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30" yWindow="225" windowWidth="20370" windowHeight="7335" tabRatio="886" activeTab="13"/>
  </bookViews>
  <sheets>
    <sheet name="Startseite" sheetId="2" r:id="rId1"/>
    <sheet name="Bereitstellung" sheetId="12" r:id="rId2"/>
    <sheet name="Gruppe_Vor_01" sheetId="7" r:id="rId3"/>
    <sheet name="Gruppe_Vor_02" sheetId="6" r:id="rId4"/>
    <sheet name="Gruppe_Vor_03" sheetId="8" r:id="rId5"/>
    <sheet name="Gruppe_Msch_kl" sheetId="3" r:id="rId6"/>
    <sheet name="Gruppe_Msch_gr" sheetId="4" r:id="rId7"/>
    <sheet name="Gruppe_Msch_mtl" sheetId="5" r:id="rId8"/>
    <sheet name="Gruppe_Msch_Sond" sheetId="9" r:id="rId9"/>
    <sheet name="Gruppe_Folge" sheetId="10" r:id="rId10"/>
    <sheet name="Gruppe_End" sheetId="11" r:id="rId11"/>
    <sheet name="Grundtabelle und Diagramm" sheetId="1" r:id="rId12"/>
    <sheet name="Tabelle1" sheetId="13" r:id="rId13"/>
    <sheet name="Tabelle2" sheetId="14" r:id="rId14"/>
  </sheets>
  <definedNames>
    <definedName name="_xlnm._FilterDatabase" localSheetId="1" hidden="1">Bereitstellung!$A$1:$Q$201</definedName>
  </definedNames>
  <calcPr calcId="145621"/>
</workbook>
</file>

<file path=xl/calcChain.xml><?xml version="1.0" encoding="utf-8"?>
<calcChain xmlns="http://schemas.openxmlformats.org/spreadsheetml/2006/main">
  <c r="J172" i="13" l="1"/>
  <c r="J171" i="13"/>
  <c r="J170" i="13"/>
  <c r="J169" i="13"/>
  <c r="J168" i="13"/>
  <c r="J167" i="13"/>
  <c r="J166" i="13"/>
  <c r="J165" i="13"/>
  <c r="J164" i="13"/>
  <c r="J163" i="13"/>
  <c r="J162" i="13"/>
  <c r="J161" i="13"/>
  <c r="J160" i="13"/>
  <c r="J159" i="13"/>
  <c r="J158" i="13"/>
  <c r="J157" i="13"/>
  <c r="J156" i="13"/>
  <c r="J155" i="13"/>
  <c r="J154" i="13"/>
  <c r="J153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J5" i="13"/>
  <c r="J4" i="13"/>
  <c r="J3" i="13"/>
  <c r="J2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3" i="13"/>
  <c r="I2" i="13"/>
  <c r="H172" i="13"/>
  <c r="H171" i="13"/>
  <c r="H170" i="13"/>
  <c r="H169" i="13"/>
  <c r="H168" i="13"/>
  <c r="H167" i="13"/>
  <c r="H166" i="13"/>
  <c r="H165" i="13"/>
  <c r="H164" i="13"/>
  <c r="H163" i="13"/>
  <c r="H162" i="13"/>
  <c r="H161" i="13"/>
  <c r="H160" i="13"/>
  <c r="H159" i="13"/>
  <c r="H158" i="13"/>
  <c r="H157" i="13"/>
  <c r="H156" i="13"/>
  <c r="H155" i="13"/>
  <c r="H154" i="13"/>
  <c r="H153" i="13"/>
  <c r="H152" i="13"/>
  <c r="H151" i="13"/>
  <c r="H150" i="13"/>
  <c r="H149" i="13"/>
  <c r="H148" i="13"/>
  <c r="H147" i="13"/>
  <c r="H146" i="13"/>
  <c r="H145" i="13"/>
  <c r="H144" i="13"/>
  <c r="H143" i="13"/>
  <c r="H142" i="13"/>
  <c r="H141" i="13"/>
  <c r="H140" i="13"/>
  <c r="H139" i="13"/>
  <c r="H138" i="13"/>
  <c r="H137" i="13"/>
  <c r="H136" i="13"/>
  <c r="H135" i="13"/>
  <c r="H134" i="13"/>
  <c r="H133" i="13"/>
  <c r="H132" i="13"/>
  <c r="H131" i="13"/>
  <c r="H130" i="13"/>
  <c r="H129" i="13"/>
  <c r="H128" i="13"/>
  <c r="H127" i="13"/>
  <c r="H126" i="13"/>
  <c r="H125" i="13"/>
  <c r="H124" i="13"/>
  <c r="H123" i="13"/>
  <c r="H122" i="13"/>
  <c r="H121" i="13"/>
  <c r="H120" i="13"/>
  <c r="H119" i="13"/>
  <c r="H118" i="13"/>
  <c r="H117" i="13"/>
  <c r="H116" i="13"/>
  <c r="H115" i="13"/>
  <c r="H114" i="13"/>
  <c r="H113" i="13"/>
  <c r="H112" i="13"/>
  <c r="H111" i="13"/>
  <c r="H110" i="13"/>
  <c r="H109" i="13"/>
  <c r="H108" i="13"/>
  <c r="H107" i="13"/>
  <c r="H106" i="13"/>
  <c r="H105" i="13"/>
  <c r="H104" i="13"/>
  <c r="H103" i="13"/>
  <c r="H102" i="13"/>
  <c r="H101" i="13"/>
  <c r="H100" i="13"/>
  <c r="H99" i="13"/>
  <c r="H98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82" i="13"/>
  <c r="H81" i="13"/>
  <c r="H80" i="13"/>
  <c r="H79" i="13"/>
  <c r="H78" i="13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H2" i="13"/>
  <c r="G173" i="13"/>
  <c r="G172" i="13"/>
  <c r="G171" i="13"/>
  <c r="G170" i="13"/>
  <c r="G169" i="13"/>
  <c r="G168" i="13"/>
  <c r="G16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3" i="13"/>
  <c r="G2" i="13"/>
  <c r="F173" i="13"/>
  <c r="F172" i="13"/>
  <c r="F171" i="13"/>
  <c r="F170" i="13"/>
  <c r="F169" i="13"/>
  <c r="F168" i="13"/>
  <c r="F167" i="13"/>
  <c r="F166" i="13"/>
  <c r="F165" i="13"/>
  <c r="F164" i="13"/>
  <c r="F163" i="13"/>
  <c r="F162" i="13"/>
  <c r="F161" i="13"/>
  <c r="F160" i="13"/>
  <c r="F159" i="13"/>
  <c r="F158" i="13"/>
  <c r="F157" i="13"/>
  <c r="F156" i="13"/>
  <c r="F155" i="13"/>
  <c r="F154" i="13"/>
  <c r="F153" i="13"/>
  <c r="F152" i="13"/>
  <c r="F151" i="13"/>
  <c r="F150" i="13"/>
  <c r="F149" i="13"/>
  <c r="F148" i="13"/>
  <c r="F147" i="13"/>
  <c r="F146" i="13"/>
  <c r="F145" i="13"/>
  <c r="F144" i="13"/>
  <c r="F143" i="13"/>
  <c r="F142" i="13"/>
  <c r="F141" i="13"/>
  <c r="F140" i="13"/>
  <c r="F139" i="13"/>
  <c r="F138" i="13"/>
  <c r="F137" i="13"/>
  <c r="F136" i="13"/>
  <c r="F135" i="13"/>
  <c r="F134" i="13"/>
  <c r="F133" i="13"/>
  <c r="F132" i="13"/>
  <c r="F131" i="13"/>
  <c r="F130" i="13"/>
  <c r="F129" i="13"/>
  <c r="F128" i="13"/>
  <c r="F127" i="13"/>
  <c r="F126" i="13"/>
  <c r="F125" i="13"/>
  <c r="F124" i="13"/>
  <c r="F123" i="13"/>
  <c r="F122" i="13"/>
  <c r="F121" i="13"/>
  <c r="F120" i="13"/>
  <c r="F119" i="13"/>
  <c r="F118" i="13"/>
  <c r="F117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1" i="13"/>
  <c r="F100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3" i="13"/>
  <c r="F2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  <c r="E2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4" i="13"/>
  <c r="D3" i="13"/>
  <c r="D2" i="13"/>
  <c r="C171" i="13" l="1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  <c r="B173" i="13"/>
  <c r="B172" i="13"/>
  <c r="B171" i="13"/>
  <c r="B170" i="13"/>
  <c r="B169" i="13"/>
  <c r="B168" i="13"/>
  <c r="B167" i="13"/>
  <c r="B166" i="13"/>
  <c r="B165" i="13"/>
  <c r="B164" i="13"/>
  <c r="B163" i="13"/>
  <c r="B162" i="13"/>
  <c r="B161" i="13"/>
  <c r="B160" i="13"/>
  <c r="B159" i="13"/>
  <c r="B158" i="13"/>
  <c r="B157" i="13"/>
  <c r="B156" i="13"/>
  <c r="B155" i="13"/>
  <c r="B154" i="13"/>
  <c r="B153" i="13"/>
  <c r="B152" i="13"/>
  <c r="B151" i="13"/>
  <c r="B150" i="13"/>
  <c r="B149" i="13"/>
  <c r="B148" i="13"/>
  <c r="B147" i="13"/>
  <c r="B146" i="13"/>
  <c r="B145" i="13"/>
  <c r="B144" i="13"/>
  <c r="B143" i="13"/>
  <c r="B142" i="13"/>
  <c r="B141" i="13"/>
  <c r="B140" i="13"/>
  <c r="B139" i="13"/>
  <c r="B138" i="13"/>
  <c r="B137" i="13"/>
  <c r="B136" i="13"/>
  <c r="B135" i="13"/>
  <c r="B134" i="13"/>
  <c r="B133" i="13"/>
  <c r="B132" i="13"/>
  <c r="B131" i="13"/>
  <c r="B130" i="13"/>
  <c r="B129" i="13"/>
  <c r="B128" i="13"/>
  <c r="B127" i="13"/>
  <c r="B126" i="13"/>
  <c r="B125" i="13"/>
  <c r="B124" i="13"/>
  <c r="B123" i="13"/>
  <c r="B122" i="13"/>
  <c r="B121" i="13"/>
  <c r="B120" i="13"/>
  <c r="B119" i="13"/>
  <c r="B118" i="13"/>
  <c r="B117" i="13"/>
  <c r="B116" i="13"/>
  <c r="B115" i="13"/>
  <c r="B114" i="13"/>
  <c r="B113" i="13"/>
  <c r="B112" i="13"/>
  <c r="B111" i="13"/>
  <c r="B110" i="13"/>
  <c r="B109" i="13"/>
  <c r="B108" i="13"/>
  <c r="B107" i="13"/>
  <c r="B106" i="13"/>
  <c r="B105" i="13"/>
  <c r="B104" i="13"/>
  <c r="B103" i="13"/>
  <c r="B102" i="13"/>
  <c r="B101" i="13"/>
  <c r="B100" i="13"/>
  <c r="B99" i="13"/>
  <c r="B98" i="13"/>
  <c r="B97" i="13"/>
  <c r="B96" i="13"/>
  <c r="B95" i="13"/>
  <c r="B94" i="13"/>
  <c r="B93" i="13"/>
  <c r="B92" i="13"/>
  <c r="B91" i="13"/>
  <c r="B90" i="13"/>
  <c r="B89" i="13"/>
  <c r="B88" i="13"/>
  <c r="B87" i="13"/>
  <c r="B86" i="13"/>
  <c r="B85" i="13"/>
  <c r="B84" i="13"/>
  <c r="B83" i="13"/>
  <c r="B82" i="13"/>
  <c r="B81" i="13"/>
  <c r="B80" i="13"/>
  <c r="B79" i="13"/>
  <c r="B78" i="13"/>
  <c r="B77" i="13"/>
  <c r="B76" i="13"/>
  <c r="B75" i="13"/>
  <c r="B74" i="13"/>
  <c r="B73" i="13"/>
  <c r="B72" i="13"/>
  <c r="B71" i="13"/>
  <c r="B70" i="13"/>
  <c r="B69" i="13"/>
  <c r="B68" i="13"/>
  <c r="B67" i="13"/>
  <c r="B66" i="13"/>
  <c r="B65" i="13"/>
  <c r="B64" i="13"/>
  <c r="B63" i="13"/>
  <c r="B62" i="13"/>
  <c r="B61" i="13"/>
  <c r="B60" i="13"/>
  <c r="B59" i="13"/>
  <c r="B58" i="13"/>
  <c r="B57" i="13"/>
  <c r="B56" i="13"/>
  <c r="B55" i="13"/>
  <c r="B54" i="13"/>
  <c r="B53" i="13"/>
  <c r="B52" i="13"/>
  <c r="B51" i="13"/>
  <c r="B50" i="13"/>
  <c r="B49" i="13"/>
  <c r="B48" i="13"/>
  <c r="B47" i="13"/>
  <c r="B46" i="13"/>
  <c r="B45" i="13"/>
  <c r="B44" i="13"/>
  <c r="B43" i="13"/>
  <c r="B42" i="13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B3" i="13"/>
  <c r="B2" i="13"/>
  <c r="A172" i="13"/>
  <c r="A171" i="13"/>
  <c r="A170" i="13"/>
  <c r="A169" i="13"/>
  <c r="A168" i="13"/>
  <c r="A167" i="13"/>
  <c r="A166" i="13"/>
  <c r="A165" i="13"/>
  <c r="A164" i="13"/>
  <c r="A163" i="13"/>
  <c r="A162" i="13"/>
  <c r="A161" i="13"/>
  <c r="A160" i="13"/>
  <c r="A159" i="13"/>
  <c r="A158" i="13"/>
  <c r="A157" i="13"/>
  <c r="A156" i="13"/>
  <c r="A155" i="13"/>
  <c r="A154" i="13"/>
  <c r="A153" i="13"/>
  <c r="A152" i="13"/>
  <c r="A151" i="13"/>
  <c r="A150" i="13"/>
  <c r="A149" i="13"/>
  <c r="A148" i="13"/>
  <c r="A147" i="13"/>
  <c r="A146" i="13"/>
  <c r="A145" i="13"/>
  <c r="A144" i="13"/>
  <c r="A143" i="13"/>
  <c r="A142" i="13"/>
  <c r="A141" i="13"/>
  <c r="A140" i="13"/>
  <c r="A139" i="13"/>
  <c r="A138" i="13"/>
  <c r="A137" i="13"/>
  <c r="A136" i="13"/>
  <c r="A135" i="13"/>
  <c r="A134" i="13"/>
  <c r="A133" i="13"/>
  <c r="A132" i="13"/>
  <c r="A131" i="13"/>
  <c r="A130" i="13"/>
  <c r="A129" i="13"/>
  <c r="A128" i="13"/>
  <c r="A127" i="13"/>
  <c r="A126" i="13"/>
  <c r="A125" i="13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A100" i="13"/>
  <c r="A99" i="13"/>
  <c r="A98" i="13"/>
  <c r="A97" i="13"/>
  <c r="A96" i="13"/>
  <c r="A95" i="13"/>
  <c r="A94" i="13"/>
  <c r="A93" i="13"/>
  <c r="A92" i="13"/>
  <c r="A91" i="13"/>
  <c r="A90" i="13"/>
  <c r="A89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3" i="13"/>
  <c r="A2" i="13"/>
  <c r="W199" i="12" l="1"/>
  <c r="W200" i="11"/>
  <c r="W199" i="11"/>
  <c r="W198" i="11"/>
  <c r="W197" i="11"/>
  <c r="W196" i="11"/>
  <c r="W195" i="11"/>
  <c r="W194" i="11"/>
  <c r="W193" i="11"/>
  <c r="W192" i="11"/>
  <c r="W191" i="11"/>
  <c r="W190" i="11"/>
  <c r="W189" i="11"/>
  <c r="W188" i="11"/>
  <c r="W187" i="11"/>
  <c r="W186" i="11"/>
  <c r="W185" i="11"/>
  <c r="W184" i="11"/>
  <c r="W183" i="11"/>
  <c r="W182" i="11"/>
  <c r="W181" i="11"/>
  <c r="W180" i="11"/>
  <c r="W179" i="11"/>
  <c r="W178" i="11"/>
  <c r="W177" i="11"/>
  <c r="W176" i="11"/>
  <c r="W175" i="11"/>
  <c r="W174" i="11"/>
  <c r="W173" i="11"/>
  <c r="W172" i="11"/>
  <c r="W171" i="11"/>
  <c r="W170" i="11"/>
  <c r="W169" i="11"/>
  <c r="W168" i="11"/>
  <c r="W167" i="11"/>
  <c r="W166" i="11"/>
  <c r="W165" i="11"/>
  <c r="W164" i="11"/>
  <c r="W163" i="11"/>
  <c r="W162" i="11"/>
  <c r="W161" i="11"/>
  <c r="W160" i="11"/>
  <c r="W159" i="11"/>
  <c r="W158" i="11"/>
  <c r="W157" i="11"/>
  <c r="W156" i="11"/>
  <c r="W155" i="11"/>
  <c r="W154" i="11"/>
  <c r="W153" i="11"/>
  <c r="W152" i="11"/>
  <c r="W151" i="11"/>
  <c r="W150" i="11"/>
  <c r="W149" i="11"/>
  <c r="W148" i="11"/>
  <c r="W147" i="11"/>
  <c r="W146" i="11"/>
  <c r="W145" i="11"/>
  <c r="W144" i="11"/>
  <c r="W143" i="11"/>
  <c r="W142" i="11"/>
  <c r="W141" i="11"/>
  <c r="W140" i="11"/>
  <c r="W139" i="11"/>
  <c r="W138" i="11"/>
  <c r="W137" i="11"/>
  <c r="W136" i="11"/>
  <c r="W135" i="11"/>
  <c r="W134" i="11"/>
  <c r="W133" i="11"/>
  <c r="W132" i="11"/>
  <c r="W131" i="11"/>
  <c r="W130" i="11"/>
  <c r="W129" i="11"/>
  <c r="W128" i="11"/>
  <c r="W127" i="11"/>
  <c r="W126" i="11"/>
  <c r="W125" i="11"/>
  <c r="W124" i="11"/>
  <c r="W123" i="11"/>
  <c r="W122" i="11"/>
  <c r="W121" i="11"/>
  <c r="W120" i="11"/>
  <c r="W119" i="11"/>
  <c r="W118" i="11"/>
  <c r="W117" i="11"/>
  <c r="W116" i="11"/>
  <c r="W115" i="11"/>
  <c r="W114" i="11"/>
  <c r="W113" i="11"/>
  <c r="W112" i="11"/>
  <c r="W111" i="11"/>
  <c r="W110" i="11"/>
  <c r="W109" i="11"/>
  <c r="W108" i="11"/>
  <c r="W107" i="11"/>
  <c r="W106" i="11"/>
  <c r="W105" i="11"/>
  <c r="W104" i="11"/>
  <c r="W103" i="11"/>
  <c r="W102" i="11"/>
  <c r="W101" i="11"/>
  <c r="W100" i="11"/>
  <c r="W99" i="11"/>
  <c r="W98" i="11"/>
  <c r="W97" i="11"/>
  <c r="W96" i="11"/>
  <c r="W95" i="11"/>
  <c r="W94" i="11"/>
  <c r="W93" i="11"/>
  <c r="W92" i="11"/>
  <c r="W91" i="11"/>
  <c r="W90" i="11"/>
  <c r="W89" i="11"/>
  <c r="W88" i="11"/>
  <c r="W87" i="11"/>
  <c r="W86" i="11"/>
  <c r="W85" i="11"/>
  <c r="W84" i="11"/>
  <c r="W83" i="11"/>
  <c r="W82" i="11"/>
  <c r="W81" i="11"/>
  <c r="W80" i="11"/>
  <c r="W79" i="11"/>
  <c r="W78" i="11"/>
  <c r="W77" i="11"/>
  <c r="W76" i="11"/>
  <c r="W75" i="11"/>
  <c r="W74" i="11"/>
  <c r="W73" i="11"/>
  <c r="W72" i="11"/>
  <c r="W71" i="11"/>
  <c r="W70" i="11"/>
  <c r="W69" i="11"/>
  <c r="W68" i="11"/>
  <c r="W67" i="11"/>
  <c r="W66" i="11"/>
  <c r="W65" i="11"/>
  <c r="W64" i="11"/>
  <c r="W63" i="11"/>
  <c r="W62" i="11"/>
  <c r="W61" i="11"/>
  <c r="W60" i="11"/>
  <c r="W59" i="11"/>
  <c r="W48" i="11"/>
  <c r="W47" i="11"/>
  <c r="W36" i="11"/>
  <c r="W35" i="11"/>
  <c r="W24" i="11"/>
  <c r="W23" i="11"/>
  <c r="W12" i="11"/>
  <c r="W11" i="11"/>
  <c r="W200" i="10"/>
  <c r="W199" i="10"/>
  <c r="W198" i="10"/>
  <c r="W197" i="10"/>
  <c r="W196" i="10"/>
  <c r="W195" i="10"/>
  <c r="W194" i="10"/>
  <c r="W193" i="10"/>
  <c r="W192" i="10"/>
  <c r="W191" i="10"/>
  <c r="W190" i="10"/>
  <c r="W189" i="10"/>
  <c r="W188" i="10"/>
  <c r="W187" i="10"/>
  <c r="W186" i="10"/>
  <c r="W185" i="10"/>
  <c r="W184" i="10"/>
  <c r="W183" i="10"/>
  <c r="W182" i="10"/>
  <c r="W181" i="10"/>
  <c r="W180" i="10"/>
  <c r="W179" i="10"/>
  <c r="W178" i="10"/>
  <c r="W177" i="10"/>
  <c r="W176" i="10"/>
  <c r="W175" i="10"/>
  <c r="W174" i="10"/>
  <c r="W173" i="10"/>
  <c r="W172" i="10"/>
  <c r="W171" i="10"/>
  <c r="W170" i="10"/>
  <c r="W169" i="10"/>
  <c r="W168" i="10"/>
  <c r="W167" i="10"/>
  <c r="W166" i="10"/>
  <c r="W165" i="10"/>
  <c r="W164" i="10"/>
  <c r="W163" i="10"/>
  <c r="W162" i="10"/>
  <c r="W161" i="10"/>
  <c r="W160" i="10"/>
  <c r="W159" i="10"/>
  <c r="W158" i="10"/>
  <c r="W157" i="10"/>
  <c r="W156" i="10"/>
  <c r="W155" i="10"/>
  <c r="W154" i="10"/>
  <c r="W153" i="10"/>
  <c r="W152" i="10"/>
  <c r="W151" i="10"/>
  <c r="W150" i="10"/>
  <c r="W149" i="10"/>
  <c r="W148" i="10"/>
  <c r="W147" i="10"/>
  <c r="W146" i="10"/>
  <c r="W145" i="10"/>
  <c r="W144" i="10"/>
  <c r="W143" i="10"/>
  <c r="W142" i="10"/>
  <c r="W141" i="10"/>
  <c r="W140" i="10"/>
  <c r="W139" i="10"/>
  <c r="W138" i="10"/>
  <c r="W137" i="10"/>
  <c r="W136" i="10"/>
  <c r="W135" i="10"/>
  <c r="W134" i="10"/>
  <c r="W133" i="10"/>
  <c r="W132" i="10"/>
  <c r="W131" i="10"/>
  <c r="W130" i="10"/>
  <c r="W129" i="10"/>
  <c r="W128" i="10"/>
  <c r="W127" i="10"/>
  <c r="W126" i="10"/>
  <c r="W125" i="10"/>
  <c r="W124" i="10"/>
  <c r="W123" i="10"/>
  <c r="W122" i="10"/>
  <c r="W121" i="10"/>
  <c r="W120" i="10"/>
  <c r="W119" i="10"/>
  <c r="W118" i="10"/>
  <c r="W117" i="10"/>
  <c r="W116" i="10"/>
  <c r="W115" i="10"/>
  <c r="W114" i="10"/>
  <c r="W113" i="10"/>
  <c r="W112" i="10"/>
  <c r="W111" i="10"/>
  <c r="W110" i="10"/>
  <c r="W109" i="10"/>
  <c r="W108" i="10"/>
  <c r="W107" i="10"/>
  <c r="W106" i="10"/>
  <c r="W105" i="10"/>
  <c r="W104" i="10"/>
  <c r="W103" i="10"/>
  <c r="W102" i="10"/>
  <c r="W101" i="10"/>
  <c r="W100" i="10"/>
  <c r="W99" i="10"/>
  <c r="W98" i="10"/>
  <c r="W97" i="10"/>
  <c r="W96" i="10"/>
  <c r="W95" i="10"/>
  <c r="W94" i="10"/>
  <c r="W93" i="10"/>
  <c r="W92" i="10"/>
  <c r="W91" i="10"/>
  <c r="W90" i="10"/>
  <c r="W89" i="10"/>
  <c r="W88" i="10"/>
  <c r="W87" i="10"/>
  <c r="W86" i="10"/>
  <c r="W85" i="10"/>
  <c r="W84" i="10"/>
  <c r="W83" i="10"/>
  <c r="W82" i="10"/>
  <c r="W81" i="10"/>
  <c r="W80" i="10"/>
  <c r="W79" i="10"/>
  <c r="W78" i="10"/>
  <c r="W77" i="10"/>
  <c r="W76" i="10"/>
  <c r="W75" i="10"/>
  <c r="W74" i="10"/>
  <c r="W73" i="10"/>
  <c r="W72" i="10"/>
  <c r="W71" i="10"/>
  <c r="W70" i="10"/>
  <c r="W69" i="10"/>
  <c r="W68" i="10"/>
  <c r="W67" i="10"/>
  <c r="W66" i="10"/>
  <c r="W65" i="10"/>
  <c r="W64" i="10"/>
  <c r="W63" i="10"/>
  <c r="W62" i="10"/>
  <c r="W61" i="10"/>
  <c r="W60" i="10"/>
  <c r="W59" i="10"/>
  <c r="W58" i="10"/>
  <c r="W57" i="10"/>
  <c r="W56" i="10"/>
  <c r="W55" i="10"/>
  <c r="W54" i="10"/>
  <c r="W53" i="10"/>
  <c r="W52" i="10"/>
  <c r="W51" i="10"/>
  <c r="W50" i="10"/>
  <c r="W49" i="10"/>
  <c r="W48" i="10"/>
  <c r="W47" i="10"/>
  <c r="W46" i="10"/>
  <c r="W45" i="10"/>
  <c r="W44" i="10"/>
  <c r="W43" i="10"/>
  <c r="W42" i="10"/>
  <c r="W41" i="10"/>
  <c r="W40" i="10"/>
  <c r="W39" i="10"/>
  <c r="W38" i="10"/>
  <c r="W37" i="10"/>
  <c r="W36" i="10"/>
  <c r="W35" i="10"/>
  <c r="W34" i="10"/>
  <c r="W33" i="10"/>
  <c r="W32" i="10"/>
  <c r="W24" i="10"/>
  <c r="W23" i="10"/>
  <c r="W22" i="10"/>
  <c r="W12" i="10"/>
  <c r="W11" i="10"/>
  <c r="W10" i="10"/>
  <c r="W9" i="10"/>
  <c r="W8" i="10"/>
  <c r="W7" i="10"/>
  <c r="W200" i="9"/>
  <c r="W199" i="9"/>
  <c r="W198" i="9"/>
  <c r="W197" i="9"/>
  <c r="W196" i="9"/>
  <c r="W195" i="9"/>
  <c r="W194" i="9"/>
  <c r="W193" i="9"/>
  <c r="W192" i="9"/>
  <c r="W191" i="9"/>
  <c r="W190" i="9"/>
  <c r="W189" i="9"/>
  <c r="W188" i="9"/>
  <c r="W187" i="9"/>
  <c r="W186" i="9"/>
  <c r="W185" i="9"/>
  <c r="W184" i="9"/>
  <c r="W183" i="9"/>
  <c r="W182" i="9"/>
  <c r="W181" i="9"/>
  <c r="W180" i="9"/>
  <c r="W179" i="9"/>
  <c r="W178" i="9"/>
  <c r="W177" i="9"/>
  <c r="W176" i="9"/>
  <c r="W175" i="9"/>
  <c r="W174" i="9"/>
  <c r="W173" i="9"/>
  <c r="W172" i="9"/>
  <c r="W171" i="9"/>
  <c r="W170" i="9"/>
  <c r="W169" i="9"/>
  <c r="W168" i="9"/>
  <c r="W167" i="9"/>
  <c r="W166" i="9"/>
  <c r="W165" i="9"/>
  <c r="W164" i="9"/>
  <c r="W163" i="9"/>
  <c r="W162" i="9"/>
  <c r="W161" i="9"/>
  <c r="W160" i="9"/>
  <c r="W159" i="9"/>
  <c r="W158" i="9"/>
  <c r="W157" i="9"/>
  <c r="W156" i="9"/>
  <c r="W155" i="9"/>
  <c r="W154" i="9"/>
  <c r="W153" i="9"/>
  <c r="W152" i="9"/>
  <c r="W151" i="9"/>
  <c r="W150" i="9"/>
  <c r="W149" i="9"/>
  <c r="W148" i="9"/>
  <c r="W147" i="9"/>
  <c r="W146" i="9"/>
  <c r="W145" i="9"/>
  <c r="W144" i="9"/>
  <c r="W143" i="9"/>
  <c r="W142" i="9"/>
  <c r="W141" i="9"/>
  <c r="W140" i="9"/>
  <c r="W139" i="9"/>
  <c r="W138" i="9"/>
  <c r="W137" i="9"/>
  <c r="W136" i="9"/>
  <c r="W135" i="9"/>
  <c r="W134" i="9"/>
  <c r="W133" i="9"/>
  <c r="W132" i="9"/>
  <c r="W131" i="9"/>
  <c r="W130" i="9"/>
  <c r="W129" i="9"/>
  <c r="W128" i="9"/>
  <c r="W127" i="9"/>
  <c r="W126" i="9"/>
  <c r="W125" i="9"/>
  <c r="W124" i="9"/>
  <c r="W123" i="9"/>
  <c r="W122" i="9"/>
  <c r="W121" i="9"/>
  <c r="W120" i="9"/>
  <c r="W119" i="9"/>
  <c r="W118" i="9"/>
  <c r="W117" i="9"/>
  <c r="W116" i="9"/>
  <c r="W115" i="9"/>
  <c r="W114" i="9"/>
  <c r="W113" i="9"/>
  <c r="W112" i="9"/>
  <c r="W111" i="9"/>
  <c r="W110" i="9"/>
  <c r="W109" i="9"/>
  <c r="W108" i="9"/>
  <c r="W107" i="9"/>
  <c r="W106" i="9"/>
  <c r="W105" i="9"/>
  <c r="W104" i="9"/>
  <c r="W103" i="9"/>
  <c r="W102" i="9"/>
  <c r="W101" i="9"/>
  <c r="W100" i="9"/>
  <c r="W99" i="9"/>
  <c r="W98" i="9"/>
  <c r="W97" i="9"/>
  <c r="W96" i="9"/>
  <c r="W95" i="9"/>
  <c r="W94" i="9"/>
  <c r="W93" i="9"/>
  <c r="W92" i="9"/>
  <c r="W91" i="9"/>
  <c r="W90" i="9"/>
  <c r="W89" i="9"/>
  <c r="W88" i="9"/>
  <c r="W87" i="9"/>
  <c r="W86" i="9"/>
  <c r="W85" i="9"/>
  <c r="W84" i="9"/>
  <c r="W83" i="9"/>
  <c r="W82" i="9"/>
  <c r="W81" i="9"/>
  <c r="W80" i="9"/>
  <c r="W79" i="9"/>
  <c r="W78" i="9"/>
  <c r="W77" i="9"/>
  <c r="W76" i="9"/>
  <c r="W75" i="9"/>
  <c r="W74" i="9"/>
  <c r="W73" i="9"/>
  <c r="W72" i="9"/>
  <c r="W71" i="9"/>
  <c r="W70" i="9"/>
  <c r="W69" i="9"/>
  <c r="W68" i="9"/>
  <c r="W67" i="9"/>
  <c r="W66" i="9"/>
  <c r="W65" i="9"/>
  <c r="W64" i="9"/>
  <c r="W63" i="9"/>
  <c r="W62" i="9"/>
  <c r="W61" i="9"/>
  <c r="W60" i="9"/>
  <c r="W59" i="9"/>
  <c r="W58" i="9"/>
  <c r="W57" i="9"/>
  <c r="W56" i="9"/>
  <c r="W55" i="9"/>
  <c r="W54" i="9"/>
  <c r="W53" i="9"/>
  <c r="W52" i="9"/>
  <c r="W51" i="9"/>
  <c r="W50" i="9"/>
  <c r="W49" i="9"/>
  <c r="W48" i="9"/>
  <c r="W47" i="9"/>
  <c r="W46" i="9"/>
  <c r="W45" i="9"/>
  <c r="W44" i="9"/>
  <c r="W43" i="9"/>
  <c r="W42" i="9"/>
  <c r="W41" i="9"/>
  <c r="W40" i="9"/>
  <c r="W39" i="9"/>
  <c r="W38" i="9"/>
  <c r="W37" i="9"/>
  <c r="W36" i="9"/>
  <c r="W35" i="9"/>
  <c r="W34" i="9"/>
  <c r="W33" i="9"/>
  <c r="W32" i="9"/>
  <c r="W31" i="9"/>
  <c r="W30" i="9"/>
  <c r="W29" i="9"/>
  <c r="W28" i="9"/>
  <c r="W27" i="9"/>
  <c r="W26" i="9"/>
  <c r="W25" i="9"/>
  <c r="W24" i="9"/>
  <c r="W23" i="9"/>
  <c r="W12" i="9"/>
  <c r="W11" i="9"/>
  <c r="W200" i="8"/>
  <c r="W199" i="8"/>
  <c r="W198" i="8"/>
  <c r="W197" i="8"/>
  <c r="W196" i="8"/>
  <c r="W195" i="8"/>
  <c r="W194" i="8"/>
  <c r="W193" i="8"/>
  <c r="W192" i="8"/>
  <c r="W191" i="8"/>
  <c r="W190" i="8"/>
  <c r="W189" i="8"/>
  <c r="W188" i="8"/>
  <c r="W187" i="8"/>
  <c r="W186" i="8"/>
  <c r="W185" i="8"/>
  <c r="W184" i="8"/>
  <c r="W183" i="8"/>
  <c r="W182" i="8"/>
  <c r="W181" i="8"/>
  <c r="W180" i="8"/>
  <c r="W179" i="8"/>
  <c r="W178" i="8"/>
  <c r="W177" i="8"/>
  <c r="W176" i="8"/>
  <c r="W175" i="8"/>
  <c r="W174" i="8"/>
  <c r="W173" i="8"/>
  <c r="W172" i="8"/>
  <c r="W171" i="8"/>
  <c r="W170" i="8"/>
  <c r="W169" i="8"/>
  <c r="W168" i="8"/>
  <c r="W167" i="8"/>
  <c r="W166" i="8"/>
  <c r="W165" i="8"/>
  <c r="W164" i="8"/>
  <c r="W163" i="8"/>
  <c r="W162" i="8"/>
  <c r="W161" i="8"/>
  <c r="W160" i="8"/>
  <c r="W159" i="8"/>
  <c r="W158" i="8"/>
  <c r="W157" i="8"/>
  <c r="W156" i="8"/>
  <c r="W155" i="8"/>
  <c r="W154" i="8"/>
  <c r="W153" i="8"/>
  <c r="W152" i="8"/>
  <c r="W151" i="8"/>
  <c r="W150" i="8"/>
  <c r="W149" i="8"/>
  <c r="W148" i="8"/>
  <c r="W147" i="8"/>
  <c r="W146" i="8"/>
  <c r="W145" i="8"/>
  <c r="W144" i="8"/>
  <c r="W143" i="8"/>
  <c r="W142" i="8"/>
  <c r="W141" i="8"/>
  <c r="W140" i="8"/>
  <c r="W139" i="8"/>
  <c r="W138" i="8"/>
  <c r="W137" i="8"/>
  <c r="W136" i="8"/>
  <c r="W135" i="8"/>
  <c r="W134" i="8"/>
  <c r="W133" i="8"/>
  <c r="W132" i="8"/>
  <c r="W131" i="8"/>
  <c r="W130" i="8"/>
  <c r="W129" i="8"/>
  <c r="W128" i="8"/>
  <c r="W127" i="8"/>
  <c r="W126" i="8"/>
  <c r="W125" i="8"/>
  <c r="W124" i="8"/>
  <c r="W123" i="8"/>
  <c r="W122" i="8"/>
  <c r="W121" i="8"/>
  <c r="W120" i="8"/>
  <c r="W119" i="8"/>
  <c r="W118" i="8"/>
  <c r="W117" i="8"/>
  <c r="W116" i="8"/>
  <c r="W115" i="8"/>
  <c r="W114" i="8"/>
  <c r="W113" i="8"/>
  <c r="W112" i="8"/>
  <c r="W111" i="8"/>
  <c r="W110" i="8"/>
  <c r="W109" i="8"/>
  <c r="W108" i="8"/>
  <c r="W107" i="8"/>
  <c r="W106" i="8"/>
  <c r="W105" i="8"/>
  <c r="W96" i="8"/>
  <c r="W95" i="8"/>
  <c r="W84" i="8"/>
  <c r="W83" i="8"/>
  <c r="W82" i="8"/>
  <c r="W81" i="8"/>
  <c r="W80" i="8"/>
  <c r="W79" i="8"/>
  <c r="W78" i="8"/>
  <c r="W77" i="8"/>
  <c r="W76" i="8"/>
  <c r="W75" i="8"/>
  <c r="W72" i="8"/>
  <c r="W71" i="8"/>
  <c r="W60" i="8"/>
  <c r="W59" i="8"/>
  <c r="W48" i="8"/>
  <c r="W47" i="8"/>
  <c r="W46" i="8"/>
  <c r="W45" i="8"/>
  <c r="W44" i="8"/>
  <c r="W43" i="8"/>
  <c r="W36" i="8"/>
  <c r="W35" i="8"/>
  <c r="W24" i="8"/>
  <c r="W23" i="8"/>
  <c r="W22" i="8"/>
  <c r="W21" i="8"/>
  <c r="W12" i="8"/>
  <c r="W11" i="8"/>
  <c r="W10" i="8"/>
  <c r="W9" i="8"/>
  <c r="W8" i="8"/>
  <c r="W7" i="8"/>
  <c r="W6" i="8"/>
  <c r="W200" i="7"/>
  <c r="W199" i="7"/>
  <c r="W198" i="7"/>
  <c r="W197" i="7"/>
  <c r="W196" i="7"/>
  <c r="W195" i="7"/>
  <c r="W194" i="7"/>
  <c r="W193" i="7"/>
  <c r="W192" i="7"/>
  <c r="W191" i="7"/>
  <c r="W190" i="7"/>
  <c r="W189" i="7"/>
  <c r="W188" i="7"/>
  <c r="W187" i="7"/>
  <c r="W186" i="7"/>
  <c r="W185" i="7"/>
  <c r="W184" i="7"/>
  <c r="W183" i="7"/>
  <c r="W182" i="7"/>
  <c r="W181" i="7"/>
  <c r="W180" i="7"/>
  <c r="W179" i="7"/>
  <c r="W178" i="7"/>
  <c r="W177" i="7"/>
  <c r="W176" i="7"/>
  <c r="W175" i="7"/>
  <c r="W174" i="7"/>
  <c r="W173" i="7"/>
  <c r="W172" i="7"/>
  <c r="W171" i="7"/>
  <c r="W170" i="7"/>
  <c r="W169" i="7"/>
  <c r="W168" i="7"/>
  <c r="W167" i="7"/>
  <c r="W166" i="7"/>
  <c r="W165" i="7"/>
  <c r="W164" i="7"/>
  <c r="W163" i="7"/>
  <c r="W162" i="7"/>
  <c r="W161" i="7"/>
  <c r="W160" i="7"/>
  <c r="W159" i="7"/>
  <c r="W158" i="7"/>
  <c r="W157" i="7"/>
  <c r="W156" i="7"/>
  <c r="W155" i="7"/>
  <c r="W154" i="7"/>
  <c r="W153" i="7"/>
  <c r="W152" i="7"/>
  <c r="W151" i="7"/>
  <c r="W150" i="7"/>
  <c r="W149" i="7"/>
  <c r="W148" i="7"/>
  <c r="W147" i="7"/>
  <c r="W146" i="7"/>
  <c r="W145" i="7"/>
  <c r="W144" i="7"/>
  <c r="W143" i="7"/>
  <c r="W142" i="7"/>
  <c r="W141" i="7"/>
  <c r="W140" i="7"/>
  <c r="W139" i="7"/>
  <c r="W138" i="7"/>
  <c r="W137" i="7"/>
  <c r="W136" i="7"/>
  <c r="W135" i="7"/>
  <c r="W134" i="7"/>
  <c r="W133" i="7"/>
  <c r="W132" i="7"/>
  <c r="W131" i="7"/>
  <c r="W130" i="7"/>
  <c r="W129" i="7"/>
  <c r="W128" i="7"/>
  <c r="W127" i="7"/>
  <c r="W126" i="7"/>
  <c r="W125" i="7"/>
  <c r="W124" i="7"/>
  <c r="W123" i="7"/>
  <c r="W122" i="7"/>
  <c r="W121" i="7"/>
  <c r="W120" i="7"/>
  <c r="W119" i="7"/>
  <c r="W118" i="7"/>
  <c r="W117" i="7"/>
  <c r="W116" i="7"/>
  <c r="W115" i="7"/>
  <c r="W114" i="7"/>
  <c r="W113" i="7"/>
  <c r="W112" i="7"/>
  <c r="W111" i="7"/>
  <c r="W110" i="7"/>
  <c r="W109" i="7"/>
  <c r="W108" i="7"/>
  <c r="W107" i="7"/>
  <c r="W106" i="7"/>
  <c r="W105" i="7"/>
  <c r="W104" i="7"/>
  <c r="W103" i="7"/>
  <c r="W102" i="7"/>
  <c r="W101" i="7"/>
  <c r="W100" i="7"/>
  <c r="W99" i="7"/>
  <c r="W98" i="7"/>
  <c r="W97" i="7"/>
  <c r="W96" i="7"/>
  <c r="W95" i="7"/>
  <c r="W94" i="7"/>
  <c r="W93" i="7"/>
  <c r="W92" i="7"/>
  <c r="W91" i="7"/>
  <c r="W90" i="7"/>
  <c r="W89" i="7"/>
  <c r="W88" i="7"/>
  <c r="W87" i="7"/>
  <c r="W86" i="7"/>
  <c r="W85" i="7"/>
  <c r="W84" i="7"/>
  <c r="W83" i="7"/>
  <c r="W72" i="7"/>
  <c r="W71" i="7"/>
  <c r="W60" i="7"/>
  <c r="W59" i="7"/>
  <c r="W48" i="7"/>
  <c r="W47" i="7"/>
  <c r="W46" i="7"/>
  <c r="W45" i="7"/>
  <c r="W44" i="7"/>
  <c r="W43" i="7"/>
  <c r="W42" i="7"/>
  <c r="W36" i="7"/>
  <c r="W35" i="7"/>
  <c r="W24" i="7"/>
  <c r="W23" i="7"/>
  <c r="W12" i="7"/>
  <c r="W11" i="7"/>
  <c r="W200" i="6"/>
  <c r="W199" i="6"/>
  <c r="W198" i="6"/>
  <c r="W197" i="6"/>
  <c r="W196" i="6"/>
  <c r="W195" i="6"/>
  <c r="W194" i="6"/>
  <c r="W193" i="6"/>
  <c r="W192" i="6"/>
  <c r="W191" i="6"/>
  <c r="W190" i="6"/>
  <c r="W189" i="6"/>
  <c r="W188" i="6"/>
  <c r="W187" i="6"/>
  <c r="W186" i="6"/>
  <c r="W185" i="6"/>
  <c r="W184" i="6"/>
  <c r="W183" i="6"/>
  <c r="W182" i="6"/>
  <c r="W181" i="6"/>
  <c r="W180" i="6"/>
  <c r="W179" i="6"/>
  <c r="W178" i="6"/>
  <c r="W177" i="6"/>
  <c r="W176" i="6"/>
  <c r="W175" i="6"/>
  <c r="W174" i="6"/>
  <c r="W173" i="6"/>
  <c r="W172" i="6"/>
  <c r="W171" i="6"/>
  <c r="W170" i="6"/>
  <c r="W169" i="6"/>
  <c r="W168" i="6"/>
  <c r="W167" i="6"/>
  <c r="W166" i="6"/>
  <c r="W165" i="6"/>
  <c r="W164" i="6"/>
  <c r="W163" i="6"/>
  <c r="W162" i="6"/>
  <c r="W161" i="6"/>
  <c r="W160" i="6"/>
  <c r="W159" i="6"/>
  <c r="W158" i="6"/>
  <c r="W157" i="6"/>
  <c r="W156" i="6"/>
  <c r="W155" i="6"/>
  <c r="W154" i="6"/>
  <c r="W153" i="6"/>
  <c r="W152" i="6"/>
  <c r="W151" i="6"/>
  <c r="W150" i="6"/>
  <c r="W149" i="6"/>
  <c r="W148" i="6"/>
  <c r="W147" i="6"/>
  <c r="W146" i="6"/>
  <c r="W145" i="6"/>
  <c r="W144" i="6"/>
  <c r="W143" i="6"/>
  <c r="W142" i="6"/>
  <c r="W141" i="6"/>
  <c r="W140" i="6"/>
  <c r="W139" i="6"/>
  <c r="W138" i="6"/>
  <c r="W137" i="6"/>
  <c r="W136" i="6"/>
  <c r="W135" i="6"/>
  <c r="W134" i="6"/>
  <c r="W133" i="6"/>
  <c r="W132" i="6"/>
  <c r="W131" i="6"/>
  <c r="W130" i="6"/>
  <c r="W129" i="6"/>
  <c r="W128" i="6"/>
  <c r="W127" i="6"/>
  <c r="W126" i="6"/>
  <c r="W125" i="6"/>
  <c r="W124" i="6"/>
  <c r="W123" i="6"/>
  <c r="W122" i="6"/>
  <c r="W121" i="6"/>
  <c r="W120" i="6"/>
  <c r="W119" i="6"/>
  <c r="W118" i="6"/>
  <c r="W117" i="6"/>
  <c r="W116" i="6"/>
  <c r="W115" i="6"/>
  <c r="W114" i="6"/>
  <c r="W113" i="6"/>
  <c r="W112" i="6"/>
  <c r="W111" i="6"/>
  <c r="W110" i="6"/>
  <c r="W109" i="6"/>
  <c r="W108" i="6"/>
  <c r="W107" i="6"/>
  <c r="W106" i="6"/>
  <c r="W105" i="6"/>
  <c r="W104" i="6"/>
  <c r="W103" i="6"/>
  <c r="W102" i="6"/>
  <c r="W101" i="6"/>
  <c r="W100" i="6"/>
  <c r="W99" i="6"/>
  <c r="W98" i="6"/>
  <c r="W97" i="6"/>
  <c r="W96" i="6"/>
  <c r="W95" i="6"/>
  <c r="W94" i="6"/>
  <c r="W93" i="6"/>
  <c r="W92" i="6"/>
  <c r="W91" i="6"/>
  <c r="W90" i="6"/>
  <c r="W89" i="6"/>
  <c r="W88" i="6"/>
  <c r="W87" i="6"/>
  <c r="W86" i="6"/>
  <c r="W85" i="6"/>
  <c r="W84" i="6"/>
  <c r="W83" i="6"/>
  <c r="W72" i="6"/>
  <c r="W71" i="6"/>
  <c r="W60" i="6"/>
  <c r="W59" i="6"/>
  <c r="W48" i="6"/>
  <c r="W47" i="6"/>
  <c r="W36" i="6"/>
  <c r="W35" i="6"/>
  <c r="W24" i="6"/>
  <c r="W23" i="6"/>
  <c r="W12" i="6"/>
  <c r="W11" i="6"/>
  <c r="W200" i="5"/>
  <c r="W199" i="5"/>
  <c r="W198" i="5"/>
  <c r="W197" i="5"/>
  <c r="W196" i="5"/>
  <c r="W195" i="5"/>
  <c r="W194" i="5"/>
  <c r="W193" i="5"/>
  <c r="W192" i="5"/>
  <c r="W191" i="5"/>
  <c r="W190" i="5"/>
  <c r="W189" i="5"/>
  <c r="W188" i="5"/>
  <c r="W187" i="5"/>
  <c r="W186" i="5"/>
  <c r="W185" i="5"/>
  <c r="W184" i="5"/>
  <c r="W183" i="5"/>
  <c r="W182" i="5"/>
  <c r="W181" i="5"/>
  <c r="W180" i="5"/>
  <c r="W179" i="5"/>
  <c r="W178" i="5"/>
  <c r="W177" i="5"/>
  <c r="W176" i="5"/>
  <c r="W175" i="5"/>
  <c r="W174" i="5"/>
  <c r="W173" i="5"/>
  <c r="W172" i="5"/>
  <c r="W171" i="5"/>
  <c r="W170" i="5"/>
  <c r="W169" i="5"/>
  <c r="W168" i="5"/>
  <c r="W167" i="5"/>
  <c r="W166" i="5"/>
  <c r="W165" i="5"/>
  <c r="W164" i="5"/>
  <c r="W163" i="5"/>
  <c r="W162" i="5"/>
  <c r="W161" i="5"/>
  <c r="W160" i="5"/>
  <c r="W159" i="5"/>
  <c r="W158" i="5"/>
  <c r="W157" i="5"/>
  <c r="W156" i="5"/>
  <c r="W155" i="5"/>
  <c r="W154" i="5"/>
  <c r="W153" i="5"/>
  <c r="W152" i="5"/>
  <c r="W151" i="5"/>
  <c r="W150" i="5"/>
  <c r="W149" i="5"/>
  <c r="W148" i="5"/>
  <c r="W147" i="5"/>
  <c r="W146" i="5"/>
  <c r="W145" i="5"/>
  <c r="W144" i="5"/>
  <c r="W143" i="5"/>
  <c r="W142" i="5"/>
  <c r="W141" i="5"/>
  <c r="W140" i="5"/>
  <c r="W139" i="5"/>
  <c r="W138" i="5"/>
  <c r="W137" i="5"/>
  <c r="W136" i="5"/>
  <c r="W135" i="5"/>
  <c r="W134" i="5"/>
  <c r="W133" i="5"/>
  <c r="W132" i="5"/>
  <c r="W131" i="5"/>
  <c r="W130" i="5"/>
  <c r="W129" i="5"/>
  <c r="W128" i="5"/>
  <c r="W127" i="5"/>
  <c r="W126" i="5"/>
  <c r="W125" i="5"/>
  <c r="W124" i="5"/>
  <c r="W123" i="5"/>
  <c r="W122" i="5"/>
  <c r="W121" i="5"/>
  <c r="W120" i="5"/>
  <c r="W119" i="5"/>
  <c r="W118" i="5"/>
  <c r="W117" i="5"/>
  <c r="W116" i="5"/>
  <c r="W115" i="5"/>
  <c r="W114" i="5"/>
  <c r="W113" i="5"/>
  <c r="W112" i="5"/>
  <c r="W111" i="5"/>
  <c r="W110" i="5"/>
  <c r="W109" i="5"/>
  <c r="W108" i="5"/>
  <c r="W107" i="5"/>
  <c r="W106" i="5"/>
  <c r="W105" i="5"/>
  <c r="W104" i="5"/>
  <c r="W103" i="5"/>
  <c r="W102" i="5"/>
  <c r="W101" i="5"/>
  <c r="W100" i="5"/>
  <c r="W99" i="5"/>
  <c r="W98" i="5"/>
  <c r="W97" i="5"/>
  <c r="W96" i="5"/>
  <c r="W95" i="5"/>
  <c r="W94" i="5"/>
  <c r="W93" i="5"/>
  <c r="W92" i="5"/>
  <c r="W91" i="5"/>
  <c r="W90" i="5"/>
  <c r="W89" i="5"/>
  <c r="W88" i="5"/>
  <c r="W87" i="5"/>
  <c r="W86" i="5"/>
  <c r="W85" i="5"/>
  <c r="W84" i="5"/>
  <c r="W83" i="5"/>
  <c r="W82" i="5"/>
  <c r="W81" i="5"/>
  <c r="W80" i="5"/>
  <c r="W79" i="5"/>
  <c r="W78" i="5"/>
  <c r="W77" i="5"/>
  <c r="W76" i="5"/>
  <c r="W75" i="5"/>
  <c r="W74" i="5"/>
  <c r="W73" i="5"/>
  <c r="W72" i="5"/>
  <c r="W71" i="5"/>
  <c r="W70" i="5"/>
  <c r="W69" i="5"/>
  <c r="W68" i="5"/>
  <c r="W67" i="5"/>
  <c r="W66" i="5"/>
  <c r="W65" i="5"/>
  <c r="W64" i="5"/>
  <c r="W63" i="5"/>
  <c r="W62" i="5"/>
  <c r="W61" i="5"/>
  <c r="W60" i="5"/>
  <c r="W59" i="5"/>
  <c r="W58" i="5"/>
  <c r="W57" i="5"/>
  <c r="W56" i="5"/>
  <c r="W55" i="5"/>
  <c r="W54" i="5"/>
  <c r="W53" i="5"/>
  <c r="W52" i="5"/>
  <c r="W51" i="5"/>
  <c r="W50" i="5"/>
  <c r="W49" i="5"/>
  <c r="W48" i="5"/>
  <c r="W47" i="5"/>
  <c r="W36" i="5"/>
  <c r="W35" i="5"/>
  <c r="W34" i="5"/>
  <c r="W33" i="5"/>
  <c r="W32" i="5"/>
  <c r="W24" i="5"/>
  <c r="W23" i="5"/>
  <c r="W12" i="5"/>
  <c r="W11" i="5"/>
  <c r="W200" i="4"/>
  <c r="W199" i="4"/>
  <c r="W198" i="4"/>
  <c r="W197" i="4"/>
  <c r="W196" i="4"/>
  <c r="W195" i="4"/>
  <c r="W194" i="4"/>
  <c r="W193" i="4"/>
  <c r="W192" i="4"/>
  <c r="W191" i="4"/>
  <c r="W190" i="4"/>
  <c r="W189" i="4"/>
  <c r="W188" i="4"/>
  <c r="W187" i="4"/>
  <c r="W186" i="4"/>
  <c r="W185" i="4"/>
  <c r="W184" i="4"/>
  <c r="W183" i="4"/>
  <c r="W182" i="4"/>
  <c r="W181" i="4"/>
  <c r="W180" i="4"/>
  <c r="W179" i="4"/>
  <c r="W178" i="4"/>
  <c r="W177" i="4"/>
  <c r="W176" i="4"/>
  <c r="W175" i="4"/>
  <c r="W174" i="4"/>
  <c r="W173" i="4"/>
  <c r="W172" i="4"/>
  <c r="W171" i="4"/>
  <c r="W170" i="4"/>
  <c r="W169" i="4"/>
  <c r="W168" i="4"/>
  <c r="W167" i="4"/>
  <c r="W166" i="4"/>
  <c r="W165" i="4"/>
  <c r="W164" i="4"/>
  <c r="W163" i="4"/>
  <c r="W162" i="4"/>
  <c r="W161" i="4"/>
  <c r="W160" i="4"/>
  <c r="W159" i="4"/>
  <c r="W158" i="4"/>
  <c r="W157" i="4"/>
  <c r="W156" i="4"/>
  <c r="W155" i="4"/>
  <c r="W154" i="4"/>
  <c r="W153" i="4"/>
  <c r="W152" i="4"/>
  <c r="W151" i="4"/>
  <c r="W150" i="4"/>
  <c r="W149" i="4"/>
  <c r="W148" i="4"/>
  <c r="W147" i="4"/>
  <c r="W146" i="4"/>
  <c r="W145" i="4"/>
  <c r="W144" i="4"/>
  <c r="W143" i="4"/>
  <c r="W142" i="4"/>
  <c r="W141" i="4"/>
  <c r="W140" i="4"/>
  <c r="W139" i="4"/>
  <c r="W138" i="4"/>
  <c r="W137" i="4"/>
  <c r="W136" i="4"/>
  <c r="W135" i="4"/>
  <c r="W134" i="4"/>
  <c r="W133" i="4"/>
  <c r="W132" i="4"/>
  <c r="W131" i="4"/>
  <c r="W130" i="4"/>
  <c r="W129" i="4"/>
  <c r="W128" i="4"/>
  <c r="W127" i="4"/>
  <c r="W126" i="4"/>
  <c r="W125" i="4"/>
  <c r="W124" i="4"/>
  <c r="W123" i="4"/>
  <c r="W122" i="4"/>
  <c r="W121" i="4"/>
  <c r="W120" i="4"/>
  <c r="W119" i="4"/>
  <c r="W118" i="4"/>
  <c r="W117" i="4"/>
  <c r="W116" i="4"/>
  <c r="W115" i="4"/>
  <c r="W114" i="4"/>
  <c r="W113" i="4"/>
  <c r="W112" i="4"/>
  <c r="W111" i="4"/>
  <c r="W110" i="4"/>
  <c r="W109" i="4"/>
  <c r="W108" i="4"/>
  <c r="W107" i="4"/>
  <c r="W106" i="4"/>
  <c r="W105" i="4"/>
  <c r="W104" i="4"/>
  <c r="W103" i="4"/>
  <c r="W102" i="4"/>
  <c r="W101" i="4"/>
  <c r="W100" i="4"/>
  <c r="W99" i="4"/>
  <c r="W98" i="4"/>
  <c r="W97" i="4"/>
  <c r="W96" i="4"/>
  <c r="W95" i="4"/>
  <c r="W94" i="4"/>
  <c r="W93" i="4"/>
  <c r="W92" i="4"/>
  <c r="W91" i="4"/>
  <c r="W90" i="4"/>
  <c r="W89" i="4"/>
  <c r="W88" i="4"/>
  <c r="W87" i="4"/>
  <c r="W86" i="4"/>
  <c r="W85" i="4"/>
  <c r="W84" i="4"/>
  <c r="W83" i="4"/>
  <c r="W72" i="4"/>
  <c r="W71" i="4"/>
  <c r="W60" i="4"/>
  <c r="W59" i="4"/>
  <c r="W48" i="4"/>
  <c r="W47" i="4"/>
  <c r="W36" i="4"/>
  <c r="W35" i="4"/>
  <c r="W24" i="4"/>
  <c r="W23" i="4"/>
  <c r="W12" i="4"/>
  <c r="W11" i="4"/>
  <c r="W200" i="3" l="1"/>
  <c r="W199" i="3"/>
  <c r="W198" i="3"/>
  <c r="W197" i="3"/>
  <c r="W196" i="3"/>
  <c r="W195" i="3"/>
  <c r="W194" i="3"/>
  <c r="W193" i="3"/>
  <c r="W192" i="3"/>
  <c r="W191" i="3"/>
  <c r="W190" i="3"/>
  <c r="W189" i="3"/>
  <c r="W188" i="3"/>
  <c r="W187" i="3"/>
  <c r="W186" i="3"/>
  <c r="W185" i="3"/>
  <c r="W184" i="3"/>
  <c r="W183" i="3"/>
  <c r="W182" i="3"/>
  <c r="W181" i="3"/>
  <c r="W180" i="3"/>
  <c r="W179" i="3"/>
  <c r="W178" i="3"/>
  <c r="W177" i="3"/>
  <c r="W176" i="3"/>
  <c r="W175" i="3"/>
  <c r="W174" i="3"/>
  <c r="W173" i="3"/>
  <c r="W172" i="3"/>
  <c r="W171" i="3"/>
  <c r="W170" i="3"/>
  <c r="W169" i="3"/>
  <c r="W168" i="3"/>
  <c r="W167" i="3"/>
  <c r="W166" i="3"/>
  <c r="W165" i="3"/>
  <c r="W164" i="3"/>
  <c r="W163" i="3"/>
  <c r="W162" i="3"/>
  <c r="W161" i="3"/>
  <c r="W160" i="3"/>
  <c r="W159" i="3"/>
  <c r="W158" i="3"/>
  <c r="W157" i="3"/>
  <c r="W156" i="3"/>
  <c r="W155" i="3"/>
  <c r="W154" i="3"/>
  <c r="W153" i="3"/>
  <c r="W152" i="3"/>
  <c r="W151" i="3"/>
  <c r="W150" i="3"/>
  <c r="W149" i="3"/>
  <c r="W148" i="3"/>
  <c r="W147" i="3"/>
  <c r="W146" i="3"/>
  <c r="W145" i="3"/>
  <c r="W144" i="3"/>
  <c r="W143" i="3"/>
  <c r="W142" i="3"/>
  <c r="W141" i="3"/>
  <c r="W140" i="3"/>
  <c r="W139" i="3"/>
  <c r="W138" i="3"/>
  <c r="W137" i="3"/>
  <c r="W136" i="3"/>
  <c r="W135" i="3"/>
  <c r="W134" i="3"/>
  <c r="W133" i="3"/>
  <c r="W132" i="3"/>
  <c r="W131" i="3"/>
  <c r="W130" i="3"/>
  <c r="W129" i="3"/>
  <c r="W128" i="3"/>
  <c r="W127" i="3"/>
  <c r="W126" i="3"/>
  <c r="W125" i="3"/>
  <c r="W124" i="3"/>
  <c r="W123" i="3"/>
  <c r="W122" i="3"/>
  <c r="W121" i="3"/>
  <c r="W120" i="3"/>
  <c r="W119" i="3"/>
  <c r="W118" i="3"/>
  <c r="W117" i="3"/>
  <c r="W116" i="3"/>
  <c r="W115" i="3"/>
  <c r="W114" i="3"/>
  <c r="W113" i="3"/>
  <c r="W112" i="3"/>
  <c r="W111" i="3"/>
  <c r="W110" i="3"/>
  <c r="W109" i="3"/>
  <c r="W108" i="3"/>
  <c r="W107" i="3"/>
  <c r="W106" i="3"/>
  <c r="W105" i="3"/>
  <c r="W104" i="3"/>
  <c r="W103" i="3"/>
  <c r="W102" i="3"/>
  <c r="W101" i="3"/>
  <c r="W100" i="3"/>
  <c r="W99" i="3"/>
  <c r="W98" i="3"/>
  <c r="W97" i="3"/>
  <c r="W96" i="3"/>
  <c r="W95" i="3"/>
  <c r="W94" i="3"/>
  <c r="W93" i="3"/>
  <c r="W92" i="3"/>
  <c r="W91" i="3"/>
  <c r="W90" i="3"/>
  <c r="W89" i="3"/>
  <c r="W88" i="3"/>
  <c r="W87" i="3"/>
  <c r="W86" i="3"/>
  <c r="W85" i="3"/>
  <c r="W84" i="3"/>
  <c r="W83" i="3"/>
  <c r="W82" i="3"/>
  <c r="W81" i="3"/>
  <c r="W80" i="3"/>
  <c r="W79" i="3"/>
  <c r="W78" i="3"/>
  <c r="W77" i="3"/>
  <c r="W76" i="3"/>
  <c r="W75" i="3"/>
  <c r="W74" i="3"/>
  <c r="W73" i="3"/>
  <c r="W72" i="3"/>
  <c r="W71" i="3"/>
  <c r="W60" i="3"/>
  <c r="W59" i="3"/>
  <c r="W48" i="3"/>
  <c r="W47" i="3"/>
  <c r="W36" i="3"/>
  <c r="W35" i="3"/>
  <c r="W24" i="3"/>
  <c r="W23" i="3"/>
  <c r="W12" i="3"/>
  <c r="W11" i="3"/>
  <c r="AK76" i="1" l="1"/>
  <c r="AK75" i="1"/>
  <c r="AK74" i="1"/>
  <c r="AK73" i="1"/>
  <c r="AK72" i="1"/>
  <c r="AK71" i="1"/>
  <c r="AK70" i="1"/>
  <c r="AL70" i="1" s="1"/>
  <c r="AK69" i="1"/>
  <c r="AL69" i="1" s="1"/>
  <c r="AK68" i="1"/>
  <c r="AL68" i="1" s="1"/>
  <c r="AK67" i="1"/>
  <c r="AL67" i="1" s="1"/>
  <c r="AK66" i="1"/>
  <c r="AL66" i="1" s="1"/>
  <c r="AK65" i="1"/>
  <c r="AL65" i="1" s="1"/>
  <c r="AK64" i="1"/>
  <c r="AL64" i="1" s="1"/>
  <c r="AK63" i="1"/>
  <c r="AL63" i="1" s="1"/>
  <c r="AK62" i="1"/>
  <c r="AL62" i="1" s="1"/>
  <c r="AF76" i="1"/>
  <c r="AG76" i="1" s="1"/>
  <c r="AF75" i="1"/>
  <c r="AG75" i="1" s="1"/>
  <c r="AF74" i="1"/>
  <c r="AG74" i="1" s="1"/>
  <c r="AF73" i="1"/>
  <c r="AF72" i="1"/>
  <c r="AG72" i="1" s="1"/>
  <c r="AF71" i="1"/>
  <c r="AG71" i="1" s="1"/>
  <c r="AF70" i="1"/>
  <c r="AG70" i="1" s="1"/>
  <c r="AF69" i="1"/>
  <c r="AG69" i="1" s="1"/>
  <c r="AF68" i="1"/>
  <c r="AG68" i="1" s="1"/>
  <c r="AF67" i="1"/>
  <c r="AG67" i="1" s="1"/>
  <c r="AF66" i="1"/>
  <c r="AG66" i="1" s="1"/>
  <c r="AF65" i="1"/>
  <c r="AG65" i="1" s="1"/>
  <c r="AF64" i="1"/>
  <c r="AG64" i="1" s="1"/>
  <c r="AF63" i="1"/>
  <c r="AG63" i="1" s="1"/>
  <c r="AF62" i="1"/>
  <c r="AG62" i="1" s="1"/>
  <c r="AA76" i="1"/>
  <c r="AB76" i="1" s="1"/>
  <c r="AA75" i="1"/>
  <c r="AB75" i="1" s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AA67" i="1"/>
  <c r="AB67" i="1" s="1"/>
  <c r="AA66" i="1"/>
  <c r="AB66" i="1" s="1"/>
  <c r="AA65" i="1"/>
  <c r="AB65" i="1" s="1"/>
  <c r="AA64" i="1"/>
  <c r="AB64" i="1" s="1"/>
  <c r="AA63" i="1"/>
  <c r="AB63" i="1" s="1"/>
  <c r="AA62" i="1"/>
  <c r="AB62" i="1" s="1"/>
  <c r="V76" i="1"/>
  <c r="W76" i="1" s="1"/>
  <c r="V75" i="1"/>
  <c r="W75" i="1" s="1"/>
  <c r="V74" i="1"/>
  <c r="W74" i="1" s="1"/>
  <c r="V73" i="1"/>
  <c r="W73" i="1" s="1"/>
  <c r="V72" i="1"/>
  <c r="W72" i="1" s="1"/>
  <c r="V71" i="1"/>
  <c r="W71" i="1" s="1"/>
  <c r="V70" i="1"/>
  <c r="W70" i="1" s="1"/>
  <c r="V69" i="1"/>
  <c r="W69" i="1" s="1"/>
  <c r="V68" i="1"/>
  <c r="W68" i="1" s="1"/>
  <c r="V67" i="1"/>
  <c r="W67" i="1" s="1"/>
  <c r="V66" i="1"/>
  <c r="W66" i="1" s="1"/>
  <c r="V65" i="1"/>
  <c r="W65" i="1" s="1"/>
  <c r="V64" i="1"/>
  <c r="W64" i="1" s="1"/>
  <c r="V63" i="1"/>
  <c r="W63" i="1" s="1"/>
  <c r="V62" i="1"/>
  <c r="W62" i="1" s="1"/>
  <c r="Q76" i="1"/>
  <c r="R76" i="1" s="1"/>
  <c r="Q75" i="1"/>
  <c r="R75" i="1" s="1"/>
  <c r="Q74" i="1"/>
  <c r="R74" i="1" s="1"/>
  <c r="Q73" i="1"/>
  <c r="R73" i="1" s="1"/>
  <c r="Q72" i="1"/>
  <c r="R72" i="1" s="1"/>
  <c r="Q71" i="1"/>
  <c r="R71" i="1" s="1"/>
  <c r="Q70" i="1"/>
  <c r="R70" i="1" s="1"/>
  <c r="Q69" i="1"/>
  <c r="R69" i="1" s="1"/>
  <c r="Q68" i="1"/>
  <c r="R68" i="1" s="1"/>
  <c r="Q67" i="1"/>
  <c r="R67" i="1" s="1"/>
  <c r="Q66" i="1"/>
  <c r="R66" i="1" s="1"/>
  <c r="Q65" i="1"/>
  <c r="R65" i="1" s="1"/>
  <c r="Q64" i="1"/>
  <c r="R64" i="1" s="1"/>
  <c r="Q63" i="1"/>
  <c r="R63" i="1" s="1"/>
  <c r="Q62" i="1"/>
  <c r="R62" i="1" s="1"/>
  <c r="L76" i="1"/>
  <c r="M76" i="1" s="1"/>
  <c r="L75" i="1"/>
  <c r="M75" i="1" s="1"/>
  <c r="L74" i="1"/>
  <c r="M74" i="1" s="1"/>
  <c r="L73" i="1"/>
  <c r="M73" i="1" s="1"/>
  <c r="L72" i="1"/>
  <c r="M72" i="1" s="1"/>
  <c r="L71" i="1"/>
  <c r="M71" i="1" s="1"/>
  <c r="L70" i="1"/>
  <c r="M70" i="1" s="1"/>
  <c r="L69" i="1"/>
  <c r="L68" i="1"/>
  <c r="M68" i="1" s="1"/>
  <c r="L67" i="1"/>
  <c r="M67" i="1" s="1"/>
  <c r="L66" i="1"/>
  <c r="M66" i="1" s="1"/>
  <c r="L65" i="1"/>
  <c r="M65" i="1" s="1"/>
  <c r="L64" i="1"/>
  <c r="M64" i="1" s="1"/>
  <c r="L63" i="1"/>
  <c r="M63" i="1" s="1"/>
  <c r="L62" i="1"/>
  <c r="M62" i="1" s="1"/>
  <c r="G76" i="1"/>
  <c r="H76" i="1" s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G65" i="1"/>
  <c r="H65" i="1" s="1"/>
  <c r="G64" i="1"/>
  <c r="H64" i="1" s="1"/>
  <c r="G63" i="1"/>
  <c r="H63" i="1" s="1"/>
  <c r="G62" i="1"/>
  <c r="H62" i="1" s="1"/>
  <c r="B76" i="1"/>
  <c r="C76" i="1" s="1"/>
  <c r="B75" i="1"/>
  <c r="B74" i="1"/>
  <c r="B73" i="1"/>
  <c r="C73" i="1" s="1"/>
  <c r="B72" i="1"/>
  <c r="B71" i="1"/>
  <c r="B70" i="1"/>
  <c r="C70" i="1" s="1"/>
  <c r="B69" i="1"/>
  <c r="C69" i="1" s="1"/>
  <c r="B68" i="1"/>
  <c r="B67" i="1"/>
  <c r="B66" i="1"/>
  <c r="B65" i="1"/>
  <c r="C65" i="1" s="1"/>
  <c r="B64" i="1"/>
  <c r="B63" i="1"/>
  <c r="B62" i="1"/>
  <c r="C62" i="1" s="1"/>
  <c r="AL76" i="1"/>
  <c r="AL75" i="1"/>
  <c r="AL74" i="1"/>
  <c r="AL73" i="1"/>
  <c r="AL72" i="1"/>
  <c r="AL71" i="1"/>
  <c r="U66" i="1" l="1"/>
  <c r="U74" i="1"/>
  <c r="K72" i="1"/>
  <c r="U62" i="1"/>
  <c r="AJ65" i="1"/>
  <c r="C74" i="1"/>
  <c r="F74" i="1" s="1"/>
  <c r="Z67" i="1"/>
  <c r="K64" i="1"/>
  <c r="Z75" i="1"/>
  <c r="K68" i="1"/>
  <c r="C66" i="1"/>
  <c r="F66" i="1" s="1"/>
  <c r="AE68" i="1"/>
  <c r="C64" i="1"/>
  <c r="F64" i="1" s="1"/>
  <c r="Z66" i="1"/>
  <c r="Z70" i="1"/>
  <c r="Z74" i="1"/>
  <c r="C68" i="1"/>
  <c r="F68" i="1" s="1"/>
  <c r="P65" i="1"/>
  <c r="AJ69" i="1"/>
  <c r="K65" i="1"/>
  <c r="K69" i="1"/>
  <c r="P73" i="1"/>
  <c r="P62" i="1"/>
  <c r="U70" i="1"/>
  <c r="Z68" i="1"/>
  <c r="AE76" i="1"/>
  <c r="AE65" i="1"/>
  <c r="AE69" i="1"/>
  <c r="AE73" i="1"/>
  <c r="AJ66" i="1"/>
  <c r="AJ70" i="1"/>
  <c r="AJ74" i="1"/>
  <c r="AE67" i="1"/>
  <c r="K67" i="1"/>
  <c r="C67" i="1"/>
  <c r="F67" i="1" s="1"/>
  <c r="AJ67" i="1"/>
  <c r="P67" i="1"/>
  <c r="AE75" i="1"/>
  <c r="K75" i="1"/>
  <c r="C75" i="1"/>
  <c r="F75" i="1" s="1"/>
  <c r="AJ75" i="1"/>
  <c r="P75" i="1"/>
  <c r="P66" i="1"/>
  <c r="U67" i="1"/>
  <c r="U75" i="1"/>
  <c r="Z76" i="1"/>
  <c r="AJ72" i="1"/>
  <c r="P72" i="1"/>
  <c r="U72" i="1"/>
  <c r="AE63" i="1"/>
  <c r="K63" i="1"/>
  <c r="C63" i="1"/>
  <c r="F63" i="1" s="1"/>
  <c r="AJ63" i="1"/>
  <c r="P63" i="1"/>
  <c r="AE71" i="1"/>
  <c r="K71" i="1"/>
  <c r="C71" i="1"/>
  <c r="F71" i="1" s="1"/>
  <c r="AJ71" i="1"/>
  <c r="P71" i="1"/>
  <c r="K73" i="1"/>
  <c r="P74" i="1"/>
  <c r="AJ62" i="1"/>
  <c r="AJ64" i="1"/>
  <c r="P64" i="1"/>
  <c r="U64" i="1"/>
  <c r="AJ68" i="1"/>
  <c r="P68" i="1"/>
  <c r="U68" i="1"/>
  <c r="AJ76" i="1"/>
  <c r="P76" i="1"/>
  <c r="U76" i="1"/>
  <c r="K76" i="1"/>
  <c r="Z63" i="1"/>
  <c r="Z71" i="1"/>
  <c r="AE64" i="1"/>
  <c r="AE72" i="1"/>
  <c r="C72" i="1"/>
  <c r="F72" i="1" s="1"/>
  <c r="M69" i="1"/>
  <c r="P69" i="1" s="1"/>
  <c r="AG73" i="1"/>
  <c r="AJ73" i="1" s="1"/>
  <c r="U65" i="1"/>
  <c r="U69" i="1"/>
  <c r="U73" i="1"/>
  <c r="F76" i="1"/>
  <c r="P70" i="1"/>
  <c r="U63" i="1"/>
  <c r="U71" i="1"/>
  <c r="Z64" i="1"/>
  <c r="Z72" i="1"/>
  <c r="F65" i="1"/>
  <c r="F69" i="1"/>
  <c r="F73" i="1"/>
  <c r="K62" i="1"/>
  <c r="K66" i="1"/>
  <c r="K70" i="1"/>
  <c r="K74" i="1"/>
  <c r="Z65" i="1"/>
  <c r="Z69" i="1"/>
  <c r="Z73" i="1"/>
  <c r="AE62" i="1"/>
  <c r="AE66" i="1"/>
  <c r="AE70" i="1"/>
  <c r="AE74" i="1"/>
  <c r="F62" i="1"/>
  <c r="F70" i="1"/>
  <c r="Z62" i="1"/>
  <c r="S2" i="12"/>
  <c r="T2" i="12"/>
  <c r="U2" i="12"/>
  <c r="S3" i="12"/>
  <c r="T3" i="12"/>
  <c r="U3" i="12"/>
  <c r="S4" i="12"/>
  <c r="T4" i="12"/>
  <c r="U4" i="12"/>
  <c r="S5" i="12"/>
  <c r="T5" i="12"/>
  <c r="U5" i="12"/>
  <c r="S6" i="12"/>
  <c r="T6" i="12"/>
  <c r="U6" i="12"/>
  <c r="S7" i="12"/>
  <c r="T7" i="12"/>
  <c r="U7" i="12"/>
  <c r="S8" i="12"/>
  <c r="T8" i="12"/>
  <c r="U8" i="12"/>
  <c r="S9" i="12"/>
  <c r="T9" i="12"/>
  <c r="U9" i="12"/>
  <c r="S10" i="12"/>
  <c r="T10" i="12"/>
  <c r="U10" i="12"/>
  <c r="S11" i="12"/>
  <c r="T11" i="12"/>
  <c r="U11" i="12"/>
  <c r="S12" i="12"/>
  <c r="T12" i="12"/>
  <c r="U12" i="12"/>
  <c r="S13" i="12"/>
  <c r="T13" i="12"/>
  <c r="U13" i="12"/>
  <c r="S14" i="12"/>
  <c r="T14" i="12"/>
  <c r="U14" i="12"/>
  <c r="S15" i="12"/>
  <c r="T15" i="12"/>
  <c r="U15" i="12"/>
  <c r="S16" i="12"/>
  <c r="T16" i="12"/>
  <c r="U16" i="12"/>
  <c r="S17" i="12"/>
  <c r="T17" i="12"/>
  <c r="U17" i="12"/>
  <c r="S18" i="12"/>
  <c r="T18" i="12"/>
  <c r="U18" i="12"/>
  <c r="S19" i="12"/>
  <c r="T19" i="12"/>
  <c r="U19" i="12"/>
  <c r="S20" i="12"/>
  <c r="T20" i="12"/>
  <c r="U20" i="12"/>
  <c r="S21" i="12"/>
  <c r="T21" i="12"/>
  <c r="U21" i="12"/>
  <c r="S22" i="12"/>
  <c r="T22" i="12"/>
  <c r="U22" i="12"/>
  <c r="S23" i="12"/>
  <c r="T23" i="12"/>
  <c r="U23" i="12"/>
  <c r="S24" i="12"/>
  <c r="T24" i="12"/>
  <c r="U24" i="12"/>
  <c r="S25" i="12"/>
  <c r="T25" i="12"/>
  <c r="U25" i="12"/>
  <c r="S26" i="12"/>
  <c r="T26" i="12"/>
  <c r="U26" i="12"/>
  <c r="S27" i="12"/>
  <c r="T27" i="12"/>
  <c r="U27" i="12"/>
  <c r="S28" i="12"/>
  <c r="T28" i="12"/>
  <c r="U28" i="12"/>
  <c r="S29" i="12"/>
  <c r="T29" i="12"/>
  <c r="U29" i="12"/>
  <c r="S30" i="12"/>
  <c r="T30" i="12"/>
  <c r="U30" i="12"/>
  <c r="S31" i="12"/>
  <c r="T31" i="12"/>
  <c r="U31" i="12"/>
  <c r="S32" i="12"/>
  <c r="T32" i="12"/>
  <c r="U32" i="12"/>
  <c r="S33" i="12"/>
  <c r="T33" i="12"/>
  <c r="U33" i="12"/>
  <c r="S34" i="12"/>
  <c r="T34" i="12"/>
  <c r="U34" i="12"/>
  <c r="S35" i="12"/>
  <c r="T35" i="12"/>
  <c r="U35" i="12"/>
  <c r="S36" i="12"/>
  <c r="T36" i="12"/>
  <c r="U36" i="12"/>
  <c r="S37" i="12"/>
  <c r="T37" i="12"/>
  <c r="U37" i="12"/>
  <c r="S38" i="12"/>
  <c r="T38" i="12"/>
  <c r="U38" i="12"/>
  <c r="S39" i="12"/>
  <c r="T39" i="12"/>
  <c r="U39" i="12"/>
  <c r="S40" i="12"/>
  <c r="T40" i="12"/>
  <c r="U40" i="12"/>
  <c r="S41" i="12"/>
  <c r="T41" i="12"/>
  <c r="U41" i="12"/>
  <c r="S42" i="12"/>
  <c r="T42" i="12"/>
  <c r="U42" i="12"/>
  <c r="S43" i="12"/>
  <c r="T43" i="12"/>
  <c r="U43" i="12"/>
  <c r="S44" i="12"/>
  <c r="T44" i="12"/>
  <c r="U44" i="12"/>
  <c r="S45" i="12"/>
  <c r="T45" i="12"/>
  <c r="U45" i="12"/>
  <c r="S46" i="12"/>
  <c r="T46" i="12"/>
  <c r="U46" i="12"/>
  <c r="S47" i="12"/>
  <c r="T47" i="12"/>
  <c r="U47" i="12"/>
  <c r="S48" i="12"/>
  <c r="T48" i="12"/>
  <c r="U48" i="12"/>
  <c r="S49" i="12"/>
  <c r="T49" i="12"/>
  <c r="U49" i="12"/>
  <c r="S50" i="12"/>
  <c r="T50" i="12"/>
  <c r="U50" i="12"/>
  <c r="S51" i="12"/>
  <c r="T51" i="12"/>
  <c r="U51" i="12"/>
  <c r="S52" i="12"/>
  <c r="T52" i="12"/>
  <c r="U52" i="12"/>
  <c r="S53" i="12"/>
  <c r="T53" i="12"/>
  <c r="U53" i="12"/>
  <c r="S54" i="12"/>
  <c r="T54" i="12"/>
  <c r="U54" i="12"/>
  <c r="S55" i="12"/>
  <c r="T55" i="12"/>
  <c r="U55" i="12"/>
  <c r="S56" i="12"/>
  <c r="T56" i="12"/>
  <c r="U56" i="12"/>
  <c r="S57" i="12"/>
  <c r="T57" i="12"/>
  <c r="U57" i="12"/>
  <c r="S58" i="12"/>
  <c r="T58" i="12"/>
  <c r="U58" i="12"/>
  <c r="S59" i="12"/>
  <c r="T59" i="12"/>
  <c r="U59" i="12"/>
  <c r="S60" i="12"/>
  <c r="T60" i="12"/>
  <c r="U60" i="12"/>
  <c r="S61" i="12"/>
  <c r="T61" i="12"/>
  <c r="U61" i="12"/>
  <c r="S62" i="12"/>
  <c r="T62" i="12"/>
  <c r="U62" i="12"/>
  <c r="S63" i="12"/>
  <c r="T63" i="12"/>
  <c r="U63" i="12"/>
  <c r="S64" i="12"/>
  <c r="T64" i="12"/>
  <c r="U64" i="12"/>
  <c r="S65" i="12"/>
  <c r="T65" i="12"/>
  <c r="U65" i="12"/>
  <c r="S66" i="12"/>
  <c r="T66" i="12"/>
  <c r="U66" i="12"/>
  <c r="S67" i="12"/>
  <c r="T67" i="12"/>
  <c r="U67" i="12"/>
  <c r="S68" i="12"/>
  <c r="T68" i="12"/>
  <c r="U68" i="12"/>
  <c r="S69" i="12"/>
  <c r="T69" i="12"/>
  <c r="U69" i="12"/>
  <c r="S70" i="12"/>
  <c r="T70" i="12"/>
  <c r="U70" i="12"/>
  <c r="S71" i="12"/>
  <c r="T71" i="12"/>
  <c r="U71" i="12"/>
  <c r="S72" i="12"/>
  <c r="T72" i="12"/>
  <c r="U72" i="12"/>
  <c r="S73" i="12"/>
  <c r="T73" i="12"/>
  <c r="U73" i="12"/>
  <c r="S74" i="12"/>
  <c r="T74" i="12"/>
  <c r="U74" i="12"/>
  <c r="S75" i="12"/>
  <c r="T75" i="12"/>
  <c r="U75" i="12"/>
  <c r="S76" i="12"/>
  <c r="T76" i="12"/>
  <c r="U76" i="12"/>
  <c r="S77" i="12"/>
  <c r="T77" i="12"/>
  <c r="U77" i="12"/>
  <c r="S78" i="12"/>
  <c r="T78" i="12"/>
  <c r="U78" i="12"/>
  <c r="S79" i="12"/>
  <c r="T79" i="12"/>
  <c r="U79" i="12"/>
  <c r="S80" i="12"/>
  <c r="T80" i="12"/>
  <c r="U80" i="12"/>
  <c r="S81" i="12"/>
  <c r="T81" i="12"/>
  <c r="U81" i="12"/>
  <c r="S82" i="12"/>
  <c r="T82" i="12"/>
  <c r="U82" i="12"/>
  <c r="S83" i="12"/>
  <c r="T83" i="12"/>
  <c r="U83" i="12"/>
  <c r="S84" i="12"/>
  <c r="T84" i="12"/>
  <c r="U84" i="12"/>
  <c r="S85" i="12"/>
  <c r="T85" i="12"/>
  <c r="U85" i="12"/>
  <c r="S86" i="12"/>
  <c r="T86" i="12"/>
  <c r="U86" i="12"/>
  <c r="S87" i="12"/>
  <c r="T87" i="12"/>
  <c r="U87" i="12"/>
  <c r="S88" i="12"/>
  <c r="T88" i="12"/>
  <c r="U88" i="12"/>
  <c r="S89" i="12"/>
  <c r="T89" i="12"/>
  <c r="U89" i="12"/>
  <c r="S90" i="12"/>
  <c r="T90" i="12"/>
  <c r="U90" i="12"/>
  <c r="S91" i="12"/>
  <c r="T91" i="12"/>
  <c r="U91" i="12"/>
  <c r="S92" i="12"/>
  <c r="T92" i="12"/>
  <c r="U92" i="12"/>
  <c r="S93" i="12"/>
  <c r="T93" i="12"/>
  <c r="U93" i="12"/>
  <c r="S94" i="12"/>
  <c r="T94" i="12"/>
  <c r="U94" i="12"/>
  <c r="S95" i="12"/>
  <c r="T95" i="12"/>
  <c r="U95" i="12"/>
  <c r="S96" i="12"/>
  <c r="T96" i="12"/>
  <c r="U96" i="12"/>
  <c r="S97" i="12"/>
  <c r="T97" i="12"/>
  <c r="U97" i="12"/>
  <c r="S98" i="12"/>
  <c r="T98" i="12"/>
  <c r="U98" i="12"/>
  <c r="S99" i="12"/>
  <c r="T99" i="12"/>
  <c r="U99" i="12"/>
  <c r="S100" i="12"/>
  <c r="T100" i="12"/>
  <c r="U100" i="12"/>
  <c r="S101" i="12"/>
  <c r="T101" i="12"/>
  <c r="U101" i="12"/>
  <c r="S102" i="12"/>
  <c r="T102" i="12"/>
  <c r="U102" i="12"/>
  <c r="S103" i="12"/>
  <c r="T103" i="12"/>
  <c r="U103" i="12"/>
  <c r="S104" i="12"/>
  <c r="T104" i="12"/>
  <c r="U104" i="12"/>
  <c r="S105" i="12"/>
  <c r="T105" i="12"/>
  <c r="U105" i="12"/>
  <c r="S106" i="12"/>
  <c r="T106" i="12"/>
  <c r="U106" i="12"/>
  <c r="S107" i="12"/>
  <c r="T107" i="12"/>
  <c r="U107" i="12"/>
  <c r="S108" i="12"/>
  <c r="T108" i="12"/>
  <c r="U108" i="12"/>
  <c r="S109" i="12"/>
  <c r="T109" i="12"/>
  <c r="U109" i="12"/>
  <c r="S110" i="12"/>
  <c r="T110" i="12"/>
  <c r="U110" i="12"/>
  <c r="S111" i="12"/>
  <c r="T111" i="12"/>
  <c r="U111" i="12"/>
  <c r="S112" i="12"/>
  <c r="T112" i="12"/>
  <c r="U112" i="12"/>
  <c r="S113" i="12"/>
  <c r="T113" i="12"/>
  <c r="U113" i="12"/>
  <c r="S114" i="12"/>
  <c r="T114" i="12"/>
  <c r="U114" i="12"/>
  <c r="S115" i="12"/>
  <c r="T115" i="12"/>
  <c r="U115" i="12"/>
  <c r="S116" i="12"/>
  <c r="T116" i="12"/>
  <c r="U116" i="12"/>
  <c r="S117" i="12"/>
  <c r="T117" i="12"/>
  <c r="U117" i="12"/>
  <c r="S118" i="12"/>
  <c r="T118" i="12"/>
  <c r="U118" i="12"/>
  <c r="S119" i="12"/>
  <c r="T119" i="12"/>
  <c r="U119" i="12"/>
  <c r="S120" i="12"/>
  <c r="T120" i="12"/>
  <c r="U120" i="12"/>
  <c r="S121" i="12"/>
  <c r="T121" i="12"/>
  <c r="U121" i="12"/>
  <c r="S122" i="12"/>
  <c r="T122" i="12"/>
  <c r="U122" i="12"/>
  <c r="S123" i="12"/>
  <c r="T123" i="12"/>
  <c r="U123" i="12"/>
  <c r="S124" i="12"/>
  <c r="T124" i="12"/>
  <c r="U124" i="12"/>
  <c r="S125" i="12"/>
  <c r="T125" i="12"/>
  <c r="U125" i="12"/>
  <c r="S126" i="12"/>
  <c r="T126" i="12"/>
  <c r="U126" i="12"/>
  <c r="S127" i="12"/>
  <c r="T127" i="12"/>
  <c r="U127" i="12"/>
  <c r="S128" i="12"/>
  <c r="T128" i="12"/>
  <c r="U128" i="12"/>
  <c r="S129" i="12"/>
  <c r="T129" i="12"/>
  <c r="U129" i="12"/>
  <c r="S130" i="12"/>
  <c r="T130" i="12"/>
  <c r="U130" i="12"/>
  <c r="S131" i="12"/>
  <c r="T131" i="12"/>
  <c r="U131" i="12"/>
  <c r="S132" i="12"/>
  <c r="T132" i="12"/>
  <c r="U132" i="12"/>
  <c r="S133" i="12"/>
  <c r="T133" i="12"/>
  <c r="U133" i="12"/>
  <c r="S134" i="12"/>
  <c r="T134" i="12"/>
  <c r="U134" i="12"/>
  <c r="S135" i="12"/>
  <c r="T135" i="12"/>
  <c r="U135" i="12"/>
  <c r="S136" i="12"/>
  <c r="T136" i="12"/>
  <c r="U136" i="12"/>
  <c r="S137" i="12"/>
  <c r="T137" i="12"/>
  <c r="U137" i="12"/>
  <c r="S138" i="12"/>
  <c r="T138" i="12"/>
  <c r="U138" i="12"/>
  <c r="S139" i="12"/>
  <c r="T139" i="12"/>
  <c r="U139" i="12"/>
  <c r="S140" i="12"/>
  <c r="T140" i="12"/>
  <c r="U140" i="12"/>
  <c r="S141" i="12"/>
  <c r="T141" i="12"/>
  <c r="U141" i="12"/>
  <c r="S142" i="12"/>
  <c r="T142" i="12"/>
  <c r="U142" i="12"/>
  <c r="S143" i="12"/>
  <c r="T143" i="12"/>
  <c r="U143" i="12"/>
  <c r="S144" i="12"/>
  <c r="T144" i="12"/>
  <c r="U144" i="12"/>
  <c r="S145" i="12"/>
  <c r="T145" i="12"/>
  <c r="U145" i="12"/>
  <c r="S146" i="12"/>
  <c r="T146" i="12"/>
  <c r="U146" i="12"/>
  <c r="S147" i="12"/>
  <c r="T147" i="12"/>
  <c r="U147" i="12"/>
  <c r="S148" i="12"/>
  <c r="T148" i="12"/>
  <c r="U148" i="12"/>
  <c r="S149" i="12"/>
  <c r="T149" i="12"/>
  <c r="U149" i="12"/>
  <c r="S150" i="12"/>
  <c r="T150" i="12"/>
  <c r="U150" i="12"/>
  <c r="S151" i="12"/>
  <c r="T151" i="12"/>
  <c r="U151" i="12"/>
  <c r="S152" i="12"/>
  <c r="T152" i="12"/>
  <c r="U152" i="12"/>
  <c r="S153" i="12"/>
  <c r="T153" i="12"/>
  <c r="U153" i="12"/>
  <c r="S154" i="12"/>
  <c r="T154" i="12"/>
  <c r="U154" i="12"/>
  <c r="S155" i="12"/>
  <c r="T155" i="12"/>
  <c r="U155" i="12"/>
  <c r="S156" i="12"/>
  <c r="T156" i="12"/>
  <c r="U156" i="12"/>
  <c r="S157" i="12"/>
  <c r="T157" i="12"/>
  <c r="U157" i="12"/>
  <c r="S158" i="12"/>
  <c r="T158" i="12"/>
  <c r="U158" i="12"/>
  <c r="S159" i="12"/>
  <c r="T159" i="12"/>
  <c r="U159" i="12"/>
  <c r="S160" i="12"/>
  <c r="T160" i="12"/>
  <c r="U160" i="12"/>
  <c r="S161" i="12"/>
  <c r="T161" i="12"/>
  <c r="U161" i="12"/>
  <c r="S162" i="12"/>
  <c r="T162" i="12"/>
  <c r="U162" i="12"/>
  <c r="S163" i="12"/>
  <c r="T163" i="12"/>
  <c r="U163" i="12"/>
  <c r="S164" i="12"/>
  <c r="T164" i="12"/>
  <c r="U164" i="12"/>
  <c r="S165" i="12"/>
  <c r="T165" i="12"/>
  <c r="U165" i="12"/>
  <c r="S166" i="12"/>
  <c r="T166" i="12"/>
  <c r="U166" i="12"/>
  <c r="S167" i="12"/>
  <c r="T167" i="12"/>
  <c r="U167" i="12"/>
  <c r="S168" i="12"/>
  <c r="T168" i="12"/>
  <c r="U168" i="12"/>
  <c r="S169" i="12"/>
  <c r="T169" i="12"/>
  <c r="U169" i="12"/>
  <c r="S170" i="12"/>
  <c r="T170" i="12"/>
  <c r="U170" i="12"/>
  <c r="S171" i="12"/>
  <c r="T171" i="12"/>
  <c r="U171" i="12"/>
  <c r="S172" i="12"/>
  <c r="T172" i="12"/>
  <c r="U172" i="12"/>
  <c r="S173" i="12"/>
  <c r="T173" i="12"/>
  <c r="U173" i="12"/>
  <c r="S174" i="12"/>
  <c r="T174" i="12"/>
  <c r="U174" i="12"/>
  <c r="S175" i="12"/>
  <c r="T175" i="12"/>
  <c r="U175" i="12"/>
  <c r="S176" i="12"/>
  <c r="T176" i="12"/>
  <c r="U176" i="12"/>
  <c r="S177" i="12"/>
  <c r="T177" i="12"/>
  <c r="U177" i="12"/>
  <c r="S178" i="12"/>
  <c r="T178" i="12"/>
  <c r="U178" i="12"/>
  <c r="S179" i="12"/>
  <c r="T179" i="12"/>
  <c r="U179" i="12"/>
  <c r="S180" i="12"/>
  <c r="T180" i="12"/>
  <c r="U180" i="12"/>
  <c r="S181" i="12"/>
  <c r="T181" i="12"/>
  <c r="U181" i="12"/>
  <c r="S182" i="12"/>
  <c r="T182" i="12"/>
  <c r="U182" i="12"/>
  <c r="S183" i="12"/>
  <c r="T183" i="12"/>
  <c r="U183" i="12"/>
  <c r="S184" i="12"/>
  <c r="T184" i="12"/>
  <c r="U184" i="12"/>
  <c r="S185" i="12"/>
  <c r="T185" i="12"/>
  <c r="U185" i="12"/>
  <c r="S186" i="12"/>
  <c r="T186" i="12"/>
  <c r="U186" i="12"/>
  <c r="S187" i="12"/>
  <c r="T187" i="12"/>
  <c r="U187" i="12"/>
  <c r="S188" i="12"/>
  <c r="T188" i="12"/>
  <c r="U188" i="12"/>
  <c r="S189" i="12"/>
  <c r="T189" i="12"/>
  <c r="U189" i="12"/>
  <c r="U200" i="12"/>
  <c r="T200" i="12"/>
  <c r="S200" i="12"/>
  <c r="U199" i="12"/>
  <c r="T199" i="12"/>
  <c r="S199" i="12"/>
  <c r="U198" i="12"/>
  <c r="T198" i="12"/>
  <c r="S198" i="12"/>
  <c r="W198" i="12" s="1"/>
  <c r="U197" i="12"/>
  <c r="T197" i="12"/>
  <c r="S197" i="12"/>
  <c r="U196" i="12"/>
  <c r="T196" i="12"/>
  <c r="S196" i="12"/>
  <c r="U195" i="12"/>
  <c r="T195" i="12"/>
  <c r="S195" i="12"/>
  <c r="U194" i="12"/>
  <c r="T194" i="12"/>
  <c r="S194" i="12"/>
  <c r="W194" i="12" s="1"/>
  <c r="U193" i="12"/>
  <c r="T193" i="12"/>
  <c r="S193" i="12"/>
  <c r="U192" i="12"/>
  <c r="T192" i="12"/>
  <c r="S192" i="12"/>
  <c r="U191" i="12"/>
  <c r="T191" i="12"/>
  <c r="S191" i="12"/>
  <c r="U190" i="12"/>
  <c r="T190" i="12"/>
  <c r="S190" i="12"/>
  <c r="W190" i="12" s="1"/>
  <c r="S1" i="12"/>
  <c r="U1" i="12"/>
  <c r="T1" i="12"/>
  <c r="W192" i="12" l="1"/>
  <c r="W196" i="12"/>
  <c r="W188" i="12"/>
  <c r="W191" i="12"/>
  <c r="W195" i="12"/>
  <c r="W189" i="12"/>
  <c r="W193" i="12"/>
  <c r="W197" i="12"/>
  <c r="W186" i="12"/>
  <c r="W184" i="12"/>
  <c r="W185" i="12"/>
  <c r="W187" i="12"/>
  <c r="W183" i="12"/>
  <c r="W171" i="12"/>
  <c r="W159" i="12"/>
  <c r="W147" i="12"/>
  <c r="W143" i="12"/>
  <c r="W139" i="12"/>
  <c r="W135" i="12"/>
  <c r="W131" i="12"/>
  <c r="W123" i="12"/>
  <c r="W111" i="12"/>
  <c r="AN67" i="1" s="1"/>
  <c r="W99" i="12"/>
  <c r="AI70" i="1" s="1"/>
  <c r="W95" i="12"/>
  <c r="AI66" i="1" s="1"/>
  <c r="W91" i="12"/>
  <c r="AI62" i="1" s="1"/>
  <c r="W87" i="12"/>
  <c r="AD73" i="1" s="1"/>
  <c r="W83" i="12"/>
  <c r="AD69" i="1" s="1"/>
  <c r="W71" i="12"/>
  <c r="Y72" i="1" s="1"/>
  <c r="W59" i="12"/>
  <c r="T75" i="1" s="1"/>
  <c r="W47" i="12"/>
  <c r="T63" i="1" s="1"/>
  <c r="W35" i="12"/>
  <c r="O66" i="1" s="1"/>
  <c r="W23" i="12"/>
  <c r="J69" i="1" s="1"/>
  <c r="W11" i="12"/>
  <c r="E72" i="1" s="1"/>
  <c r="W7" i="12"/>
  <c r="E68" i="1" s="1"/>
  <c r="W180" i="12"/>
  <c r="W172" i="12"/>
  <c r="W168" i="12"/>
  <c r="W164" i="12"/>
  <c r="W160" i="12"/>
  <c r="W156" i="12"/>
  <c r="W152" i="12"/>
  <c r="W148" i="12"/>
  <c r="W144" i="12"/>
  <c r="W140" i="12"/>
  <c r="W136" i="12"/>
  <c r="W132" i="12"/>
  <c r="W128" i="12"/>
  <c r="W124" i="12"/>
  <c r="W120" i="12"/>
  <c r="AN76" i="1" s="1"/>
  <c r="W116" i="12"/>
  <c r="AN72" i="1" s="1"/>
  <c r="W112" i="12"/>
  <c r="AN68" i="1" s="1"/>
  <c r="W108" i="12"/>
  <c r="AN64" i="1" s="1"/>
  <c r="W104" i="12"/>
  <c r="AI75" i="1" s="1"/>
  <c r="W100" i="12"/>
  <c r="AI71" i="1" s="1"/>
  <c r="W96" i="12"/>
  <c r="AI67" i="1" s="1"/>
  <c r="W92" i="12"/>
  <c r="AI63" i="1" s="1"/>
  <c r="W88" i="12"/>
  <c r="AD74" i="1" s="1"/>
  <c r="W84" i="12"/>
  <c r="AD70" i="1" s="1"/>
  <c r="W80" i="12"/>
  <c r="AD66" i="1" s="1"/>
  <c r="W76" i="12"/>
  <c r="AD62" i="1" s="1"/>
  <c r="W72" i="12"/>
  <c r="Y73" i="1" s="1"/>
  <c r="W68" i="12"/>
  <c r="Y69" i="1" s="1"/>
  <c r="W64" i="12"/>
  <c r="Y65" i="1" s="1"/>
  <c r="W60" i="12"/>
  <c r="T76" i="1" s="1"/>
  <c r="W56" i="12"/>
  <c r="T72" i="1" s="1"/>
  <c r="W52" i="12"/>
  <c r="T68" i="1" s="1"/>
  <c r="W48" i="12"/>
  <c r="T64" i="1" s="1"/>
  <c r="W44" i="12"/>
  <c r="O75" i="1" s="1"/>
  <c r="W40" i="12"/>
  <c r="O71" i="1" s="1"/>
  <c r="W36" i="12"/>
  <c r="O67" i="1" s="1"/>
  <c r="W32" i="12"/>
  <c r="O63" i="1" s="1"/>
  <c r="W28" i="12"/>
  <c r="J74" i="1" s="1"/>
  <c r="W24" i="12"/>
  <c r="J70" i="1" s="1"/>
  <c r="W20" i="12"/>
  <c r="J66" i="1" s="1"/>
  <c r="W16" i="12"/>
  <c r="J62" i="1" s="1"/>
  <c r="W12" i="12"/>
  <c r="E73" i="1" s="1"/>
  <c r="W8" i="12"/>
  <c r="E69" i="1" s="1"/>
  <c r="W4" i="12"/>
  <c r="E65" i="1" s="1"/>
  <c r="W169" i="12"/>
  <c r="W145" i="12"/>
  <c r="W141" i="12"/>
  <c r="W133" i="12"/>
  <c r="W97" i="12"/>
  <c r="AI68" i="1" s="1"/>
  <c r="W93" i="12"/>
  <c r="AI64" i="1" s="1"/>
  <c r="W89" i="12"/>
  <c r="AD75" i="1" s="1"/>
  <c r="W85" i="12"/>
  <c r="AD71" i="1" s="1"/>
  <c r="W69" i="12"/>
  <c r="Y70" i="1" s="1"/>
  <c r="W9" i="12"/>
  <c r="E70" i="1" s="1"/>
  <c r="W5" i="12"/>
  <c r="E66" i="1" s="1"/>
  <c r="W182" i="12"/>
  <c r="W170" i="12"/>
  <c r="W158" i="12"/>
  <c r="W146" i="12"/>
  <c r="W142" i="12"/>
  <c r="W134" i="12"/>
  <c r="W130" i="12"/>
  <c r="W122" i="12"/>
  <c r="W110" i="12"/>
  <c r="AN66" i="1" s="1"/>
  <c r="W98" i="12"/>
  <c r="AI69" i="1" s="1"/>
  <c r="W94" i="12"/>
  <c r="AI65" i="1" s="1"/>
  <c r="W90" i="12"/>
  <c r="AD76" i="1" s="1"/>
  <c r="W86" i="12"/>
  <c r="AD72" i="1" s="1"/>
  <c r="W70" i="12"/>
  <c r="Y71" i="1" s="1"/>
  <c r="W10" i="12"/>
  <c r="E71" i="1" s="1"/>
  <c r="W6" i="12"/>
  <c r="E67" i="1" s="1"/>
  <c r="W50" i="12"/>
  <c r="T66" i="1" s="1"/>
  <c r="W200" i="12"/>
  <c r="W181" i="12"/>
  <c r="W173" i="12"/>
  <c r="W161" i="12"/>
  <c r="W153" i="12"/>
  <c r="W149" i="12"/>
  <c r="W137" i="12"/>
  <c r="W125" i="12"/>
  <c r="W121" i="12"/>
  <c r="W117" i="12"/>
  <c r="AN73" i="1" s="1"/>
  <c r="W113" i="12"/>
  <c r="AN69" i="1" s="1"/>
  <c r="W109" i="12"/>
  <c r="AN65" i="1" s="1"/>
  <c r="W105" i="12"/>
  <c r="AI76" i="1" s="1"/>
  <c r="W101" i="12"/>
  <c r="AI72" i="1" s="1"/>
  <c r="W174" i="12"/>
  <c r="W166" i="12"/>
  <c r="W162" i="12"/>
  <c r="W154" i="12"/>
  <c r="W150" i="12"/>
  <c r="W138" i="12"/>
  <c r="W126" i="12"/>
  <c r="W118" i="12"/>
  <c r="AN74" i="1" s="1"/>
  <c r="W114" i="12"/>
  <c r="AN70" i="1" s="1"/>
  <c r="W106" i="12"/>
  <c r="AN62" i="1" s="1"/>
  <c r="W102" i="12"/>
  <c r="AI73" i="1" s="1"/>
  <c r="W176" i="12"/>
  <c r="W165" i="12"/>
  <c r="W157" i="12"/>
  <c r="W129" i="12"/>
  <c r="W178" i="12"/>
  <c r="W179" i="12"/>
  <c r="W175" i="12"/>
  <c r="W167" i="12"/>
  <c r="W163" i="12"/>
  <c r="W155" i="12"/>
  <c r="W151" i="12"/>
  <c r="W127" i="12"/>
  <c r="W119" i="12"/>
  <c r="AN75" i="1" s="1"/>
  <c r="W115" i="12"/>
  <c r="AN71" i="1" s="1"/>
  <c r="W107" i="12"/>
  <c r="AN63" i="1" s="1"/>
  <c r="W103" i="12"/>
  <c r="AI74" i="1" s="1"/>
  <c r="W30" i="12"/>
  <c r="J76" i="1" s="1"/>
  <c r="W26" i="12"/>
  <c r="J72" i="1" s="1"/>
  <c r="W22" i="12"/>
  <c r="J68" i="1" s="1"/>
  <c r="W18" i="12"/>
  <c r="J64" i="1" s="1"/>
  <c r="W14" i="12"/>
  <c r="E75" i="1" s="1"/>
  <c r="W2" i="12"/>
  <c r="E63" i="1" s="1"/>
  <c r="W1" i="12"/>
  <c r="E62" i="1" s="1"/>
  <c r="W81" i="12"/>
  <c r="AD67" i="1" s="1"/>
  <c r="W77" i="12"/>
  <c r="AD63" i="1" s="1"/>
  <c r="W73" i="12"/>
  <c r="Y74" i="1" s="1"/>
  <c r="W65" i="12"/>
  <c r="Y66" i="1" s="1"/>
  <c r="W61" i="12"/>
  <c r="Y62" i="1" s="1"/>
  <c r="W57" i="12"/>
  <c r="T73" i="1" s="1"/>
  <c r="W53" i="12"/>
  <c r="T69" i="1" s="1"/>
  <c r="W49" i="12"/>
  <c r="T65" i="1" s="1"/>
  <c r="W45" i="12"/>
  <c r="O76" i="1" s="1"/>
  <c r="W41" i="12"/>
  <c r="O72" i="1" s="1"/>
  <c r="W37" i="12"/>
  <c r="O68" i="1" s="1"/>
  <c r="W33" i="12"/>
  <c r="O64" i="1" s="1"/>
  <c r="W29" i="12"/>
  <c r="J75" i="1" s="1"/>
  <c r="W25" i="12"/>
  <c r="J71" i="1" s="1"/>
  <c r="W21" i="12"/>
  <c r="J67" i="1" s="1"/>
  <c r="W17" i="12"/>
  <c r="J63" i="1" s="1"/>
  <c r="W13" i="12"/>
  <c r="E74" i="1" s="1"/>
  <c r="W82" i="12"/>
  <c r="AD68" i="1" s="1"/>
  <c r="W78" i="12"/>
  <c r="AD64" i="1" s="1"/>
  <c r="W74" i="12"/>
  <c r="Y75" i="1" s="1"/>
  <c r="W66" i="12"/>
  <c r="Y67" i="1" s="1"/>
  <c r="W62" i="12"/>
  <c r="Y63" i="1" s="1"/>
  <c r="W58" i="12"/>
  <c r="T74" i="1" s="1"/>
  <c r="W54" i="12"/>
  <c r="T70" i="1" s="1"/>
  <c r="W46" i="12"/>
  <c r="T62" i="1" s="1"/>
  <c r="W42" i="12"/>
  <c r="O73" i="1" s="1"/>
  <c r="W38" i="12"/>
  <c r="O69" i="1" s="1"/>
  <c r="W34" i="12"/>
  <c r="O65" i="1" s="1"/>
  <c r="W79" i="12"/>
  <c r="AD65" i="1" s="1"/>
  <c r="W75" i="12"/>
  <c r="Y76" i="1" s="1"/>
  <c r="W67" i="12"/>
  <c r="Y68" i="1" s="1"/>
  <c r="W63" i="12"/>
  <c r="Y64" i="1" s="1"/>
  <c r="W55" i="12"/>
  <c r="T71" i="1" s="1"/>
  <c r="W51" i="12"/>
  <c r="T67" i="1" s="1"/>
  <c r="W43" i="12"/>
  <c r="O74" i="1" s="1"/>
  <c r="W39" i="12"/>
  <c r="O70" i="1" s="1"/>
  <c r="W31" i="12"/>
  <c r="O62" i="1" s="1"/>
  <c r="W27" i="12"/>
  <c r="J73" i="1" s="1"/>
  <c r="W19" i="12"/>
  <c r="J65" i="1" s="1"/>
  <c r="W15" i="12"/>
  <c r="E76" i="1" s="1"/>
  <c r="W3" i="12"/>
  <c r="E64" i="1" s="1"/>
  <c r="AV26" i="1" l="1"/>
  <c r="AU26" i="1"/>
  <c r="AQ26" i="1"/>
  <c r="AP26" i="1"/>
  <c r="AL26" i="1"/>
  <c r="AK26" i="1"/>
  <c r="AG26" i="1"/>
  <c r="AF26" i="1"/>
  <c r="AB26" i="1"/>
  <c r="AA26" i="1"/>
  <c r="W26" i="1"/>
  <c r="V26" i="1"/>
  <c r="R26" i="1"/>
  <c r="Q26" i="1"/>
  <c r="M26" i="1"/>
  <c r="L26" i="1"/>
  <c r="H26" i="1"/>
  <c r="G26" i="1"/>
  <c r="C26" i="1"/>
  <c r="B26" i="1"/>
  <c r="AV25" i="1"/>
  <c r="AU25" i="1"/>
  <c r="AQ25" i="1"/>
  <c r="AP25" i="1"/>
  <c r="AL25" i="1"/>
  <c r="AK25" i="1"/>
  <c r="AG25" i="1"/>
  <c r="AF25" i="1"/>
  <c r="AB25" i="1"/>
  <c r="AA25" i="1"/>
  <c r="W25" i="1"/>
  <c r="V25" i="1"/>
  <c r="R25" i="1"/>
  <c r="Q25" i="1"/>
  <c r="M25" i="1"/>
  <c r="L25" i="1"/>
  <c r="H25" i="1"/>
  <c r="G25" i="1"/>
  <c r="C25" i="1"/>
  <c r="B25" i="1"/>
  <c r="AV56" i="1"/>
  <c r="AU56" i="1"/>
  <c r="AQ56" i="1"/>
  <c r="AP56" i="1"/>
  <c r="AL56" i="1"/>
  <c r="AK56" i="1"/>
  <c r="AG56" i="1"/>
  <c r="AF56" i="1"/>
  <c r="AB56" i="1"/>
  <c r="AA56" i="1"/>
  <c r="W56" i="1"/>
  <c r="V56" i="1"/>
  <c r="R56" i="1"/>
  <c r="Q56" i="1"/>
  <c r="M56" i="1"/>
  <c r="L56" i="1"/>
  <c r="H56" i="1"/>
  <c r="G56" i="1"/>
  <c r="C56" i="1"/>
  <c r="B56" i="1"/>
  <c r="AV55" i="1"/>
  <c r="AU55" i="1"/>
  <c r="AQ55" i="1"/>
  <c r="AP55" i="1"/>
  <c r="AL55" i="1"/>
  <c r="AK55" i="1"/>
  <c r="AG55" i="1"/>
  <c r="AF55" i="1"/>
  <c r="AB55" i="1"/>
  <c r="AA55" i="1"/>
  <c r="W55" i="1"/>
  <c r="V55" i="1"/>
  <c r="R55" i="1"/>
  <c r="Q55" i="1"/>
  <c r="M55" i="1"/>
  <c r="L55" i="1"/>
  <c r="H55" i="1"/>
  <c r="G55" i="1"/>
  <c r="C55" i="1"/>
  <c r="B55" i="1"/>
  <c r="AV54" i="1"/>
  <c r="AU54" i="1"/>
  <c r="AQ54" i="1"/>
  <c r="AP54" i="1"/>
  <c r="AL54" i="1"/>
  <c r="AK54" i="1"/>
  <c r="AG54" i="1"/>
  <c r="AF54" i="1"/>
  <c r="AB54" i="1"/>
  <c r="AA54" i="1"/>
  <c r="W54" i="1"/>
  <c r="V54" i="1"/>
  <c r="R54" i="1"/>
  <c r="Q54" i="1"/>
  <c r="M54" i="1"/>
  <c r="L54" i="1"/>
  <c r="H54" i="1"/>
  <c r="G54" i="1"/>
  <c r="C54" i="1"/>
  <c r="B54" i="1"/>
  <c r="AV53" i="1"/>
  <c r="AU53" i="1"/>
  <c r="AQ53" i="1"/>
  <c r="AP53" i="1"/>
  <c r="AL53" i="1"/>
  <c r="AK53" i="1"/>
  <c r="AG53" i="1"/>
  <c r="AF53" i="1"/>
  <c r="AB53" i="1"/>
  <c r="AA53" i="1"/>
  <c r="W53" i="1"/>
  <c r="V53" i="1"/>
  <c r="R53" i="1"/>
  <c r="Q53" i="1"/>
  <c r="M53" i="1"/>
  <c r="L53" i="1"/>
  <c r="H53" i="1"/>
  <c r="G53" i="1"/>
  <c r="C53" i="1"/>
  <c r="B53" i="1"/>
  <c r="F25" i="1" l="1"/>
  <c r="K25" i="1"/>
  <c r="D26" i="1"/>
  <c r="AW26" i="1"/>
  <c r="AR26" i="1"/>
  <c r="AO26" i="1"/>
  <c r="AT26" i="1"/>
  <c r="AM26" i="1"/>
  <c r="AH26" i="1"/>
  <c r="AJ26" i="1"/>
  <c r="AC26" i="1"/>
  <c r="Z26" i="1"/>
  <c r="AE26" i="1"/>
  <c r="X26" i="1"/>
  <c r="U26" i="1"/>
  <c r="N26" i="1"/>
  <c r="S26" i="1"/>
  <c r="P26" i="1"/>
  <c r="K26" i="1"/>
  <c r="F26" i="1"/>
  <c r="I26" i="1"/>
  <c r="AW25" i="1"/>
  <c r="AT25" i="1"/>
  <c r="AR25" i="1"/>
  <c r="AO25" i="1"/>
  <c r="AM25" i="1"/>
  <c r="AH25" i="1"/>
  <c r="AJ25" i="1"/>
  <c r="AE25" i="1"/>
  <c r="AC25" i="1"/>
  <c r="X25" i="1"/>
  <c r="Z25" i="1"/>
  <c r="S25" i="1"/>
  <c r="U25" i="1"/>
  <c r="N25" i="1"/>
  <c r="P25" i="1"/>
  <c r="D25" i="1"/>
  <c r="I25" i="1"/>
  <c r="AV52" i="1"/>
  <c r="AU52" i="1"/>
  <c r="AQ52" i="1"/>
  <c r="AP52" i="1"/>
  <c r="AL52" i="1"/>
  <c r="AK52" i="1"/>
  <c r="AG52" i="1"/>
  <c r="AF52" i="1"/>
  <c r="AB52" i="1"/>
  <c r="AA52" i="1"/>
  <c r="W52" i="1"/>
  <c r="V52" i="1"/>
  <c r="R52" i="1"/>
  <c r="Q52" i="1"/>
  <c r="M52" i="1"/>
  <c r="L52" i="1"/>
  <c r="H52" i="1"/>
  <c r="G52" i="1"/>
  <c r="C52" i="1"/>
  <c r="B52" i="1"/>
  <c r="U200" i="11"/>
  <c r="T200" i="11"/>
  <c r="S200" i="11"/>
  <c r="U199" i="11"/>
  <c r="T199" i="11"/>
  <c r="S199" i="11"/>
  <c r="U198" i="11"/>
  <c r="T198" i="11"/>
  <c r="S198" i="11"/>
  <c r="U197" i="11"/>
  <c r="T197" i="11"/>
  <c r="S197" i="11"/>
  <c r="U196" i="11"/>
  <c r="T196" i="11"/>
  <c r="S196" i="11"/>
  <c r="U195" i="11"/>
  <c r="T195" i="11"/>
  <c r="S195" i="11"/>
  <c r="U194" i="11"/>
  <c r="T194" i="11"/>
  <c r="S194" i="11"/>
  <c r="U193" i="11"/>
  <c r="T193" i="11"/>
  <c r="S193" i="11"/>
  <c r="U192" i="11"/>
  <c r="T192" i="11"/>
  <c r="S192" i="11"/>
  <c r="U191" i="11"/>
  <c r="T191" i="11"/>
  <c r="S191" i="11"/>
  <c r="U190" i="11"/>
  <c r="T190" i="11"/>
  <c r="S190" i="11"/>
  <c r="U189" i="11"/>
  <c r="T189" i="11"/>
  <c r="S189" i="11"/>
  <c r="U188" i="11"/>
  <c r="T188" i="11"/>
  <c r="S188" i="11"/>
  <c r="U187" i="11"/>
  <c r="T187" i="11"/>
  <c r="S187" i="11"/>
  <c r="U186" i="11"/>
  <c r="T186" i="11"/>
  <c r="S186" i="11"/>
  <c r="U185" i="11"/>
  <c r="T185" i="11"/>
  <c r="S185" i="11"/>
  <c r="U184" i="11"/>
  <c r="T184" i="11"/>
  <c r="S184" i="11"/>
  <c r="U183" i="11"/>
  <c r="T183" i="11"/>
  <c r="S183" i="11"/>
  <c r="U182" i="11"/>
  <c r="T182" i="11"/>
  <c r="S182" i="11"/>
  <c r="U181" i="11"/>
  <c r="T181" i="11"/>
  <c r="S181" i="11"/>
  <c r="U180" i="11"/>
  <c r="T180" i="11"/>
  <c r="S180" i="11"/>
  <c r="U179" i="11"/>
  <c r="T179" i="11"/>
  <c r="S179" i="11"/>
  <c r="U178" i="11"/>
  <c r="T178" i="11"/>
  <c r="S178" i="11"/>
  <c r="U177" i="11"/>
  <c r="T177" i="11"/>
  <c r="S177" i="11"/>
  <c r="U176" i="11"/>
  <c r="T176" i="11"/>
  <c r="S176" i="11"/>
  <c r="U175" i="11"/>
  <c r="T175" i="11"/>
  <c r="S175" i="11"/>
  <c r="U174" i="11"/>
  <c r="T174" i="11"/>
  <c r="S174" i="11"/>
  <c r="U173" i="11"/>
  <c r="T173" i="11"/>
  <c r="S173" i="11"/>
  <c r="U172" i="11"/>
  <c r="T172" i="11"/>
  <c r="S172" i="11"/>
  <c r="U171" i="11"/>
  <c r="T171" i="11"/>
  <c r="S171" i="11"/>
  <c r="U170" i="11"/>
  <c r="T170" i="11"/>
  <c r="S170" i="11"/>
  <c r="U169" i="11"/>
  <c r="T169" i="11"/>
  <c r="S169" i="11"/>
  <c r="U168" i="11"/>
  <c r="T168" i="11"/>
  <c r="S168" i="11"/>
  <c r="U167" i="11"/>
  <c r="T167" i="11"/>
  <c r="S167" i="11"/>
  <c r="U166" i="11"/>
  <c r="T166" i="11"/>
  <c r="S166" i="11"/>
  <c r="U165" i="11"/>
  <c r="T165" i="11"/>
  <c r="S165" i="11"/>
  <c r="U164" i="11"/>
  <c r="T164" i="11"/>
  <c r="S164" i="11"/>
  <c r="U163" i="11"/>
  <c r="T163" i="11"/>
  <c r="S163" i="11"/>
  <c r="U162" i="11"/>
  <c r="T162" i="11"/>
  <c r="S162" i="11"/>
  <c r="U161" i="11"/>
  <c r="T161" i="11"/>
  <c r="S161" i="11"/>
  <c r="U160" i="11"/>
  <c r="T160" i="11"/>
  <c r="S160" i="11"/>
  <c r="U159" i="11"/>
  <c r="T159" i="11"/>
  <c r="S159" i="11"/>
  <c r="U158" i="11"/>
  <c r="T158" i="11"/>
  <c r="S158" i="11"/>
  <c r="U157" i="11"/>
  <c r="T157" i="11"/>
  <c r="S157" i="11"/>
  <c r="U156" i="11"/>
  <c r="T156" i="11"/>
  <c r="S156" i="11"/>
  <c r="U155" i="11"/>
  <c r="T155" i="11"/>
  <c r="S155" i="11"/>
  <c r="U154" i="11"/>
  <c r="T154" i="11"/>
  <c r="S154" i="11"/>
  <c r="U153" i="11"/>
  <c r="T153" i="11"/>
  <c r="S153" i="11"/>
  <c r="U152" i="11"/>
  <c r="T152" i="11"/>
  <c r="S152" i="11"/>
  <c r="U151" i="11"/>
  <c r="T151" i="11"/>
  <c r="S151" i="11"/>
  <c r="U150" i="11"/>
  <c r="T150" i="11"/>
  <c r="S150" i="11"/>
  <c r="U149" i="11"/>
  <c r="T149" i="11"/>
  <c r="S149" i="11"/>
  <c r="U148" i="11"/>
  <c r="T148" i="11"/>
  <c r="S148" i="11"/>
  <c r="U147" i="11"/>
  <c r="T147" i="11"/>
  <c r="S147" i="11"/>
  <c r="U146" i="11"/>
  <c r="T146" i="11"/>
  <c r="S146" i="11"/>
  <c r="U145" i="11"/>
  <c r="T145" i="11"/>
  <c r="S145" i="11"/>
  <c r="U144" i="11"/>
  <c r="T144" i="11"/>
  <c r="S144" i="11"/>
  <c r="U143" i="11"/>
  <c r="T143" i="11"/>
  <c r="S143" i="11"/>
  <c r="U142" i="11"/>
  <c r="T142" i="11"/>
  <c r="S142" i="11"/>
  <c r="U141" i="11"/>
  <c r="T141" i="11"/>
  <c r="S141" i="11"/>
  <c r="U140" i="11"/>
  <c r="T140" i="11"/>
  <c r="S140" i="11"/>
  <c r="U139" i="11"/>
  <c r="T139" i="11"/>
  <c r="S139" i="11"/>
  <c r="U138" i="11"/>
  <c r="T138" i="11"/>
  <c r="S138" i="11"/>
  <c r="U137" i="11"/>
  <c r="T137" i="11"/>
  <c r="S137" i="11"/>
  <c r="U136" i="11"/>
  <c r="T136" i="11"/>
  <c r="S136" i="11"/>
  <c r="U135" i="11"/>
  <c r="T135" i="11"/>
  <c r="S135" i="11"/>
  <c r="U134" i="11"/>
  <c r="T134" i="11"/>
  <c r="S134" i="11"/>
  <c r="U133" i="11"/>
  <c r="T133" i="11"/>
  <c r="S133" i="11"/>
  <c r="U132" i="11"/>
  <c r="T132" i="11"/>
  <c r="S132" i="11"/>
  <c r="U131" i="11"/>
  <c r="T131" i="11"/>
  <c r="S131" i="11"/>
  <c r="U130" i="11"/>
  <c r="T130" i="11"/>
  <c r="S130" i="11"/>
  <c r="U129" i="11"/>
  <c r="T129" i="11"/>
  <c r="S129" i="11"/>
  <c r="U128" i="11"/>
  <c r="T128" i="11"/>
  <c r="S128" i="11"/>
  <c r="U127" i="11"/>
  <c r="T127" i="11"/>
  <c r="S127" i="11"/>
  <c r="U126" i="11"/>
  <c r="T126" i="11"/>
  <c r="S126" i="11"/>
  <c r="U125" i="11"/>
  <c r="T125" i="11"/>
  <c r="S125" i="11"/>
  <c r="U124" i="11"/>
  <c r="T124" i="11"/>
  <c r="S124" i="11"/>
  <c r="U123" i="11"/>
  <c r="T123" i="11"/>
  <c r="S123" i="11"/>
  <c r="U122" i="11"/>
  <c r="T122" i="11"/>
  <c r="S122" i="11"/>
  <c r="U121" i="11"/>
  <c r="T121" i="11"/>
  <c r="S121" i="11"/>
  <c r="U120" i="11"/>
  <c r="T120" i="11"/>
  <c r="S120" i="11"/>
  <c r="U119" i="11"/>
  <c r="T119" i="11"/>
  <c r="S119" i="11"/>
  <c r="U118" i="11"/>
  <c r="T118" i="11"/>
  <c r="S118" i="11"/>
  <c r="U117" i="11"/>
  <c r="T117" i="11"/>
  <c r="S117" i="11"/>
  <c r="U116" i="11"/>
  <c r="T116" i="11"/>
  <c r="S116" i="11"/>
  <c r="U115" i="11"/>
  <c r="T115" i="11"/>
  <c r="S115" i="11"/>
  <c r="U114" i="11"/>
  <c r="T114" i="11"/>
  <c r="S114" i="11"/>
  <c r="U113" i="11"/>
  <c r="T113" i="11"/>
  <c r="S113" i="11"/>
  <c r="U112" i="11"/>
  <c r="T112" i="11"/>
  <c r="S112" i="11"/>
  <c r="U111" i="11"/>
  <c r="T111" i="11"/>
  <c r="S111" i="11"/>
  <c r="U110" i="11"/>
  <c r="T110" i="11"/>
  <c r="S110" i="11"/>
  <c r="U109" i="11"/>
  <c r="T109" i="11"/>
  <c r="S109" i="11"/>
  <c r="U108" i="11"/>
  <c r="T108" i="11"/>
  <c r="S108" i="11"/>
  <c r="U107" i="11"/>
  <c r="T107" i="11"/>
  <c r="S107" i="11"/>
  <c r="U106" i="11"/>
  <c r="T106" i="11"/>
  <c r="S106" i="11"/>
  <c r="U105" i="11"/>
  <c r="T105" i="11"/>
  <c r="S105" i="11"/>
  <c r="U104" i="11"/>
  <c r="T104" i="11"/>
  <c r="S104" i="11"/>
  <c r="U103" i="11"/>
  <c r="T103" i="11"/>
  <c r="S103" i="11"/>
  <c r="U102" i="11"/>
  <c r="T102" i="11"/>
  <c r="S102" i="11"/>
  <c r="U101" i="11"/>
  <c r="T101" i="11"/>
  <c r="S101" i="11"/>
  <c r="U100" i="11"/>
  <c r="T100" i="11"/>
  <c r="S100" i="11"/>
  <c r="U99" i="11"/>
  <c r="T99" i="11"/>
  <c r="S99" i="11"/>
  <c r="U98" i="11"/>
  <c r="T98" i="11"/>
  <c r="S98" i="11"/>
  <c r="U97" i="11"/>
  <c r="T97" i="11"/>
  <c r="S97" i="11"/>
  <c r="U96" i="11"/>
  <c r="T96" i="11"/>
  <c r="S96" i="11"/>
  <c r="U95" i="11"/>
  <c r="T95" i="11"/>
  <c r="S95" i="11"/>
  <c r="U94" i="11"/>
  <c r="T94" i="11"/>
  <c r="S94" i="11"/>
  <c r="U93" i="11"/>
  <c r="T93" i="11"/>
  <c r="S93" i="11"/>
  <c r="U92" i="11"/>
  <c r="T92" i="11"/>
  <c r="S92" i="11"/>
  <c r="U91" i="11"/>
  <c r="T91" i="11"/>
  <c r="S91" i="11"/>
  <c r="U90" i="11"/>
  <c r="T90" i="11"/>
  <c r="S90" i="11"/>
  <c r="U89" i="11"/>
  <c r="T89" i="11"/>
  <c r="S89" i="11"/>
  <c r="U88" i="11"/>
  <c r="T88" i="11"/>
  <c r="S88" i="11"/>
  <c r="U87" i="11"/>
  <c r="T87" i="11"/>
  <c r="S87" i="11"/>
  <c r="U86" i="11"/>
  <c r="T86" i="11"/>
  <c r="S86" i="11"/>
  <c r="U85" i="11"/>
  <c r="T85" i="11"/>
  <c r="S85" i="11"/>
  <c r="U84" i="11"/>
  <c r="T84" i="11"/>
  <c r="S84" i="11"/>
  <c r="U83" i="11"/>
  <c r="T83" i="11"/>
  <c r="S83" i="11"/>
  <c r="U82" i="11"/>
  <c r="T82" i="11"/>
  <c r="S82" i="11"/>
  <c r="U81" i="11"/>
  <c r="T81" i="11"/>
  <c r="S81" i="11"/>
  <c r="U80" i="11"/>
  <c r="T80" i="11"/>
  <c r="S80" i="11"/>
  <c r="U79" i="11"/>
  <c r="T79" i="11"/>
  <c r="S79" i="11"/>
  <c r="U78" i="11"/>
  <c r="T78" i="11"/>
  <c r="S78" i="11"/>
  <c r="U77" i="11"/>
  <c r="T77" i="11"/>
  <c r="S77" i="11"/>
  <c r="U76" i="11"/>
  <c r="T76" i="11"/>
  <c r="S76" i="11"/>
  <c r="U75" i="11"/>
  <c r="T75" i="11"/>
  <c r="S75" i="11"/>
  <c r="U74" i="11"/>
  <c r="T74" i="11"/>
  <c r="S74" i="11"/>
  <c r="U73" i="11"/>
  <c r="T73" i="11"/>
  <c r="S73" i="11"/>
  <c r="U72" i="11"/>
  <c r="T72" i="11"/>
  <c r="S72" i="11"/>
  <c r="U71" i="11"/>
  <c r="T71" i="11"/>
  <c r="S71" i="11"/>
  <c r="U70" i="11"/>
  <c r="T70" i="11"/>
  <c r="S70" i="11"/>
  <c r="U69" i="11"/>
  <c r="T69" i="11"/>
  <c r="S69" i="11"/>
  <c r="U68" i="11"/>
  <c r="T68" i="11"/>
  <c r="S68" i="11"/>
  <c r="U67" i="11"/>
  <c r="T67" i="11"/>
  <c r="S67" i="11"/>
  <c r="U66" i="11"/>
  <c r="T66" i="11"/>
  <c r="S66" i="11"/>
  <c r="U65" i="11"/>
  <c r="T65" i="11"/>
  <c r="S65" i="11"/>
  <c r="U64" i="11"/>
  <c r="T64" i="11"/>
  <c r="S64" i="11"/>
  <c r="U63" i="11"/>
  <c r="T63" i="11"/>
  <c r="S63" i="11"/>
  <c r="U62" i="11"/>
  <c r="T62" i="11"/>
  <c r="S62" i="11"/>
  <c r="U61" i="11"/>
  <c r="T61" i="11"/>
  <c r="S61" i="11"/>
  <c r="U60" i="11"/>
  <c r="T60" i="11"/>
  <c r="S60" i="11"/>
  <c r="U59" i="11"/>
  <c r="T59" i="11"/>
  <c r="S59" i="11"/>
  <c r="U58" i="11"/>
  <c r="T58" i="11"/>
  <c r="S58" i="11"/>
  <c r="U57" i="11"/>
  <c r="T57" i="11"/>
  <c r="S57" i="11"/>
  <c r="W57" i="11" s="1"/>
  <c r="U56" i="11"/>
  <c r="T56" i="11"/>
  <c r="S56" i="11"/>
  <c r="U55" i="11"/>
  <c r="T55" i="11"/>
  <c r="S55" i="11"/>
  <c r="U54" i="11"/>
  <c r="T54" i="11"/>
  <c r="S54" i="11"/>
  <c r="U53" i="11"/>
  <c r="T53" i="11"/>
  <c r="S53" i="11"/>
  <c r="W53" i="11" s="1"/>
  <c r="U52" i="11"/>
  <c r="T52" i="11"/>
  <c r="S52" i="11"/>
  <c r="U51" i="11"/>
  <c r="T51" i="11"/>
  <c r="S51" i="11"/>
  <c r="U50" i="11"/>
  <c r="T50" i="11"/>
  <c r="S50" i="11"/>
  <c r="U49" i="11"/>
  <c r="T49" i="11"/>
  <c r="S49" i="11"/>
  <c r="U48" i="11"/>
  <c r="T48" i="11"/>
  <c r="S48" i="11"/>
  <c r="U47" i="11"/>
  <c r="T47" i="11"/>
  <c r="S47" i="11"/>
  <c r="U46" i="11"/>
  <c r="T46" i="11"/>
  <c r="S46" i="11"/>
  <c r="U45" i="11"/>
  <c r="T45" i="11"/>
  <c r="S45" i="11"/>
  <c r="U44" i="11"/>
  <c r="T44" i="11"/>
  <c r="S44" i="11"/>
  <c r="U43" i="11"/>
  <c r="T43" i="11"/>
  <c r="S43" i="11"/>
  <c r="U42" i="11"/>
  <c r="T42" i="11"/>
  <c r="S42" i="11"/>
  <c r="U41" i="11"/>
  <c r="T41" i="11"/>
  <c r="S41" i="11"/>
  <c r="U40" i="11"/>
  <c r="T40" i="11"/>
  <c r="S40" i="11"/>
  <c r="U39" i="11"/>
  <c r="T39" i="11"/>
  <c r="S39" i="11"/>
  <c r="U38" i="11"/>
  <c r="T38" i="11"/>
  <c r="S38" i="11"/>
  <c r="U37" i="11"/>
  <c r="T37" i="11"/>
  <c r="S37" i="11"/>
  <c r="U36" i="11"/>
  <c r="T36" i="11"/>
  <c r="S36" i="11"/>
  <c r="U35" i="11"/>
  <c r="T35" i="11"/>
  <c r="S35" i="11"/>
  <c r="U34" i="11"/>
  <c r="T34" i="11"/>
  <c r="S34" i="11"/>
  <c r="U33" i="11"/>
  <c r="T33" i="11"/>
  <c r="S33" i="11"/>
  <c r="W33" i="11" s="1"/>
  <c r="U32" i="11"/>
  <c r="T32" i="11"/>
  <c r="S32" i="11"/>
  <c r="U31" i="11"/>
  <c r="T31" i="11"/>
  <c r="S31" i="11"/>
  <c r="U30" i="11"/>
  <c r="T30" i="11"/>
  <c r="S30" i="11"/>
  <c r="U29" i="11"/>
  <c r="T29" i="11"/>
  <c r="S29" i="11"/>
  <c r="W29" i="11" s="1"/>
  <c r="U28" i="11"/>
  <c r="T28" i="11"/>
  <c r="S28" i="11"/>
  <c r="U27" i="11"/>
  <c r="T27" i="11"/>
  <c r="S27" i="11"/>
  <c r="U26" i="11"/>
  <c r="T26" i="11"/>
  <c r="S26" i="11"/>
  <c r="U25" i="11"/>
  <c r="T25" i="11"/>
  <c r="S25" i="11"/>
  <c r="W25" i="11" s="1"/>
  <c r="U24" i="11"/>
  <c r="T24" i="11"/>
  <c r="S24" i="11"/>
  <c r="U23" i="11"/>
  <c r="T23" i="11"/>
  <c r="S23" i="11"/>
  <c r="U22" i="11"/>
  <c r="T22" i="11"/>
  <c r="S22" i="11"/>
  <c r="U21" i="11"/>
  <c r="T21" i="11"/>
  <c r="S21" i="11"/>
  <c r="W21" i="11" s="1"/>
  <c r="U20" i="11"/>
  <c r="T20" i="11"/>
  <c r="S20" i="11"/>
  <c r="U19" i="11"/>
  <c r="T19" i="11"/>
  <c r="S19" i="11"/>
  <c r="U18" i="11"/>
  <c r="T18" i="11"/>
  <c r="S18" i="11"/>
  <c r="U17" i="11"/>
  <c r="T17" i="11"/>
  <c r="S17" i="11"/>
  <c r="W17" i="11" s="1"/>
  <c r="U16" i="11"/>
  <c r="T16" i="11"/>
  <c r="S16" i="11"/>
  <c r="U15" i="11"/>
  <c r="T15" i="11"/>
  <c r="S15" i="11"/>
  <c r="U14" i="11"/>
  <c r="T14" i="11"/>
  <c r="S14" i="11"/>
  <c r="U13" i="11"/>
  <c r="T13" i="11"/>
  <c r="S13" i="11"/>
  <c r="W13" i="11" s="1"/>
  <c r="U12" i="11"/>
  <c r="T12" i="11"/>
  <c r="S12" i="11"/>
  <c r="U11" i="11"/>
  <c r="T11" i="11"/>
  <c r="S11" i="11"/>
  <c r="U10" i="11"/>
  <c r="T10" i="11"/>
  <c r="S10" i="11"/>
  <c r="U9" i="11"/>
  <c r="T9" i="11"/>
  <c r="S9" i="11"/>
  <c r="U8" i="11"/>
  <c r="T8" i="11"/>
  <c r="S8" i="11"/>
  <c r="U7" i="11"/>
  <c r="T7" i="11"/>
  <c r="S7" i="11"/>
  <c r="U6" i="11"/>
  <c r="T6" i="11"/>
  <c r="S6" i="11"/>
  <c r="U5" i="11"/>
  <c r="T5" i="11"/>
  <c r="S5" i="11"/>
  <c r="U4" i="11"/>
  <c r="T4" i="11"/>
  <c r="S4" i="11"/>
  <c r="U3" i="11"/>
  <c r="T3" i="11"/>
  <c r="S3" i="11"/>
  <c r="U2" i="11"/>
  <c r="T2" i="11"/>
  <c r="S2" i="11"/>
  <c r="U1" i="11"/>
  <c r="T1" i="11"/>
  <c r="S1" i="11"/>
  <c r="W49" i="11" l="1"/>
  <c r="E56" i="1" s="1"/>
  <c r="W41" i="11"/>
  <c r="Y55" i="1" s="1"/>
  <c r="W45" i="11"/>
  <c r="AS55" i="1" s="1"/>
  <c r="W37" i="11"/>
  <c r="E55" i="1" s="1"/>
  <c r="W5" i="11"/>
  <c r="Y52" i="1" s="1"/>
  <c r="W9" i="11"/>
  <c r="AS52" i="1" s="1"/>
  <c r="W1" i="11"/>
  <c r="E52" i="1" s="1"/>
  <c r="W51" i="11"/>
  <c r="O56" i="1" s="1"/>
  <c r="W55" i="11"/>
  <c r="AI56" i="1" s="1"/>
  <c r="W50" i="11"/>
  <c r="J56" i="1" s="1"/>
  <c r="W54" i="11"/>
  <c r="AD56" i="1" s="1"/>
  <c r="W58" i="11"/>
  <c r="AX56" i="1" s="1"/>
  <c r="W52" i="11"/>
  <c r="T56" i="1" s="1"/>
  <c r="W56" i="11"/>
  <c r="AN56" i="1" s="1"/>
  <c r="W39" i="11"/>
  <c r="O55" i="1" s="1"/>
  <c r="W43" i="11"/>
  <c r="AI55" i="1" s="1"/>
  <c r="W38" i="11"/>
  <c r="J55" i="1" s="1"/>
  <c r="W42" i="11"/>
  <c r="AD55" i="1" s="1"/>
  <c r="W46" i="11"/>
  <c r="AX55" i="1" s="1"/>
  <c r="W40" i="11"/>
  <c r="W44" i="11"/>
  <c r="AN55" i="1" s="1"/>
  <c r="W27" i="11"/>
  <c r="O54" i="1" s="1"/>
  <c r="W31" i="11"/>
  <c r="AI54" i="1" s="1"/>
  <c r="W26" i="11"/>
  <c r="J54" i="1" s="1"/>
  <c r="W30" i="11"/>
  <c r="AD54" i="1" s="1"/>
  <c r="W34" i="11"/>
  <c r="AX54" i="1" s="1"/>
  <c r="W28" i="11"/>
  <c r="T54" i="1" s="1"/>
  <c r="W32" i="11"/>
  <c r="AN54" i="1" s="1"/>
  <c r="W15" i="11"/>
  <c r="O53" i="1" s="1"/>
  <c r="W19" i="11"/>
  <c r="AI53" i="1" s="1"/>
  <c r="W14" i="11"/>
  <c r="J53" i="1" s="1"/>
  <c r="W18" i="11"/>
  <c r="AD53" i="1" s="1"/>
  <c r="W22" i="11"/>
  <c r="AX53" i="1" s="1"/>
  <c r="W16" i="11"/>
  <c r="T53" i="1" s="1"/>
  <c r="W20" i="11"/>
  <c r="W3" i="11"/>
  <c r="O52" i="1" s="1"/>
  <c r="W7" i="11"/>
  <c r="AI52" i="1" s="1"/>
  <c r="W2" i="11"/>
  <c r="J52" i="1" s="1"/>
  <c r="W6" i="11"/>
  <c r="AD52" i="1" s="1"/>
  <c r="W10" i="11"/>
  <c r="AX52" i="1" s="1"/>
  <c r="W4" i="11"/>
  <c r="T52" i="1" s="1"/>
  <c r="W8" i="11"/>
  <c r="AN52" i="1" s="1"/>
  <c r="Y56" i="1"/>
  <c r="AS56" i="1"/>
  <c r="T55" i="1"/>
  <c r="E54" i="1"/>
  <c r="Y54" i="1"/>
  <c r="AS54" i="1"/>
  <c r="E53" i="1"/>
  <c r="Y53" i="1"/>
  <c r="AS53" i="1"/>
  <c r="AN53" i="1"/>
  <c r="AV51" i="1"/>
  <c r="AU51" i="1"/>
  <c r="AQ51" i="1"/>
  <c r="AP51" i="1"/>
  <c r="AL51" i="1"/>
  <c r="AK51" i="1"/>
  <c r="AG51" i="1"/>
  <c r="AF51" i="1"/>
  <c r="AB51" i="1"/>
  <c r="AA51" i="1"/>
  <c r="W51" i="1"/>
  <c r="V51" i="1"/>
  <c r="R51" i="1"/>
  <c r="Q51" i="1"/>
  <c r="M51" i="1"/>
  <c r="L51" i="1"/>
  <c r="H51" i="1"/>
  <c r="G51" i="1"/>
  <c r="C51" i="1"/>
  <c r="B51" i="1"/>
  <c r="AV50" i="1"/>
  <c r="AU50" i="1"/>
  <c r="AQ50" i="1"/>
  <c r="AP50" i="1"/>
  <c r="AL50" i="1"/>
  <c r="AK50" i="1"/>
  <c r="AG50" i="1"/>
  <c r="AF50" i="1"/>
  <c r="AB50" i="1"/>
  <c r="AA50" i="1"/>
  <c r="W50" i="1"/>
  <c r="V50" i="1"/>
  <c r="R50" i="1"/>
  <c r="Q50" i="1"/>
  <c r="M50" i="1"/>
  <c r="L50" i="1"/>
  <c r="S50" i="1" s="1"/>
  <c r="H50" i="1"/>
  <c r="G50" i="1"/>
  <c r="C50" i="1"/>
  <c r="B50" i="1"/>
  <c r="AV49" i="1"/>
  <c r="AU49" i="1"/>
  <c r="AQ49" i="1"/>
  <c r="AP49" i="1"/>
  <c r="AL49" i="1"/>
  <c r="AK49" i="1"/>
  <c r="AG49" i="1"/>
  <c r="AF49" i="1"/>
  <c r="AB49" i="1"/>
  <c r="AA49" i="1"/>
  <c r="W49" i="1"/>
  <c r="V49" i="1"/>
  <c r="R49" i="1"/>
  <c r="Q49" i="1"/>
  <c r="M49" i="1"/>
  <c r="L49" i="1"/>
  <c r="H49" i="1"/>
  <c r="G49" i="1"/>
  <c r="C49" i="1"/>
  <c r="B49" i="1"/>
  <c r="D49" i="1" s="1"/>
  <c r="AV48" i="1"/>
  <c r="AU48" i="1"/>
  <c r="AQ48" i="1"/>
  <c r="AP48" i="1"/>
  <c r="AL48" i="1"/>
  <c r="AK48" i="1"/>
  <c r="AG48" i="1"/>
  <c r="AF48" i="1"/>
  <c r="AB48" i="1"/>
  <c r="AA48" i="1"/>
  <c r="W48" i="1"/>
  <c r="V48" i="1"/>
  <c r="R48" i="1"/>
  <c r="Q48" i="1"/>
  <c r="M48" i="1"/>
  <c r="L48" i="1"/>
  <c r="H48" i="1"/>
  <c r="G48" i="1"/>
  <c r="C48" i="1"/>
  <c r="B48" i="1"/>
  <c r="AV47" i="1"/>
  <c r="AU47" i="1"/>
  <c r="AQ47" i="1"/>
  <c r="AP47" i="1"/>
  <c r="AL47" i="1"/>
  <c r="AK47" i="1"/>
  <c r="AG47" i="1"/>
  <c r="AF47" i="1"/>
  <c r="AB47" i="1"/>
  <c r="AA47" i="1"/>
  <c r="W47" i="1"/>
  <c r="V47" i="1"/>
  <c r="R47" i="1"/>
  <c r="Q47" i="1"/>
  <c r="M47" i="1"/>
  <c r="L47" i="1"/>
  <c r="H47" i="1"/>
  <c r="G47" i="1"/>
  <c r="C47" i="1"/>
  <c r="B47" i="1"/>
  <c r="AV46" i="1"/>
  <c r="AU46" i="1"/>
  <c r="AQ46" i="1"/>
  <c r="AP46" i="1"/>
  <c r="AL46" i="1"/>
  <c r="AK46" i="1"/>
  <c r="AG46" i="1"/>
  <c r="AF46" i="1"/>
  <c r="AB46" i="1"/>
  <c r="AA46" i="1"/>
  <c r="W46" i="1"/>
  <c r="V46" i="1"/>
  <c r="R46" i="1"/>
  <c r="Q46" i="1"/>
  <c r="M46" i="1"/>
  <c r="L46" i="1"/>
  <c r="H46" i="1"/>
  <c r="G46" i="1"/>
  <c r="C46" i="1"/>
  <c r="B46" i="1"/>
  <c r="AV45" i="1"/>
  <c r="AU45" i="1"/>
  <c r="AQ45" i="1"/>
  <c r="AP45" i="1"/>
  <c r="AL45" i="1"/>
  <c r="AK45" i="1"/>
  <c r="AG45" i="1"/>
  <c r="AF45" i="1"/>
  <c r="AB45" i="1"/>
  <c r="AA45" i="1"/>
  <c r="W45" i="1"/>
  <c r="V45" i="1"/>
  <c r="R45" i="1"/>
  <c r="Q45" i="1"/>
  <c r="M45" i="1"/>
  <c r="L45" i="1"/>
  <c r="H45" i="1"/>
  <c r="G45" i="1"/>
  <c r="C45" i="1"/>
  <c r="B45" i="1"/>
  <c r="AV44" i="1"/>
  <c r="AU44" i="1"/>
  <c r="AQ44" i="1"/>
  <c r="AP44" i="1"/>
  <c r="AL44" i="1"/>
  <c r="AK44" i="1"/>
  <c r="AG44" i="1"/>
  <c r="AF44" i="1"/>
  <c r="AB44" i="1"/>
  <c r="AA44" i="1"/>
  <c r="W44" i="1"/>
  <c r="V44" i="1"/>
  <c r="R44" i="1"/>
  <c r="Q44" i="1"/>
  <c r="M44" i="1"/>
  <c r="L44" i="1"/>
  <c r="H44" i="1"/>
  <c r="G44" i="1"/>
  <c r="C44" i="1"/>
  <c r="B44" i="1"/>
  <c r="AV43" i="1"/>
  <c r="AU43" i="1"/>
  <c r="AQ43" i="1"/>
  <c r="AP43" i="1"/>
  <c r="AL43" i="1"/>
  <c r="AK43" i="1"/>
  <c r="AG43" i="1"/>
  <c r="AF43" i="1"/>
  <c r="AB43" i="1"/>
  <c r="AA43" i="1"/>
  <c r="W43" i="1"/>
  <c r="V43" i="1"/>
  <c r="R43" i="1"/>
  <c r="Q43" i="1"/>
  <c r="M43" i="1"/>
  <c r="L43" i="1"/>
  <c r="H43" i="1"/>
  <c r="G43" i="1"/>
  <c r="C43" i="1"/>
  <c r="B43" i="1"/>
  <c r="AV42" i="1"/>
  <c r="AU42" i="1"/>
  <c r="AQ42" i="1"/>
  <c r="AP42" i="1"/>
  <c r="AL42" i="1"/>
  <c r="AK42" i="1"/>
  <c r="AG42" i="1"/>
  <c r="AF42" i="1"/>
  <c r="AB42" i="1"/>
  <c r="AA42" i="1"/>
  <c r="W42" i="1"/>
  <c r="V42" i="1"/>
  <c r="R42" i="1"/>
  <c r="Q42" i="1"/>
  <c r="M42" i="1"/>
  <c r="L42" i="1"/>
  <c r="H42" i="1"/>
  <c r="G42" i="1"/>
  <c r="C42" i="1"/>
  <c r="B42" i="1"/>
  <c r="AV41" i="1"/>
  <c r="AU41" i="1"/>
  <c r="AQ41" i="1"/>
  <c r="AP41" i="1"/>
  <c r="AL41" i="1"/>
  <c r="AK41" i="1"/>
  <c r="AG41" i="1"/>
  <c r="AF41" i="1"/>
  <c r="AB41" i="1"/>
  <c r="AA41" i="1"/>
  <c r="W41" i="1"/>
  <c r="V41" i="1"/>
  <c r="R41" i="1"/>
  <c r="Q41" i="1"/>
  <c r="M41" i="1"/>
  <c r="L41" i="1"/>
  <c r="H41" i="1"/>
  <c r="G41" i="1"/>
  <c r="C41" i="1"/>
  <c r="B41" i="1"/>
  <c r="AV40" i="1"/>
  <c r="AU40" i="1"/>
  <c r="AQ40" i="1"/>
  <c r="AP40" i="1"/>
  <c r="AL40" i="1"/>
  <c r="AK40" i="1"/>
  <c r="AG40" i="1"/>
  <c r="AF40" i="1"/>
  <c r="AB40" i="1"/>
  <c r="AA40" i="1"/>
  <c r="W40" i="1"/>
  <c r="V40" i="1"/>
  <c r="R40" i="1"/>
  <c r="Q40" i="1"/>
  <c r="M40" i="1"/>
  <c r="L40" i="1"/>
  <c r="H40" i="1"/>
  <c r="G40" i="1"/>
  <c r="C40" i="1"/>
  <c r="B40" i="1"/>
  <c r="AV39" i="1"/>
  <c r="AU39" i="1"/>
  <c r="AQ39" i="1"/>
  <c r="AP39" i="1"/>
  <c r="AL39" i="1"/>
  <c r="AK39" i="1"/>
  <c r="AG39" i="1"/>
  <c r="AF39" i="1"/>
  <c r="AB39" i="1"/>
  <c r="AA39" i="1"/>
  <c r="W39" i="1"/>
  <c r="V39" i="1"/>
  <c r="R39" i="1"/>
  <c r="Q39" i="1"/>
  <c r="M39" i="1"/>
  <c r="L39" i="1"/>
  <c r="H39" i="1"/>
  <c r="G39" i="1"/>
  <c r="C39" i="1"/>
  <c r="B39" i="1"/>
  <c r="AV38" i="1"/>
  <c r="AU38" i="1"/>
  <c r="AQ38" i="1"/>
  <c r="AP38" i="1"/>
  <c r="AL38" i="1"/>
  <c r="AK38" i="1"/>
  <c r="AG38" i="1"/>
  <c r="AF38" i="1"/>
  <c r="AB38" i="1"/>
  <c r="AA38" i="1"/>
  <c r="W38" i="1"/>
  <c r="V38" i="1"/>
  <c r="R38" i="1"/>
  <c r="Q38" i="1"/>
  <c r="M38" i="1"/>
  <c r="L38" i="1"/>
  <c r="H38" i="1"/>
  <c r="G38" i="1"/>
  <c r="C38" i="1"/>
  <c r="B38" i="1"/>
  <c r="AV37" i="1"/>
  <c r="AU37" i="1"/>
  <c r="AQ37" i="1"/>
  <c r="AP37" i="1"/>
  <c r="AL37" i="1"/>
  <c r="AK37" i="1"/>
  <c r="AG37" i="1"/>
  <c r="AF37" i="1"/>
  <c r="AB37" i="1"/>
  <c r="AA37" i="1"/>
  <c r="W37" i="1"/>
  <c r="V37" i="1"/>
  <c r="R37" i="1"/>
  <c r="Q37" i="1"/>
  <c r="M37" i="1"/>
  <c r="L37" i="1"/>
  <c r="H37" i="1"/>
  <c r="G37" i="1"/>
  <c r="C37" i="1"/>
  <c r="B37" i="1"/>
  <c r="AV36" i="1"/>
  <c r="AU36" i="1"/>
  <c r="AQ36" i="1"/>
  <c r="AP36" i="1"/>
  <c r="AL36" i="1"/>
  <c r="AK36" i="1"/>
  <c r="AG36" i="1"/>
  <c r="AF36" i="1"/>
  <c r="AB36" i="1"/>
  <c r="AA36" i="1"/>
  <c r="W36" i="1"/>
  <c r="V36" i="1"/>
  <c r="R36" i="1"/>
  <c r="Q36" i="1"/>
  <c r="M36" i="1"/>
  <c r="L36" i="1"/>
  <c r="H36" i="1"/>
  <c r="G36" i="1"/>
  <c r="C36" i="1"/>
  <c r="B36" i="1"/>
  <c r="AV35" i="1"/>
  <c r="AU35" i="1"/>
  <c r="AQ35" i="1"/>
  <c r="AP35" i="1"/>
  <c r="AL35" i="1"/>
  <c r="AK35" i="1"/>
  <c r="AG35" i="1"/>
  <c r="AF35" i="1"/>
  <c r="AB35" i="1"/>
  <c r="AA35" i="1"/>
  <c r="W35" i="1"/>
  <c r="V35" i="1"/>
  <c r="R35" i="1"/>
  <c r="Q35" i="1"/>
  <c r="M35" i="1"/>
  <c r="L35" i="1"/>
  <c r="H35" i="1"/>
  <c r="G35" i="1"/>
  <c r="C35" i="1"/>
  <c r="B35" i="1"/>
  <c r="AV34" i="1"/>
  <c r="AU34" i="1"/>
  <c r="AQ34" i="1"/>
  <c r="AP34" i="1"/>
  <c r="AL34" i="1"/>
  <c r="AK34" i="1"/>
  <c r="AG34" i="1"/>
  <c r="AF34" i="1"/>
  <c r="AB34" i="1"/>
  <c r="AA34" i="1"/>
  <c r="W34" i="1"/>
  <c r="V34" i="1"/>
  <c r="R34" i="1"/>
  <c r="Q34" i="1"/>
  <c r="M34" i="1"/>
  <c r="L34" i="1"/>
  <c r="H34" i="1"/>
  <c r="G34" i="1"/>
  <c r="C34" i="1"/>
  <c r="B34" i="1"/>
  <c r="AV33" i="1"/>
  <c r="AU33" i="1"/>
  <c r="AQ33" i="1"/>
  <c r="AP33" i="1"/>
  <c r="AL33" i="1"/>
  <c r="AK33" i="1"/>
  <c r="AG33" i="1"/>
  <c r="AF33" i="1"/>
  <c r="AB33" i="1"/>
  <c r="AA33" i="1"/>
  <c r="W33" i="1"/>
  <c r="V33" i="1"/>
  <c r="R33" i="1"/>
  <c r="Q33" i="1"/>
  <c r="M33" i="1"/>
  <c r="L33" i="1"/>
  <c r="H33" i="1"/>
  <c r="G33" i="1"/>
  <c r="C33" i="1"/>
  <c r="B33" i="1"/>
  <c r="U33" i="1"/>
  <c r="AV32" i="1"/>
  <c r="AU32" i="1"/>
  <c r="AQ32" i="1"/>
  <c r="AP32" i="1"/>
  <c r="AL32" i="1"/>
  <c r="AK32" i="1"/>
  <c r="AG32" i="1"/>
  <c r="AF32" i="1"/>
  <c r="AB32" i="1"/>
  <c r="AA32" i="1"/>
  <c r="W32" i="1"/>
  <c r="V32" i="1"/>
  <c r="R32" i="1"/>
  <c r="Q32" i="1"/>
  <c r="M32" i="1"/>
  <c r="L32" i="1"/>
  <c r="H32" i="1"/>
  <c r="G32" i="1"/>
  <c r="C32" i="1"/>
  <c r="B32" i="1"/>
  <c r="AW56" i="1"/>
  <c r="AW55" i="1"/>
  <c r="AW54" i="1"/>
  <c r="AW53" i="1"/>
  <c r="AW52" i="1"/>
  <c r="AT56" i="1"/>
  <c r="AT55" i="1"/>
  <c r="AT54" i="1"/>
  <c r="AT53" i="1"/>
  <c r="AT52" i="1"/>
  <c r="AR56" i="1"/>
  <c r="AR55" i="1"/>
  <c r="AR54" i="1"/>
  <c r="AR53" i="1"/>
  <c r="AR52" i="1"/>
  <c r="AO56" i="1"/>
  <c r="AO55" i="1"/>
  <c r="AO54" i="1"/>
  <c r="AO53" i="1"/>
  <c r="AO52" i="1"/>
  <c r="AM56" i="1"/>
  <c r="AM55" i="1"/>
  <c r="AM54" i="1"/>
  <c r="AM53" i="1"/>
  <c r="AM52" i="1"/>
  <c r="AJ56" i="1"/>
  <c r="AJ55" i="1"/>
  <c r="AJ54" i="1"/>
  <c r="AJ53" i="1"/>
  <c r="AJ52" i="1"/>
  <c r="AH56" i="1"/>
  <c r="AH55" i="1"/>
  <c r="AH54" i="1"/>
  <c r="AH53" i="1"/>
  <c r="AH52" i="1"/>
  <c r="AE56" i="1"/>
  <c r="AE55" i="1"/>
  <c r="AE54" i="1"/>
  <c r="AE53" i="1"/>
  <c r="AE52" i="1"/>
  <c r="AC56" i="1"/>
  <c r="AC55" i="1"/>
  <c r="AC54" i="1"/>
  <c r="AC53" i="1"/>
  <c r="AC52" i="1"/>
  <c r="Z56" i="1"/>
  <c r="Z55" i="1"/>
  <c r="Z54" i="1"/>
  <c r="Z53" i="1"/>
  <c r="Z52" i="1"/>
  <c r="X56" i="1"/>
  <c r="X55" i="1"/>
  <c r="X54" i="1"/>
  <c r="X53" i="1"/>
  <c r="X52" i="1"/>
  <c r="U56" i="1"/>
  <c r="U55" i="1"/>
  <c r="U54" i="1"/>
  <c r="U53" i="1"/>
  <c r="U52" i="1"/>
  <c r="S56" i="1"/>
  <c r="S55" i="1"/>
  <c r="S54" i="1"/>
  <c r="S53" i="1"/>
  <c r="S52" i="1"/>
  <c r="P56" i="1"/>
  <c r="P55" i="1"/>
  <c r="P54" i="1"/>
  <c r="P53" i="1"/>
  <c r="P52" i="1"/>
  <c r="N56" i="1"/>
  <c r="N55" i="1"/>
  <c r="N54" i="1"/>
  <c r="N53" i="1"/>
  <c r="N52" i="1"/>
  <c r="K56" i="1"/>
  <c r="K55" i="1"/>
  <c r="K54" i="1"/>
  <c r="K53" i="1"/>
  <c r="K52" i="1"/>
  <c r="I56" i="1"/>
  <c r="I55" i="1"/>
  <c r="I54" i="1"/>
  <c r="I53" i="1"/>
  <c r="I52" i="1"/>
  <c r="F56" i="1"/>
  <c r="F55" i="1"/>
  <c r="F54" i="1"/>
  <c r="F53" i="1"/>
  <c r="F52" i="1"/>
  <c r="F49" i="1"/>
  <c r="D56" i="1"/>
  <c r="D55" i="1"/>
  <c r="D54" i="1"/>
  <c r="D53" i="1"/>
  <c r="D52" i="1"/>
  <c r="U37" i="1" l="1"/>
  <c r="AC37" i="1"/>
  <c r="AO37" i="1"/>
  <c r="D37" i="1"/>
  <c r="AE33" i="1"/>
  <c r="D34" i="1"/>
  <c r="AW34" i="1"/>
  <c r="AO35" i="1"/>
  <c r="AO49" i="1"/>
  <c r="AT49" i="1"/>
  <c r="U46" i="1"/>
  <c r="N49" i="1"/>
  <c r="F50" i="1"/>
  <c r="AH50" i="1"/>
  <c r="AR50" i="1"/>
  <c r="U51" i="1"/>
  <c r="AW51" i="1"/>
  <c r="AW49" i="1"/>
  <c r="AH51" i="1"/>
  <c r="Z51" i="1"/>
  <c r="K51" i="1"/>
  <c r="AE51" i="1"/>
  <c r="AO50" i="1"/>
  <c r="K49" i="1"/>
  <c r="S51" i="1"/>
  <c r="I49" i="1"/>
  <c r="S49" i="1"/>
  <c r="AM50" i="1"/>
  <c r="AO51" i="1"/>
  <c r="Z50" i="1"/>
  <c r="AT51" i="1"/>
  <c r="AW41" i="1"/>
  <c r="F40" i="1"/>
  <c r="U40" i="1"/>
  <c r="AW40" i="1"/>
  <c r="AE41" i="1"/>
  <c r="I42" i="1"/>
  <c r="S42" i="1"/>
  <c r="AO42" i="1"/>
  <c r="P48" i="1"/>
  <c r="F47" i="1"/>
  <c r="K46" i="1"/>
  <c r="AJ46" i="1"/>
  <c r="AM45" i="1"/>
  <c r="Z46" i="1"/>
  <c r="AJ34" i="1"/>
  <c r="AJ33" i="1"/>
  <c r="AO33" i="1"/>
  <c r="AR32" i="1"/>
  <c r="AW36" i="1"/>
  <c r="AJ35" i="1"/>
  <c r="AW35" i="1"/>
  <c r="AM37" i="1"/>
  <c r="AW38" i="1"/>
  <c r="AJ39" i="1"/>
  <c r="N44" i="1"/>
  <c r="U44" i="1"/>
  <c r="Z43" i="1"/>
  <c r="AM42" i="1"/>
  <c r="D42" i="1"/>
  <c r="F42" i="1"/>
  <c r="AM39" i="1"/>
  <c r="AR39" i="1"/>
  <c r="AO41" i="1"/>
  <c r="AM43" i="1"/>
  <c r="P44" i="1"/>
  <c r="AC44" i="1"/>
  <c r="X38" i="1"/>
  <c r="P40" i="1"/>
  <c r="X41" i="1"/>
  <c r="N42" i="1"/>
  <c r="X42" i="1"/>
  <c r="AW42" i="1"/>
  <c r="AW44" i="1"/>
  <c r="P42" i="1"/>
  <c r="AC38" i="1"/>
  <c r="Z44" i="1"/>
  <c r="AE38" i="1"/>
  <c r="AH42" i="1"/>
  <c r="AE42" i="1"/>
  <c r="AM41" i="1"/>
  <c r="AC42" i="1"/>
  <c r="AE44" i="1"/>
  <c r="U42" i="1"/>
  <c r="AJ43" i="1"/>
  <c r="AE43" i="1"/>
  <c r="I40" i="1"/>
  <c r="K42" i="1"/>
  <c r="X44" i="1"/>
  <c r="X51" i="1"/>
  <c r="AW50" i="1"/>
  <c r="AT50" i="1"/>
  <c r="D50" i="1"/>
  <c r="AR51" i="1"/>
  <c r="AJ51" i="1"/>
  <c r="AM51" i="1"/>
  <c r="AC51" i="1"/>
  <c r="AJ50" i="1"/>
  <c r="AC50" i="1"/>
  <c r="AE50" i="1"/>
  <c r="P51" i="1"/>
  <c r="P50" i="1"/>
  <c r="X50" i="1"/>
  <c r="N51" i="1"/>
  <c r="U50" i="1"/>
  <c r="I51" i="1"/>
  <c r="I50" i="1"/>
  <c r="N50" i="1"/>
  <c r="K50" i="1"/>
  <c r="F51" i="1"/>
  <c r="D51" i="1"/>
  <c r="AM49" i="1"/>
  <c r="AH49" i="1"/>
  <c r="AJ49" i="1"/>
  <c r="AR49" i="1"/>
  <c r="AC49" i="1"/>
  <c r="AE49" i="1"/>
  <c r="Z49" i="1"/>
  <c r="X49" i="1"/>
  <c r="P49" i="1"/>
  <c r="U49" i="1"/>
  <c r="AR48" i="1"/>
  <c r="AC47" i="1"/>
  <c r="P45" i="1"/>
  <c r="Z45" i="1"/>
  <c r="I48" i="1"/>
  <c r="S48" i="1"/>
  <c r="AW46" i="1"/>
  <c r="D46" i="1"/>
  <c r="AT45" i="1"/>
  <c r="AC45" i="1"/>
  <c r="AR45" i="1"/>
  <c r="I46" i="1"/>
  <c r="N46" i="1"/>
  <c r="AE45" i="1"/>
  <c r="U45" i="1"/>
  <c r="AO45" i="1"/>
  <c r="AT46" i="1"/>
  <c r="AM48" i="1"/>
  <c r="AO46" i="1"/>
  <c r="N45" i="1"/>
  <c r="K48" i="1"/>
  <c r="AR46" i="1"/>
  <c r="AW48" i="1"/>
  <c r="AE46" i="1"/>
  <c r="S45" i="1"/>
  <c r="X46" i="1"/>
  <c r="X48" i="1"/>
  <c r="AM46" i="1"/>
  <c r="AO48" i="1"/>
  <c r="AT48" i="1"/>
  <c r="AW47" i="1"/>
  <c r="AT47" i="1"/>
  <c r="AJ48" i="1"/>
  <c r="AR47" i="1"/>
  <c r="AO47" i="1"/>
  <c r="AM47" i="1"/>
  <c r="AC46" i="1"/>
  <c r="AH48" i="1"/>
  <c r="AH47" i="1"/>
  <c r="AJ47" i="1"/>
  <c r="AC48" i="1"/>
  <c r="AH46" i="1"/>
  <c r="Z48" i="1"/>
  <c r="AE48" i="1"/>
  <c r="AE47" i="1"/>
  <c r="X47" i="1"/>
  <c r="Z47" i="1"/>
  <c r="N48" i="1"/>
  <c r="P46" i="1"/>
  <c r="S46" i="1"/>
  <c r="U48" i="1"/>
  <c r="U47" i="1"/>
  <c r="S47" i="1"/>
  <c r="N47" i="1"/>
  <c r="D48" i="1"/>
  <c r="P47" i="1"/>
  <c r="F46" i="1"/>
  <c r="F48" i="1"/>
  <c r="K47" i="1"/>
  <c r="D47" i="1"/>
  <c r="I47" i="1"/>
  <c r="AW45" i="1"/>
  <c r="AH45" i="1"/>
  <c r="AJ45" i="1"/>
  <c r="X45" i="1"/>
  <c r="F45" i="1"/>
  <c r="D45" i="1"/>
  <c r="I45" i="1"/>
  <c r="K45" i="1"/>
  <c r="AT44" i="1"/>
  <c r="AH44" i="1"/>
  <c r="AJ44" i="1"/>
  <c r="K44" i="1"/>
  <c r="I44" i="1"/>
  <c r="F44" i="1"/>
  <c r="D44" i="1"/>
  <c r="AW43" i="1"/>
  <c r="AR42" i="1"/>
  <c r="AH41" i="1"/>
  <c r="AT40" i="1"/>
  <c r="AC40" i="1"/>
  <c r="AE40" i="1"/>
  <c r="S40" i="1"/>
  <c r="K40" i="1"/>
  <c r="D40" i="1"/>
  <c r="N40" i="1"/>
  <c r="AT39" i="1"/>
  <c r="AE39" i="1"/>
  <c r="Z39" i="1"/>
  <c r="AT41" i="1"/>
  <c r="AR41" i="1"/>
  <c r="AT43" i="1"/>
  <c r="AR43" i="1"/>
  <c r="AW39" i="1"/>
  <c r="AO39" i="1"/>
  <c r="AO43" i="1"/>
  <c r="AJ40" i="1"/>
  <c r="AM44" i="1"/>
  <c r="AR40" i="1"/>
  <c r="AR44" i="1"/>
  <c r="AT42" i="1"/>
  <c r="AM40" i="1"/>
  <c r="AH40" i="1"/>
  <c r="AJ42" i="1"/>
  <c r="AO40" i="1"/>
  <c r="AO44" i="1"/>
  <c r="Z40" i="1"/>
  <c r="AH39" i="1"/>
  <c r="AH43" i="1"/>
  <c r="AJ41" i="1"/>
  <c r="S44" i="1"/>
  <c r="X40" i="1"/>
  <c r="Z42" i="1"/>
  <c r="AC39" i="1"/>
  <c r="AC43" i="1"/>
  <c r="AC41" i="1"/>
  <c r="X43" i="1"/>
  <c r="S39" i="1"/>
  <c r="U41" i="1"/>
  <c r="S43" i="1"/>
  <c r="X39" i="1"/>
  <c r="Z41" i="1"/>
  <c r="U39" i="1"/>
  <c r="K41" i="1"/>
  <c r="I43" i="1"/>
  <c r="P39" i="1"/>
  <c r="N41" i="1"/>
  <c r="P43" i="1"/>
  <c r="S41" i="1"/>
  <c r="U43" i="1"/>
  <c r="N43" i="1"/>
  <c r="N39" i="1"/>
  <c r="P41" i="1"/>
  <c r="I39" i="1"/>
  <c r="D41" i="1"/>
  <c r="F39" i="1"/>
  <c r="F43" i="1"/>
  <c r="I41" i="1"/>
  <c r="K39" i="1"/>
  <c r="K43" i="1"/>
  <c r="D39" i="1"/>
  <c r="D43" i="1"/>
  <c r="F41" i="1"/>
  <c r="AT38" i="1"/>
  <c r="AR38" i="1"/>
  <c r="AM38" i="1"/>
  <c r="AJ38" i="1"/>
  <c r="AH38" i="1"/>
  <c r="AO38" i="1"/>
  <c r="Z38" i="1"/>
  <c r="S38" i="1"/>
  <c r="U38" i="1"/>
  <c r="N38" i="1"/>
  <c r="I38" i="1"/>
  <c r="P38" i="1"/>
  <c r="K38" i="1"/>
  <c r="D38" i="1"/>
  <c r="F38" i="1"/>
  <c r="AJ37" i="1"/>
  <c r="AE36" i="1"/>
  <c r="P36" i="1"/>
  <c r="I36" i="1"/>
  <c r="K36" i="1"/>
  <c r="AM35" i="1"/>
  <c r="AC35" i="1"/>
  <c r="U35" i="1"/>
  <c r="X35" i="1"/>
  <c r="Z35" i="1"/>
  <c r="AT34" i="1"/>
  <c r="AR34" i="1"/>
  <c r="Z34" i="1"/>
  <c r="X34" i="1"/>
  <c r="AR33" i="1"/>
  <c r="AM33" i="1"/>
  <c r="X33" i="1"/>
  <c r="AT33" i="1"/>
  <c r="AR35" i="1"/>
  <c r="AR37" i="1"/>
  <c r="AT35" i="1"/>
  <c r="AT37" i="1"/>
  <c r="AW33" i="1"/>
  <c r="AW37" i="1"/>
  <c r="AM36" i="1"/>
  <c r="AO36" i="1"/>
  <c r="AR36" i="1"/>
  <c r="AT36" i="1"/>
  <c r="AH34" i="1"/>
  <c r="AH36" i="1"/>
  <c r="AM34" i="1"/>
  <c r="AO34" i="1"/>
  <c r="AC36" i="1"/>
  <c r="AJ36" i="1"/>
  <c r="Z37" i="1"/>
  <c r="AC33" i="1"/>
  <c r="AE35" i="1"/>
  <c r="AH35" i="1"/>
  <c r="X37" i="1"/>
  <c r="Z33" i="1"/>
  <c r="AE37" i="1"/>
  <c r="AH33" i="1"/>
  <c r="AH37" i="1"/>
  <c r="AC34" i="1"/>
  <c r="AE34" i="1"/>
  <c r="U34" i="1"/>
  <c r="U36" i="1"/>
  <c r="S34" i="1"/>
  <c r="N34" i="1"/>
  <c r="S36" i="1"/>
  <c r="X36" i="1"/>
  <c r="Z36" i="1"/>
  <c r="P34" i="1"/>
  <c r="N36" i="1"/>
  <c r="P33" i="1"/>
  <c r="P35" i="1"/>
  <c r="S33" i="1"/>
  <c r="S37" i="1"/>
  <c r="S35" i="1"/>
  <c r="F35" i="1"/>
  <c r="D33" i="1"/>
  <c r="I35" i="1"/>
  <c r="I37" i="1"/>
  <c r="P37" i="1"/>
  <c r="K33" i="1"/>
  <c r="AM32" i="1"/>
  <c r="AE32" i="1"/>
  <c r="AJ32" i="1"/>
  <c r="D32" i="1"/>
  <c r="F34" i="1"/>
  <c r="D36" i="1"/>
  <c r="D35" i="1"/>
  <c r="I33" i="1"/>
  <c r="K35" i="1"/>
  <c r="N35" i="1"/>
  <c r="F37" i="1"/>
  <c r="F33" i="1"/>
  <c r="K37" i="1"/>
  <c r="N33" i="1"/>
  <c r="N37" i="1"/>
  <c r="AT32" i="1"/>
  <c r="AW32" i="1"/>
  <c r="AO32" i="1"/>
  <c r="AH32" i="1"/>
  <c r="AC32" i="1"/>
  <c r="Z32" i="1"/>
  <c r="X32" i="1"/>
  <c r="S32" i="1"/>
  <c r="U32" i="1"/>
  <c r="P32" i="1"/>
  <c r="N32" i="1"/>
  <c r="I32" i="1"/>
  <c r="F36" i="1"/>
  <c r="I34" i="1"/>
  <c r="K34" i="1"/>
  <c r="K32" i="1"/>
  <c r="F32" i="1"/>
  <c r="G2" i="1" l="1"/>
  <c r="AV21" i="1"/>
  <c r="AU21" i="1"/>
  <c r="AX21" i="1" s="1"/>
  <c r="AQ21" i="1"/>
  <c r="AP21" i="1"/>
  <c r="AS21" i="1" s="1"/>
  <c r="AL21" i="1"/>
  <c r="AK21" i="1"/>
  <c r="AG21" i="1"/>
  <c r="AF21" i="1"/>
  <c r="AB21" i="1"/>
  <c r="AA21" i="1"/>
  <c r="W21" i="1"/>
  <c r="V21" i="1"/>
  <c r="R21" i="1"/>
  <c r="Q21" i="1"/>
  <c r="M21" i="1"/>
  <c r="L21" i="1"/>
  <c r="H21" i="1"/>
  <c r="G21" i="1"/>
  <c r="C21" i="1"/>
  <c r="B21" i="1"/>
  <c r="AV20" i="1"/>
  <c r="AU20" i="1"/>
  <c r="AQ20" i="1"/>
  <c r="AP20" i="1"/>
  <c r="AL20" i="1"/>
  <c r="AK20" i="1"/>
  <c r="AG20" i="1"/>
  <c r="AF20" i="1"/>
  <c r="AB20" i="1"/>
  <c r="AA20" i="1"/>
  <c r="W20" i="1"/>
  <c r="V20" i="1"/>
  <c r="R20" i="1"/>
  <c r="Q20" i="1"/>
  <c r="M20" i="1"/>
  <c r="L20" i="1"/>
  <c r="H20" i="1"/>
  <c r="G20" i="1"/>
  <c r="C20" i="1"/>
  <c r="B20" i="1"/>
  <c r="AV19" i="1"/>
  <c r="AU19" i="1"/>
  <c r="AX19" i="1" s="1"/>
  <c r="AQ19" i="1"/>
  <c r="AP19" i="1"/>
  <c r="AS19" i="1" s="1"/>
  <c r="AL19" i="1"/>
  <c r="AK19" i="1"/>
  <c r="AN19" i="1" s="1"/>
  <c r="AG19" i="1"/>
  <c r="AF19" i="1"/>
  <c r="AI19" i="1" s="1"/>
  <c r="AB19" i="1"/>
  <c r="AA19" i="1"/>
  <c r="AD19" i="1" s="1"/>
  <c r="W19" i="1"/>
  <c r="V19" i="1"/>
  <c r="Y19" i="1" s="1"/>
  <c r="R19" i="1"/>
  <c r="Q19" i="1"/>
  <c r="T19" i="1" s="1"/>
  <c r="M19" i="1"/>
  <c r="L19" i="1"/>
  <c r="O19" i="1" s="1"/>
  <c r="H19" i="1"/>
  <c r="G19" i="1"/>
  <c r="C19" i="1"/>
  <c r="B19" i="1"/>
  <c r="AV18" i="1"/>
  <c r="AU18" i="1"/>
  <c r="AQ18" i="1"/>
  <c r="AP18" i="1"/>
  <c r="AL18" i="1"/>
  <c r="AK18" i="1"/>
  <c r="AG18" i="1"/>
  <c r="AF18" i="1"/>
  <c r="AB18" i="1"/>
  <c r="AA18" i="1"/>
  <c r="W18" i="1"/>
  <c r="V18" i="1"/>
  <c r="R18" i="1"/>
  <c r="Q18" i="1"/>
  <c r="M18" i="1"/>
  <c r="L18" i="1"/>
  <c r="H18" i="1"/>
  <c r="G18" i="1"/>
  <c r="C18" i="1"/>
  <c r="B18" i="1"/>
  <c r="AV17" i="1"/>
  <c r="AU17" i="1"/>
  <c r="AQ17" i="1"/>
  <c r="AP17" i="1"/>
  <c r="AL17" i="1"/>
  <c r="AK17" i="1"/>
  <c r="AG17" i="1"/>
  <c r="AF17" i="1"/>
  <c r="AB17" i="1"/>
  <c r="AA17" i="1"/>
  <c r="W17" i="1"/>
  <c r="V17" i="1"/>
  <c r="R17" i="1"/>
  <c r="Q17" i="1"/>
  <c r="M17" i="1"/>
  <c r="L17" i="1"/>
  <c r="H17" i="1"/>
  <c r="G17" i="1"/>
  <c r="C17" i="1"/>
  <c r="B17" i="1"/>
  <c r="AV16" i="1"/>
  <c r="AU16" i="1"/>
  <c r="AX16" i="1" s="1"/>
  <c r="AQ16" i="1"/>
  <c r="AP16" i="1"/>
  <c r="AS16" i="1" s="1"/>
  <c r="AL16" i="1"/>
  <c r="AK16" i="1"/>
  <c r="AN16" i="1" s="1"/>
  <c r="AG16" i="1"/>
  <c r="AF16" i="1"/>
  <c r="AI16" i="1" s="1"/>
  <c r="AB16" i="1"/>
  <c r="AA16" i="1"/>
  <c r="W16" i="1"/>
  <c r="V16" i="1"/>
  <c r="R16" i="1"/>
  <c r="Q16" i="1"/>
  <c r="M16" i="1"/>
  <c r="L16" i="1"/>
  <c r="H16" i="1"/>
  <c r="G16" i="1"/>
  <c r="C16" i="1"/>
  <c r="B16" i="1"/>
  <c r="F16" i="1" l="1"/>
  <c r="D17" i="1"/>
  <c r="F17" i="1"/>
  <c r="F21" i="1"/>
  <c r="D18" i="1"/>
  <c r="F19" i="1"/>
  <c r="D16" i="1"/>
  <c r="D20" i="1"/>
  <c r="F20" i="1"/>
  <c r="D21" i="1"/>
  <c r="F18" i="1"/>
  <c r="D19" i="1"/>
  <c r="AV15" i="1"/>
  <c r="AU15" i="1"/>
  <c r="AQ15" i="1"/>
  <c r="AP15" i="1"/>
  <c r="AL15" i="1"/>
  <c r="AK15" i="1"/>
  <c r="AG15" i="1"/>
  <c r="AF15" i="1"/>
  <c r="AB15" i="1"/>
  <c r="AA15" i="1"/>
  <c r="W15" i="1"/>
  <c r="V15" i="1"/>
  <c r="R15" i="1"/>
  <c r="Q15" i="1"/>
  <c r="M15" i="1"/>
  <c r="L15" i="1"/>
  <c r="H15" i="1"/>
  <c r="G15" i="1"/>
  <c r="C15" i="1"/>
  <c r="B15" i="1"/>
  <c r="AV14" i="1"/>
  <c r="AU14" i="1"/>
  <c r="AX14" i="1" s="1"/>
  <c r="AQ14" i="1"/>
  <c r="AP14" i="1"/>
  <c r="AS14" i="1" s="1"/>
  <c r="AL14" i="1"/>
  <c r="AK14" i="1"/>
  <c r="AG14" i="1"/>
  <c r="AF14" i="1"/>
  <c r="AB14" i="1"/>
  <c r="AA14" i="1"/>
  <c r="W14" i="1"/>
  <c r="V14" i="1"/>
  <c r="R14" i="1"/>
  <c r="Q14" i="1"/>
  <c r="M14" i="1"/>
  <c r="L14" i="1"/>
  <c r="H14" i="1"/>
  <c r="G14" i="1"/>
  <c r="C14" i="1"/>
  <c r="B14" i="1"/>
  <c r="AV13" i="1"/>
  <c r="AU13" i="1"/>
  <c r="AQ13" i="1"/>
  <c r="AP13" i="1"/>
  <c r="AS13" i="1" s="1"/>
  <c r="AL13" i="1"/>
  <c r="AK13" i="1"/>
  <c r="AN13" i="1" s="1"/>
  <c r="AG13" i="1"/>
  <c r="AF13" i="1"/>
  <c r="AI13" i="1" s="1"/>
  <c r="AB13" i="1"/>
  <c r="AA13" i="1"/>
  <c r="AD13" i="1" s="1"/>
  <c r="W13" i="1"/>
  <c r="V13" i="1"/>
  <c r="R13" i="1"/>
  <c r="Q13" i="1"/>
  <c r="M13" i="1"/>
  <c r="H13" i="1"/>
  <c r="L13" i="1"/>
  <c r="G13" i="1"/>
  <c r="C13" i="1"/>
  <c r="B13" i="1"/>
  <c r="AV22" i="1"/>
  <c r="AU22" i="1"/>
  <c r="AQ22" i="1"/>
  <c r="AP22" i="1"/>
  <c r="AL22" i="1"/>
  <c r="AK22" i="1"/>
  <c r="AG22" i="1"/>
  <c r="AF22" i="1"/>
  <c r="AB22" i="1"/>
  <c r="AA22" i="1"/>
  <c r="W22" i="1"/>
  <c r="V22" i="1"/>
  <c r="R22" i="1"/>
  <c r="Q22" i="1"/>
  <c r="M22" i="1"/>
  <c r="L22" i="1"/>
  <c r="H22" i="1"/>
  <c r="G22" i="1"/>
  <c r="C22" i="1"/>
  <c r="B22" i="1"/>
  <c r="AV10" i="1"/>
  <c r="AU10" i="1"/>
  <c r="AQ10" i="1"/>
  <c r="AP10" i="1"/>
  <c r="AL10" i="1"/>
  <c r="AK10" i="1"/>
  <c r="AG10" i="1"/>
  <c r="AF10" i="1"/>
  <c r="AB10" i="1"/>
  <c r="AA10" i="1"/>
  <c r="W10" i="1"/>
  <c r="V10" i="1"/>
  <c r="R10" i="1"/>
  <c r="Q10" i="1"/>
  <c r="M10" i="1"/>
  <c r="L10" i="1"/>
  <c r="H10" i="1"/>
  <c r="G10" i="1"/>
  <c r="C10" i="1"/>
  <c r="B10" i="1"/>
  <c r="F10" i="1" l="1"/>
  <c r="D10" i="1"/>
  <c r="F22" i="1"/>
  <c r="D22" i="1"/>
  <c r="D13" i="1"/>
  <c r="F13" i="1"/>
  <c r="F14" i="1"/>
  <c r="D14" i="1"/>
  <c r="D15" i="1"/>
  <c r="F15" i="1"/>
  <c r="AV9" i="1"/>
  <c r="AU9" i="1"/>
  <c r="AQ9" i="1"/>
  <c r="AP9" i="1"/>
  <c r="AL9" i="1"/>
  <c r="AK9" i="1"/>
  <c r="AG9" i="1"/>
  <c r="AF9" i="1"/>
  <c r="AB9" i="1"/>
  <c r="AA9" i="1"/>
  <c r="W9" i="1"/>
  <c r="V9" i="1"/>
  <c r="R9" i="1"/>
  <c r="Q9" i="1"/>
  <c r="M9" i="1"/>
  <c r="L9" i="1"/>
  <c r="H9" i="1"/>
  <c r="G9" i="1"/>
  <c r="C9" i="1"/>
  <c r="B9" i="1"/>
  <c r="AV8" i="1"/>
  <c r="AU8" i="1"/>
  <c r="AQ8" i="1"/>
  <c r="AP8" i="1"/>
  <c r="AL8" i="1"/>
  <c r="AK8" i="1"/>
  <c r="AG8" i="1"/>
  <c r="AF8" i="1"/>
  <c r="AB8" i="1"/>
  <c r="AA8" i="1"/>
  <c r="W8" i="1"/>
  <c r="V8" i="1"/>
  <c r="R8" i="1"/>
  <c r="Q8" i="1"/>
  <c r="M8" i="1"/>
  <c r="L8" i="1"/>
  <c r="H8" i="1"/>
  <c r="G8" i="1"/>
  <c r="C8" i="1"/>
  <c r="B8" i="1"/>
  <c r="AV7" i="1"/>
  <c r="AU7" i="1"/>
  <c r="AQ7" i="1"/>
  <c r="AP7" i="1"/>
  <c r="AL7" i="1"/>
  <c r="AK7" i="1"/>
  <c r="AG7" i="1"/>
  <c r="AF7" i="1"/>
  <c r="AB7" i="1"/>
  <c r="AA7" i="1"/>
  <c r="W7" i="1"/>
  <c r="V7" i="1"/>
  <c r="R7" i="1"/>
  <c r="Q7" i="1"/>
  <c r="M7" i="1"/>
  <c r="L7" i="1"/>
  <c r="H7" i="1"/>
  <c r="G7" i="1"/>
  <c r="C7" i="1"/>
  <c r="B7" i="1"/>
  <c r="AV6" i="1"/>
  <c r="AU6" i="1"/>
  <c r="AQ6" i="1"/>
  <c r="AP6" i="1"/>
  <c r="AL6" i="1"/>
  <c r="AK6" i="1"/>
  <c r="AG6" i="1"/>
  <c r="AF6" i="1"/>
  <c r="AB6" i="1"/>
  <c r="AA6" i="1"/>
  <c r="W6" i="1"/>
  <c r="V6" i="1"/>
  <c r="R6" i="1"/>
  <c r="Q6" i="1"/>
  <c r="M6" i="1"/>
  <c r="L6" i="1"/>
  <c r="H6" i="1"/>
  <c r="G6" i="1"/>
  <c r="C6" i="1"/>
  <c r="B6" i="1"/>
  <c r="AU24" i="1"/>
  <c r="AV24" i="1"/>
  <c r="AV5" i="1"/>
  <c r="AU5" i="1"/>
  <c r="AQ5" i="1"/>
  <c r="AP5" i="1"/>
  <c r="AL5" i="1"/>
  <c r="AK5" i="1"/>
  <c r="AG5" i="1"/>
  <c r="AF5" i="1"/>
  <c r="AB5" i="1"/>
  <c r="AA5" i="1"/>
  <c r="W5" i="1"/>
  <c r="V5" i="1"/>
  <c r="Q24" i="1"/>
  <c r="R24" i="1"/>
  <c r="R5" i="1"/>
  <c r="Q5" i="1"/>
  <c r="M5" i="1"/>
  <c r="L5" i="1"/>
  <c r="H5" i="1"/>
  <c r="G5" i="1"/>
  <c r="C5" i="1"/>
  <c r="B5" i="1"/>
  <c r="AQ24" i="1"/>
  <c r="AP24" i="1"/>
  <c r="AK24" i="1"/>
  <c r="AL24" i="1"/>
  <c r="AG24" i="1"/>
  <c r="AF24" i="1"/>
  <c r="AB24" i="1"/>
  <c r="AA24" i="1"/>
  <c r="W24" i="1"/>
  <c r="V24" i="1"/>
  <c r="M24" i="1"/>
  <c r="L24" i="1"/>
  <c r="H24" i="1"/>
  <c r="G24" i="1"/>
  <c r="C24" i="1"/>
  <c r="B24" i="1"/>
  <c r="AV23" i="1"/>
  <c r="AU23" i="1"/>
  <c r="AQ23" i="1"/>
  <c r="AP23" i="1"/>
  <c r="AL23" i="1"/>
  <c r="AK23" i="1"/>
  <c r="AG23" i="1"/>
  <c r="AF23" i="1"/>
  <c r="AB23" i="1"/>
  <c r="AA23" i="1"/>
  <c r="W23" i="1"/>
  <c r="V23" i="1"/>
  <c r="R23" i="1"/>
  <c r="Q23" i="1"/>
  <c r="M23" i="1"/>
  <c r="L23" i="1"/>
  <c r="H23" i="1"/>
  <c r="G23" i="1"/>
  <c r="C23" i="1"/>
  <c r="B23" i="1"/>
  <c r="AV12" i="1"/>
  <c r="AU12" i="1"/>
  <c r="AX12" i="1" s="1"/>
  <c r="AQ12" i="1"/>
  <c r="AP12" i="1"/>
  <c r="AS12" i="1" s="1"/>
  <c r="AL12" i="1"/>
  <c r="AK12" i="1"/>
  <c r="AN12" i="1" s="1"/>
  <c r="AG12" i="1"/>
  <c r="AF12" i="1"/>
  <c r="AI12" i="1" s="1"/>
  <c r="AB12" i="1"/>
  <c r="AA12" i="1"/>
  <c r="AD12" i="1" s="1"/>
  <c r="W12" i="1"/>
  <c r="V12" i="1"/>
  <c r="R12" i="1"/>
  <c r="Q12" i="1"/>
  <c r="M12" i="1"/>
  <c r="L12" i="1"/>
  <c r="H12" i="1"/>
  <c r="G12" i="1"/>
  <c r="C12" i="1"/>
  <c r="B12" i="1"/>
  <c r="AV11" i="1"/>
  <c r="AU11" i="1"/>
  <c r="AQ11" i="1"/>
  <c r="AP11" i="1"/>
  <c r="AL11" i="1"/>
  <c r="AK11" i="1"/>
  <c r="AG11" i="1"/>
  <c r="AF11" i="1"/>
  <c r="AB11" i="1"/>
  <c r="AA11" i="1"/>
  <c r="W11" i="1"/>
  <c r="V11" i="1"/>
  <c r="R11" i="1"/>
  <c r="Q11" i="1"/>
  <c r="M11" i="1"/>
  <c r="L11" i="1"/>
  <c r="H11" i="1"/>
  <c r="G11" i="1"/>
  <c r="C11" i="1"/>
  <c r="B11" i="1"/>
  <c r="AV4" i="1"/>
  <c r="AQ4" i="1"/>
  <c r="AL4" i="1"/>
  <c r="AG4" i="1"/>
  <c r="AB4" i="1"/>
  <c r="W4" i="1"/>
  <c r="R4" i="1"/>
  <c r="M4" i="1"/>
  <c r="H4" i="1"/>
  <c r="AU4" i="1"/>
  <c r="AP4" i="1"/>
  <c r="AK4" i="1"/>
  <c r="AF4" i="1"/>
  <c r="AA4" i="1"/>
  <c r="V4" i="1"/>
  <c r="Q4" i="1"/>
  <c r="L4" i="1"/>
  <c r="G4" i="1"/>
  <c r="C4" i="1"/>
  <c r="B4" i="1"/>
  <c r="AV3" i="1"/>
  <c r="AQ3" i="1"/>
  <c r="AL3" i="1"/>
  <c r="AG3" i="1"/>
  <c r="AB3" i="1"/>
  <c r="W3" i="1"/>
  <c r="R3" i="1"/>
  <c r="M3" i="1"/>
  <c r="H3" i="1"/>
  <c r="AU3" i="1"/>
  <c r="AP3" i="1"/>
  <c r="AK3" i="1"/>
  <c r="AF3" i="1"/>
  <c r="AA3" i="1"/>
  <c r="V3" i="1"/>
  <c r="Q3" i="1"/>
  <c r="L3" i="1"/>
  <c r="G3" i="1"/>
  <c r="C3" i="1"/>
  <c r="B3" i="1"/>
  <c r="AV2" i="1"/>
  <c r="AU2" i="1"/>
  <c r="AQ2" i="1"/>
  <c r="AP2" i="1"/>
  <c r="AL2" i="1"/>
  <c r="AK2" i="1"/>
  <c r="AG2" i="1"/>
  <c r="AF2" i="1"/>
  <c r="AB2" i="1"/>
  <c r="AA2" i="1"/>
  <c r="W2" i="1"/>
  <c r="V2" i="1"/>
  <c r="R2" i="1"/>
  <c r="Q2" i="1"/>
  <c r="M2" i="1"/>
  <c r="L2" i="1"/>
  <c r="H2" i="1"/>
  <c r="C2" i="1"/>
  <c r="B2" i="1"/>
  <c r="D3" i="1" l="1"/>
  <c r="F3" i="1"/>
  <c r="D4" i="1"/>
  <c r="F4" i="1"/>
  <c r="D11" i="1"/>
  <c r="F11" i="1"/>
  <c r="D12" i="1"/>
  <c r="F12" i="1"/>
  <c r="D23" i="1"/>
  <c r="F23" i="1"/>
  <c r="F24" i="1"/>
  <c r="D24" i="1"/>
  <c r="F5" i="1"/>
  <c r="D5" i="1"/>
  <c r="D6" i="1"/>
  <c r="F6" i="1"/>
  <c r="D7" i="1"/>
  <c r="F7" i="1"/>
  <c r="F8" i="1"/>
  <c r="D8" i="1"/>
  <c r="F9" i="1"/>
  <c r="D9" i="1"/>
  <c r="F2" i="1"/>
  <c r="D2" i="1"/>
  <c r="X11" i="1"/>
  <c r="S11" i="1"/>
  <c r="P11" i="1"/>
  <c r="N11" i="1"/>
  <c r="U11" i="1"/>
  <c r="I11" i="1"/>
  <c r="K11" i="1"/>
  <c r="AW4" i="1"/>
  <c r="AT4" i="1"/>
  <c r="AR4" i="1"/>
  <c r="AO4" i="1"/>
  <c r="AM4" i="1"/>
  <c r="AJ4" i="1"/>
  <c r="AH4" i="1"/>
  <c r="AE4" i="1"/>
  <c r="AC4" i="1"/>
  <c r="Z4" i="1"/>
  <c r="X4" i="1"/>
  <c r="U4" i="1"/>
  <c r="S4" i="1"/>
  <c r="P4" i="1"/>
  <c r="N4" i="1"/>
  <c r="K4" i="1"/>
  <c r="I4" i="1"/>
  <c r="AW24" i="1" l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8" i="1"/>
  <c r="AW7" i="1"/>
  <c r="AW6" i="1"/>
  <c r="AW5" i="1"/>
  <c r="AW3" i="1"/>
  <c r="AW2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8" i="1"/>
  <c r="AT7" i="1"/>
  <c r="AT6" i="1"/>
  <c r="AT5" i="1"/>
  <c r="AT3" i="1"/>
  <c r="AT2" i="1"/>
  <c r="AR24" i="1"/>
  <c r="AR23" i="1"/>
  <c r="AR22" i="1"/>
  <c r="AR21" i="1"/>
  <c r="AR20" i="1"/>
  <c r="AR19" i="1"/>
  <c r="AR18" i="1"/>
  <c r="AR17" i="1"/>
  <c r="AR16" i="1"/>
  <c r="AR15" i="1"/>
  <c r="AR14" i="1"/>
  <c r="AR13" i="1"/>
  <c r="AR12" i="1"/>
  <c r="AR11" i="1"/>
  <c r="AR10" i="1"/>
  <c r="AR8" i="1"/>
  <c r="AR7" i="1"/>
  <c r="AR6" i="1"/>
  <c r="AR5" i="1"/>
  <c r="AR3" i="1"/>
  <c r="AR2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8" i="1"/>
  <c r="AO7" i="1"/>
  <c r="AO6" i="1"/>
  <c r="AO5" i="1"/>
  <c r="AO3" i="1"/>
  <c r="AO2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8" i="1"/>
  <c r="AM7" i="1"/>
  <c r="AM6" i="1"/>
  <c r="AM5" i="1"/>
  <c r="AM3" i="1"/>
  <c r="AM2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8" i="1"/>
  <c r="AJ7" i="1"/>
  <c r="AJ6" i="1"/>
  <c r="AJ5" i="1"/>
  <c r="AJ3" i="1"/>
  <c r="AJ2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8" i="1"/>
  <c r="AH7" i="1"/>
  <c r="AH6" i="1"/>
  <c r="AH5" i="1"/>
  <c r="AH3" i="1"/>
  <c r="AH2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8" i="1"/>
  <c r="AE7" i="1"/>
  <c r="AE6" i="1"/>
  <c r="AE5" i="1"/>
  <c r="AE3" i="1"/>
  <c r="AE2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8" i="1"/>
  <c r="AC7" i="1"/>
  <c r="AC6" i="1"/>
  <c r="AC5" i="1"/>
  <c r="AC3" i="1"/>
  <c r="AC2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8" i="1"/>
  <c r="Z7" i="1"/>
  <c r="Z6" i="1"/>
  <c r="Z5" i="1"/>
  <c r="Z3" i="1"/>
  <c r="Z2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0" i="1"/>
  <c r="X8" i="1"/>
  <c r="X7" i="1"/>
  <c r="X6" i="1"/>
  <c r="X5" i="1"/>
  <c r="X3" i="1"/>
  <c r="X2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0" i="1"/>
  <c r="U8" i="1"/>
  <c r="U7" i="1"/>
  <c r="U6" i="1"/>
  <c r="U5" i="1"/>
  <c r="U3" i="1"/>
  <c r="U2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0" i="1"/>
  <c r="S8" i="1"/>
  <c r="S7" i="1"/>
  <c r="S6" i="1"/>
  <c r="S5" i="1"/>
  <c r="S3" i="1"/>
  <c r="S2" i="1"/>
  <c r="P24" i="1"/>
  <c r="P23" i="1"/>
  <c r="P21" i="1"/>
  <c r="P20" i="1"/>
  <c r="P19" i="1"/>
  <c r="P18" i="1"/>
  <c r="P17" i="1"/>
  <c r="P16" i="1"/>
  <c r="P15" i="1"/>
  <c r="P14" i="1"/>
  <c r="P13" i="1"/>
  <c r="P12" i="1"/>
  <c r="P3" i="1"/>
  <c r="P2" i="1"/>
  <c r="N24" i="1"/>
  <c r="N23" i="1"/>
  <c r="N21" i="1"/>
  <c r="N20" i="1"/>
  <c r="N19" i="1"/>
  <c r="N18" i="1"/>
  <c r="N17" i="1"/>
  <c r="N16" i="1"/>
  <c r="N15" i="1"/>
  <c r="N14" i="1"/>
  <c r="N13" i="1"/>
  <c r="N12" i="1"/>
  <c r="N3" i="1"/>
  <c r="N2" i="1"/>
  <c r="K24" i="1"/>
  <c r="K23" i="1"/>
  <c r="K21" i="1"/>
  <c r="K20" i="1"/>
  <c r="K19" i="1"/>
  <c r="K18" i="1"/>
  <c r="K17" i="1"/>
  <c r="K16" i="1"/>
  <c r="K15" i="1"/>
  <c r="K14" i="1"/>
  <c r="K13" i="1"/>
  <c r="K12" i="1"/>
  <c r="K3" i="1"/>
  <c r="K2" i="1"/>
  <c r="I24" i="1"/>
  <c r="I23" i="1"/>
  <c r="I21" i="1"/>
  <c r="I20" i="1"/>
  <c r="I19" i="1"/>
  <c r="I18" i="1"/>
  <c r="I17" i="1"/>
  <c r="I16" i="1"/>
  <c r="I15" i="1"/>
  <c r="I14" i="1"/>
  <c r="I13" i="1"/>
  <c r="I12" i="1"/>
  <c r="I3" i="1"/>
  <c r="I2" i="1"/>
  <c r="AW9" i="1"/>
  <c r="AR9" i="1"/>
  <c r="AM9" i="1"/>
  <c r="AH9" i="1"/>
  <c r="AC9" i="1"/>
  <c r="X9" i="1"/>
  <c r="S9" i="1"/>
  <c r="AT9" i="1"/>
  <c r="AO9" i="1"/>
  <c r="AJ9" i="1"/>
  <c r="AE9" i="1"/>
  <c r="Z9" i="1"/>
  <c r="U9" i="1"/>
  <c r="U1" i="3" l="1"/>
  <c r="T1" i="3"/>
  <c r="U200" i="10" l="1"/>
  <c r="T200" i="10"/>
  <c r="S200" i="10"/>
  <c r="U199" i="10"/>
  <c r="T199" i="10"/>
  <c r="S199" i="10"/>
  <c r="U198" i="10"/>
  <c r="T198" i="10"/>
  <c r="S198" i="10"/>
  <c r="U197" i="10"/>
  <c r="T197" i="10"/>
  <c r="S197" i="10"/>
  <c r="U196" i="10"/>
  <c r="T196" i="10"/>
  <c r="S196" i="10"/>
  <c r="U195" i="10"/>
  <c r="T195" i="10"/>
  <c r="S195" i="10"/>
  <c r="U194" i="10"/>
  <c r="T194" i="10"/>
  <c r="S194" i="10"/>
  <c r="U193" i="10"/>
  <c r="T193" i="10"/>
  <c r="S193" i="10"/>
  <c r="U192" i="10"/>
  <c r="T192" i="10"/>
  <c r="S192" i="10"/>
  <c r="U191" i="10"/>
  <c r="T191" i="10"/>
  <c r="S191" i="10"/>
  <c r="U190" i="10"/>
  <c r="T190" i="10"/>
  <c r="S190" i="10"/>
  <c r="U189" i="10"/>
  <c r="T189" i="10"/>
  <c r="S189" i="10"/>
  <c r="U188" i="10"/>
  <c r="T188" i="10"/>
  <c r="S188" i="10"/>
  <c r="U187" i="10"/>
  <c r="T187" i="10"/>
  <c r="S187" i="10"/>
  <c r="U186" i="10"/>
  <c r="T186" i="10"/>
  <c r="S186" i="10"/>
  <c r="U185" i="10"/>
  <c r="T185" i="10"/>
  <c r="S185" i="10"/>
  <c r="U184" i="10"/>
  <c r="T184" i="10"/>
  <c r="S184" i="10"/>
  <c r="U183" i="10"/>
  <c r="T183" i="10"/>
  <c r="S183" i="10"/>
  <c r="U182" i="10"/>
  <c r="T182" i="10"/>
  <c r="S182" i="10"/>
  <c r="U181" i="10"/>
  <c r="T181" i="10"/>
  <c r="S181" i="10"/>
  <c r="U180" i="10"/>
  <c r="T180" i="10"/>
  <c r="S180" i="10"/>
  <c r="U179" i="10"/>
  <c r="T179" i="10"/>
  <c r="S179" i="10"/>
  <c r="U178" i="10"/>
  <c r="T178" i="10"/>
  <c r="S178" i="10"/>
  <c r="U177" i="10"/>
  <c r="T177" i="10"/>
  <c r="S177" i="10"/>
  <c r="U176" i="10"/>
  <c r="T176" i="10"/>
  <c r="S176" i="10"/>
  <c r="U175" i="10"/>
  <c r="T175" i="10"/>
  <c r="S175" i="10"/>
  <c r="U174" i="10"/>
  <c r="T174" i="10"/>
  <c r="S174" i="10"/>
  <c r="U173" i="10"/>
  <c r="T173" i="10"/>
  <c r="S173" i="10"/>
  <c r="U172" i="10"/>
  <c r="T172" i="10"/>
  <c r="S172" i="10"/>
  <c r="U171" i="10"/>
  <c r="T171" i="10"/>
  <c r="S171" i="10"/>
  <c r="U170" i="10"/>
  <c r="T170" i="10"/>
  <c r="S170" i="10"/>
  <c r="U169" i="10"/>
  <c r="T169" i="10"/>
  <c r="S169" i="10"/>
  <c r="U168" i="10"/>
  <c r="T168" i="10"/>
  <c r="S168" i="10"/>
  <c r="U167" i="10"/>
  <c r="T167" i="10"/>
  <c r="S167" i="10"/>
  <c r="U166" i="10"/>
  <c r="T166" i="10"/>
  <c r="S166" i="10"/>
  <c r="U165" i="10"/>
  <c r="T165" i="10"/>
  <c r="S165" i="10"/>
  <c r="U164" i="10"/>
  <c r="T164" i="10"/>
  <c r="S164" i="10"/>
  <c r="U163" i="10"/>
  <c r="T163" i="10"/>
  <c r="S163" i="10"/>
  <c r="U162" i="10"/>
  <c r="T162" i="10"/>
  <c r="S162" i="10"/>
  <c r="U161" i="10"/>
  <c r="T161" i="10"/>
  <c r="S161" i="10"/>
  <c r="U160" i="10"/>
  <c r="T160" i="10"/>
  <c r="S160" i="10"/>
  <c r="U159" i="10"/>
  <c r="T159" i="10"/>
  <c r="S159" i="10"/>
  <c r="U158" i="10"/>
  <c r="T158" i="10"/>
  <c r="S158" i="10"/>
  <c r="U157" i="10"/>
  <c r="T157" i="10"/>
  <c r="S157" i="10"/>
  <c r="U156" i="10"/>
  <c r="T156" i="10"/>
  <c r="S156" i="10"/>
  <c r="U155" i="10"/>
  <c r="T155" i="10"/>
  <c r="S155" i="10"/>
  <c r="U154" i="10"/>
  <c r="T154" i="10"/>
  <c r="S154" i="10"/>
  <c r="U153" i="10"/>
  <c r="T153" i="10"/>
  <c r="S153" i="10"/>
  <c r="U152" i="10"/>
  <c r="T152" i="10"/>
  <c r="S152" i="10"/>
  <c r="U151" i="10"/>
  <c r="T151" i="10"/>
  <c r="S151" i="10"/>
  <c r="U150" i="10"/>
  <c r="T150" i="10"/>
  <c r="S150" i="10"/>
  <c r="U149" i="10"/>
  <c r="T149" i="10"/>
  <c r="S149" i="10"/>
  <c r="U148" i="10"/>
  <c r="T148" i="10"/>
  <c r="S148" i="10"/>
  <c r="U147" i="10"/>
  <c r="T147" i="10"/>
  <c r="S147" i="10"/>
  <c r="U146" i="10"/>
  <c r="T146" i="10"/>
  <c r="S146" i="10"/>
  <c r="U145" i="10"/>
  <c r="T145" i="10"/>
  <c r="S145" i="10"/>
  <c r="U144" i="10"/>
  <c r="T144" i="10"/>
  <c r="S144" i="10"/>
  <c r="U143" i="10"/>
  <c r="T143" i="10"/>
  <c r="S143" i="10"/>
  <c r="U142" i="10"/>
  <c r="T142" i="10"/>
  <c r="S142" i="10"/>
  <c r="U141" i="10"/>
  <c r="T141" i="10"/>
  <c r="S141" i="10"/>
  <c r="U140" i="10"/>
  <c r="T140" i="10"/>
  <c r="S140" i="10"/>
  <c r="U139" i="10"/>
  <c r="T139" i="10"/>
  <c r="S139" i="10"/>
  <c r="U138" i="10"/>
  <c r="T138" i="10"/>
  <c r="S138" i="10"/>
  <c r="U137" i="10"/>
  <c r="T137" i="10"/>
  <c r="S137" i="10"/>
  <c r="U136" i="10"/>
  <c r="T136" i="10"/>
  <c r="S136" i="10"/>
  <c r="U135" i="10"/>
  <c r="T135" i="10"/>
  <c r="S135" i="10"/>
  <c r="U134" i="10"/>
  <c r="T134" i="10"/>
  <c r="S134" i="10"/>
  <c r="U133" i="10"/>
  <c r="T133" i="10"/>
  <c r="S133" i="10"/>
  <c r="U132" i="10"/>
  <c r="T132" i="10"/>
  <c r="S132" i="10"/>
  <c r="U131" i="10"/>
  <c r="T131" i="10"/>
  <c r="S131" i="10"/>
  <c r="U130" i="10"/>
  <c r="T130" i="10"/>
  <c r="S130" i="10"/>
  <c r="U129" i="10"/>
  <c r="T129" i="10"/>
  <c r="S129" i="10"/>
  <c r="U128" i="10"/>
  <c r="T128" i="10"/>
  <c r="S128" i="10"/>
  <c r="U127" i="10"/>
  <c r="T127" i="10"/>
  <c r="S127" i="10"/>
  <c r="U126" i="10"/>
  <c r="T126" i="10"/>
  <c r="S126" i="10"/>
  <c r="U125" i="10"/>
  <c r="T125" i="10"/>
  <c r="S125" i="10"/>
  <c r="U124" i="10"/>
  <c r="T124" i="10"/>
  <c r="S124" i="10"/>
  <c r="U123" i="10"/>
  <c r="T123" i="10"/>
  <c r="S123" i="10"/>
  <c r="U122" i="10"/>
  <c r="T122" i="10"/>
  <c r="S122" i="10"/>
  <c r="U121" i="10"/>
  <c r="T121" i="10"/>
  <c r="S121" i="10"/>
  <c r="U120" i="10"/>
  <c r="T120" i="10"/>
  <c r="S120" i="10"/>
  <c r="U119" i="10"/>
  <c r="T119" i="10"/>
  <c r="S119" i="10"/>
  <c r="U118" i="10"/>
  <c r="T118" i="10"/>
  <c r="S118" i="10"/>
  <c r="U117" i="10"/>
  <c r="T117" i="10"/>
  <c r="S117" i="10"/>
  <c r="U116" i="10"/>
  <c r="T116" i="10"/>
  <c r="S116" i="10"/>
  <c r="U115" i="10"/>
  <c r="T115" i="10"/>
  <c r="S115" i="10"/>
  <c r="U114" i="10"/>
  <c r="T114" i="10"/>
  <c r="S114" i="10"/>
  <c r="U113" i="10"/>
  <c r="T113" i="10"/>
  <c r="S113" i="10"/>
  <c r="U112" i="10"/>
  <c r="T112" i="10"/>
  <c r="S112" i="10"/>
  <c r="U111" i="10"/>
  <c r="T111" i="10"/>
  <c r="S111" i="10"/>
  <c r="U110" i="10"/>
  <c r="T110" i="10"/>
  <c r="S110" i="10"/>
  <c r="U109" i="10"/>
  <c r="T109" i="10"/>
  <c r="S109" i="10"/>
  <c r="U108" i="10"/>
  <c r="T108" i="10"/>
  <c r="S108" i="10"/>
  <c r="U107" i="10"/>
  <c r="T107" i="10"/>
  <c r="S107" i="10"/>
  <c r="U106" i="10"/>
  <c r="T106" i="10"/>
  <c r="S106" i="10"/>
  <c r="U105" i="10"/>
  <c r="T105" i="10"/>
  <c r="S105" i="10"/>
  <c r="U104" i="10"/>
  <c r="T104" i="10"/>
  <c r="S104" i="10"/>
  <c r="U103" i="10"/>
  <c r="T103" i="10"/>
  <c r="S103" i="10"/>
  <c r="U102" i="10"/>
  <c r="T102" i="10"/>
  <c r="S102" i="10"/>
  <c r="U101" i="10"/>
  <c r="T101" i="10"/>
  <c r="S101" i="10"/>
  <c r="U100" i="10"/>
  <c r="T100" i="10"/>
  <c r="S100" i="10"/>
  <c r="U99" i="10"/>
  <c r="T99" i="10"/>
  <c r="S99" i="10"/>
  <c r="U98" i="10"/>
  <c r="T98" i="10"/>
  <c r="S98" i="10"/>
  <c r="U97" i="10"/>
  <c r="T97" i="10"/>
  <c r="S97" i="10"/>
  <c r="U96" i="10"/>
  <c r="T96" i="10"/>
  <c r="S96" i="10"/>
  <c r="U95" i="10"/>
  <c r="T95" i="10"/>
  <c r="S95" i="10"/>
  <c r="U94" i="10"/>
  <c r="T94" i="10"/>
  <c r="S94" i="10"/>
  <c r="U93" i="10"/>
  <c r="T93" i="10"/>
  <c r="S93" i="10"/>
  <c r="U92" i="10"/>
  <c r="T92" i="10"/>
  <c r="S92" i="10"/>
  <c r="U91" i="10"/>
  <c r="T91" i="10"/>
  <c r="S91" i="10"/>
  <c r="U90" i="10"/>
  <c r="T90" i="10"/>
  <c r="S90" i="10"/>
  <c r="U89" i="10"/>
  <c r="T89" i="10"/>
  <c r="S89" i="10"/>
  <c r="U88" i="10"/>
  <c r="T88" i="10"/>
  <c r="S88" i="10"/>
  <c r="U87" i="10"/>
  <c r="T87" i="10"/>
  <c r="S87" i="10"/>
  <c r="U86" i="10"/>
  <c r="T86" i="10"/>
  <c r="S86" i="10"/>
  <c r="U85" i="10"/>
  <c r="T85" i="10"/>
  <c r="S85" i="10"/>
  <c r="U84" i="10"/>
  <c r="T84" i="10"/>
  <c r="S84" i="10"/>
  <c r="U83" i="10"/>
  <c r="T83" i="10"/>
  <c r="S83" i="10"/>
  <c r="U82" i="10"/>
  <c r="T82" i="10"/>
  <c r="S82" i="10"/>
  <c r="U81" i="10"/>
  <c r="T81" i="10"/>
  <c r="S81" i="10"/>
  <c r="U80" i="10"/>
  <c r="T80" i="10"/>
  <c r="S80" i="10"/>
  <c r="U79" i="10"/>
  <c r="T79" i="10"/>
  <c r="S79" i="10"/>
  <c r="U78" i="10"/>
  <c r="T78" i="10"/>
  <c r="S78" i="10"/>
  <c r="U77" i="10"/>
  <c r="T77" i="10"/>
  <c r="S77" i="10"/>
  <c r="U76" i="10"/>
  <c r="T76" i="10"/>
  <c r="S76" i="10"/>
  <c r="U75" i="10"/>
  <c r="T75" i="10"/>
  <c r="S75" i="10"/>
  <c r="U74" i="10"/>
  <c r="T74" i="10"/>
  <c r="S74" i="10"/>
  <c r="U73" i="10"/>
  <c r="T73" i="10"/>
  <c r="S73" i="10"/>
  <c r="U72" i="10"/>
  <c r="T72" i="10"/>
  <c r="S72" i="10"/>
  <c r="U71" i="10"/>
  <c r="T71" i="10"/>
  <c r="S71" i="10"/>
  <c r="U70" i="10"/>
  <c r="T70" i="10"/>
  <c r="S70" i="10"/>
  <c r="U69" i="10"/>
  <c r="T69" i="10"/>
  <c r="S69" i="10"/>
  <c r="U68" i="10"/>
  <c r="T68" i="10"/>
  <c r="S68" i="10"/>
  <c r="U67" i="10"/>
  <c r="T67" i="10"/>
  <c r="S67" i="10"/>
  <c r="U66" i="10"/>
  <c r="T66" i="10"/>
  <c r="S66" i="10"/>
  <c r="U65" i="10"/>
  <c r="T65" i="10"/>
  <c r="S65" i="10"/>
  <c r="U64" i="10"/>
  <c r="T64" i="10"/>
  <c r="S64" i="10"/>
  <c r="U63" i="10"/>
  <c r="T63" i="10"/>
  <c r="S63" i="10"/>
  <c r="U62" i="10"/>
  <c r="T62" i="10"/>
  <c r="S62" i="10"/>
  <c r="U61" i="10"/>
  <c r="T61" i="10"/>
  <c r="S61" i="10"/>
  <c r="U60" i="10"/>
  <c r="T60" i="10"/>
  <c r="S60" i="10"/>
  <c r="U59" i="10"/>
  <c r="T59" i="10"/>
  <c r="S59" i="10"/>
  <c r="U58" i="10"/>
  <c r="T58" i="10"/>
  <c r="S58" i="10"/>
  <c r="U57" i="10"/>
  <c r="T57" i="10"/>
  <c r="S57" i="10"/>
  <c r="U56" i="10"/>
  <c r="T56" i="10"/>
  <c r="S56" i="10"/>
  <c r="U55" i="10"/>
  <c r="T55" i="10"/>
  <c r="S55" i="10"/>
  <c r="U54" i="10"/>
  <c r="T54" i="10"/>
  <c r="S54" i="10"/>
  <c r="U53" i="10"/>
  <c r="T53" i="10"/>
  <c r="S53" i="10"/>
  <c r="U52" i="10"/>
  <c r="T52" i="10"/>
  <c r="S52" i="10"/>
  <c r="U51" i="10"/>
  <c r="T51" i="10"/>
  <c r="S51" i="10"/>
  <c r="U50" i="10"/>
  <c r="T50" i="10"/>
  <c r="S50" i="10"/>
  <c r="U49" i="10"/>
  <c r="T49" i="10"/>
  <c r="S49" i="10"/>
  <c r="U48" i="10"/>
  <c r="T48" i="10"/>
  <c r="S48" i="10"/>
  <c r="U47" i="10"/>
  <c r="T47" i="10"/>
  <c r="S47" i="10"/>
  <c r="U46" i="10"/>
  <c r="T46" i="10"/>
  <c r="S46" i="10"/>
  <c r="U45" i="10"/>
  <c r="T45" i="10"/>
  <c r="S45" i="10"/>
  <c r="U44" i="10"/>
  <c r="T44" i="10"/>
  <c r="S44" i="10"/>
  <c r="U43" i="10"/>
  <c r="T43" i="10"/>
  <c r="S43" i="10"/>
  <c r="U42" i="10"/>
  <c r="T42" i="10"/>
  <c r="S42" i="10"/>
  <c r="U41" i="10"/>
  <c r="T41" i="10"/>
  <c r="S41" i="10"/>
  <c r="U40" i="10"/>
  <c r="T40" i="10"/>
  <c r="S40" i="10"/>
  <c r="U39" i="10"/>
  <c r="T39" i="10"/>
  <c r="S39" i="10"/>
  <c r="U38" i="10"/>
  <c r="T38" i="10"/>
  <c r="S38" i="10"/>
  <c r="U37" i="10"/>
  <c r="T37" i="10"/>
  <c r="S37" i="10"/>
  <c r="U36" i="10"/>
  <c r="T36" i="10"/>
  <c r="S36" i="10"/>
  <c r="U35" i="10"/>
  <c r="T35" i="10"/>
  <c r="S35" i="10"/>
  <c r="U34" i="10"/>
  <c r="T34" i="10"/>
  <c r="S34" i="10"/>
  <c r="AX51" i="1" s="1"/>
  <c r="U33" i="10"/>
  <c r="T33" i="10"/>
  <c r="S33" i="10"/>
  <c r="AS51" i="1" s="1"/>
  <c r="U32" i="10"/>
  <c r="T32" i="10"/>
  <c r="S32" i="10"/>
  <c r="AN51" i="1" s="1"/>
  <c r="U31" i="10"/>
  <c r="T31" i="10"/>
  <c r="S31" i="10"/>
  <c r="U30" i="10"/>
  <c r="T30" i="10"/>
  <c r="S30" i="10"/>
  <c r="U29" i="10"/>
  <c r="T29" i="10"/>
  <c r="S29" i="10"/>
  <c r="W29" i="10" s="1"/>
  <c r="U28" i="10"/>
  <c r="T28" i="10"/>
  <c r="S28" i="10"/>
  <c r="U27" i="10"/>
  <c r="T27" i="10"/>
  <c r="S27" i="10"/>
  <c r="U26" i="10"/>
  <c r="T26" i="10"/>
  <c r="S26" i="10"/>
  <c r="U25" i="10"/>
  <c r="T25" i="10"/>
  <c r="S25" i="10"/>
  <c r="U24" i="10"/>
  <c r="T24" i="10"/>
  <c r="S24" i="10"/>
  <c r="U23" i="10"/>
  <c r="T23" i="10"/>
  <c r="S23" i="10"/>
  <c r="U22" i="10"/>
  <c r="T22" i="10"/>
  <c r="S22" i="10"/>
  <c r="AX50" i="1" s="1"/>
  <c r="U21" i="10"/>
  <c r="T21" i="10"/>
  <c r="S21" i="10"/>
  <c r="U20" i="10"/>
  <c r="T20" i="10"/>
  <c r="S20" i="10"/>
  <c r="U19" i="10"/>
  <c r="T19" i="10"/>
  <c r="S19" i="10"/>
  <c r="U18" i="10"/>
  <c r="T18" i="10"/>
  <c r="S18" i="10"/>
  <c r="U17" i="10"/>
  <c r="T17" i="10"/>
  <c r="S17" i="10"/>
  <c r="W17" i="10" s="1"/>
  <c r="U16" i="10"/>
  <c r="T16" i="10"/>
  <c r="S16" i="10"/>
  <c r="U15" i="10"/>
  <c r="T15" i="10"/>
  <c r="S15" i="10"/>
  <c r="U14" i="10"/>
  <c r="T14" i="10"/>
  <c r="S14" i="10"/>
  <c r="U13" i="10"/>
  <c r="T13" i="10"/>
  <c r="S13" i="10"/>
  <c r="U12" i="10"/>
  <c r="T12" i="10"/>
  <c r="S12" i="10"/>
  <c r="U11" i="10"/>
  <c r="T11" i="10"/>
  <c r="S11" i="10"/>
  <c r="U10" i="10"/>
  <c r="T10" i="10"/>
  <c r="S10" i="10"/>
  <c r="AX49" i="1" s="1"/>
  <c r="U9" i="10"/>
  <c r="T9" i="10"/>
  <c r="S9" i="10"/>
  <c r="AS49" i="1" s="1"/>
  <c r="U8" i="10"/>
  <c r="T8" i="10"/>
  <c r="S8" i="10"/>
  <c r="AN49" i="1" s="1"/>
  <c r="U7" i="10"/>
  <c r="T7" i="10"/>
  <c r="S7" i="10"/>
  <c r="AI49" i="1" s="1"/>
  <c r="U6" i="10"/>
  <c r="T6" i="10"/>
  <c r="S6" i="10"/>
  <c r="U5" i="10"/>
  <c r="T5" i="10"/>
  <c r="S5" i="10"/>
  <c r="U4" i="10"/>
  <c r="T4" i="10"/>
  <c r="S4" i="10"/>
  <c r="U3" i="10"/>
  <c r="T3" i="10"/>
  <c r="S3" i="10"/>
  <c r="U2" i="10"/>
  <c r="T2" i="10"/>
  <c r="S2" i="10"/>
  <c r="U1" i="10"/>
  <c r="T1" i="10"/>
  <c r="S1" i="10"/>
  <c r="U200" i="9"/>
  <c r="T200" i="9"/>
  <c r="S200" i="9"/>
  <c r="U199" i="9"/>
  <c r="T199" i="9"/>
  <c r="S199" i="9"/>
  <c r="U198" i="9"/>
  <c r="T198" i="9"/>
  <c r="S198" i="9"/>
  <c r="U197" i="9"/>
  <c r="T197" i="9"/>
  <c r="S197" i="9"/>
  <c r="U196" i="9"/>
  <c r="T196" i="9"/>
  <c r="S196" i="9"/>
  <c r="U195" i="9"/>
  <c r="T195" i="9"/>
  <c r="S195" i="9"/>
  <c r="U194" i="9"/>
  <c r="T194" i="9"/>
  <c r="S194" i="9"/>
  <c r="U193" i="9"/>
  <c r="T193" i="9"/>
  <c r="S193" i="9"/>
  <c r="U192" i="9"/>
  <c r="T192" i="9"/>
  <c r="S192" i="9"/>
  <c r="U191" i="9"/>
  <c r="T191" i="9"/>
  <c r="S191" i="9"/>
  <c r="U190" i="9"/>
  <c r="T190" i="9"/>
  <c r="S190" i="9"/>
  <c r="U189" i="9"/>
  <c r="T189" i="9"/>
  <c r="S189" i="9"/>
  <c r="U188" i="9"/>
  <c r="T188" i="9"/>
  <c r="S188" i="9"/>
  <c r="U187" i="9"/>
  <c r="T187" i="9"/>
  <c r="S187" i="9"/>
  <c r="U186" i="9"/>
  <c r="T186" i="9"/>
  <c r="S186" i="9"/>
  <c r="U185" i="9"/>
  <c r="T185" i="9"/>
  <c r="S185" i="9"/>
  <c r="U184" i="9"/>
  <c r="T184" i="9"/>
  <c r="S184" i="9"/>
  <c r="U183" i="9"/>
  <c r="T183" i="9"/>
  <c r="S183" i="9"/>
  <c r="U182" i="9"/>
  <c r="T182" i="9"/>
  <c r="S182" i="9"/>
  <c r="U181" i="9"/>
  <c r="T181" i="9"/>
  <c r="S181" i="9"/>
  <c r="U180" i="9"/>
  <c r="T180" i="9"/>
  <c r="S180" i="9"/>
  <c r="U179" i="9"/>
  <c r="T179" i="9"/>
  <c r="S179" i="9"/>
  <c r="U178" i="9"/>
  <c r="T178" i="9"/>
  <c r="S178" i="9"/>
  <c r="U177" i="9"/>
  <c r="T177" i="9"/>
  <c r="S177" i="9"/>
  <c r="U176" i="9"/>
  <c r="T176" i="9"/>
  <c r="S176" i="9"/>
  <c r="U175" i="9"/>
  <c r="T175" i="9"/>
  <c r="S175" i="9"/>
  <c r="U174" i="9"/>
  <c r="T174" i="9"/>
  <c r="S174" i="9"/>
  <c r="U173" i="9"/>
  <c r="T173" i="9"/>
  <c r="S173" i="9"/>
  <c r="U172" i="9"/>
  <c r="T172" i="9"/>
  <c r="S172" i="9"/>
  <c r="U171" i="9"/>
  <c r="T171" i="9"/>
  <c r="S171" i="9"/>
  <c r="U170" i="9"/>
  <c r="T170" i="9"/>
  <c r="S170" i="9"/>
  <c r="U169" i="9"/>
  <c r="T169" i="9"/>
  <c r="S169" i="9"/>
  <c r="U168" i="9"/>
  <c r="T168" i="9"/>
  <c r="S168" i="9"/>
  <c r="U167" i="9"/>
  <c r="T167" i="9"/>
  <c r="S167" i="9"/>
  <c r="U166" i="9"/>
  <c r="T166" i="9"/>
  <c r="S166" i="9"/>
  <c r="U165" i="9"/>
  <c r="T165" i="9"/>
  <c r="S165" i="9"/>
  <c r="U164" i="9"/>
  <c r="T164" i="9"/>
  <c r="S164" i="9"/>
  <c r="U163" i="9"/>
  <c r="T163" i="9"/>
  <c r="S163" i="9"/>
  <c r="U162" i="9"/>
  <c r="T162" i="9"/>
  <c r="S162" i="9"/>
  <c r="U161" i="9"/>
  <c r="T161" i="9"/>
  <c r="S161" i="9"/>
  <c r="U160" i="9"/>
  <c r="T160" i="9"/>
  <c r="S160" i="9"/>
  <c r="U159" i="9"/>
  <c r="T159" i="9"/>
  <c r="S159" i="9"/>
  <c r="U158" i="9"/>
  <c r="T158" i="9"/>
  <c r="S158" i="9"/>
  <c r="U157" i="9"/>
  <c r="T157" i="9"/>
  <c r="S157" i="9"/>
  <c r="U156" i="9"/>
  <c r="T156" i="9"/>
  <c r="S156" i="9"/>
  <c r="U155" i="9"/>
  <c r="T155" i="9"/>
  <c r="S155" i="9"/>
  <c r="U154" i="9"/>
  <c r="T154" i="9"/>
  <c r="S154" i="9"/>
  <c r="U153" i="9"/>
  <c r="T153" i="9"/>
  <c r="S153" i="9"/>
  <c r="U152" i="9"/>
  <c r="T152" i="9"/>
  <c r="S152" i="9"/>
  <c r="U151" i="9"/>
  <c r="T151" i="9"/>
  <c r="S151" i="9"/>
  <c r="U150" i="9"/>
  <c r="T150" i="9"/>
  <c r="S150" i="9"/>
  <c r="U149" i="9"/>
  <c r="T149" i="9"/>
  <c r="S149" i="9"/>
  <c r="U148" i="9"/>
  <c r="T148" i="9"/>
  <c r="S148" i="9"/>
  <c r="U147" i="9"/>
  <c r="T147" i="9"/>
  <c r="S147" i="9"/>
  <c r="U146" i="9"/>
  <c r="T146" i="9"/>
  <c r="S146" i="9"/>
  <c r="U145" i="9"/>
  <c r="T145" i="9"/>
  <c r="S145" i="9"/>
  <c r="U144" i="9"/>
  <c r="T144" i="9"/>
  <c r="S144" i="9"/>
  <c r="U143" i="9"/>
  <c r="T143" i="9"/>
  <c r="S143" i="9"/>
  <c r="U142" i="9"/>
  <c r="T142" i="9"/>
  <c r="S142" i="9"/>
  <c r="U141" i="9"/>
  <c r="T141" i="9"/>
  <c r="S141" i="9"/>
  <c r="U140" i="9"/>
  <c r="T140" i="9"/>
  <c r="S140" i="9"/>
  <c r="U139" i="9"/>
  <c r="T139" i="9"/>
  <c r="S139" i="9"/>
  <c r="U138" i="9"/>
  <c r="T138" i="9"/>
  <c r="S138" i="9"/>
  <c r="U137" i="9"/>
  <c r="T137" i="9"/>
  <c r="S137" i="9"/>
  <c r="U136" i="9"/>
  <c r="T136" i="9"/>
  <c r="S136" i="9"/>
  <c r="U135" i="9"/>
  <c r="T135" i="9"/>
  <c r="S135" i="9"/>
  <c r="U134" i="9"/>
  <c r="T134" i="9"/>
  <c r="S134" i="9"/>
  <c r="U133" i="9"/>
  <c r="T133" i="9"/>
  <c r="S133" i="9"/>
  <c r="U132" i="9"/>
  <c r="T132" i="9"/>
  <c r="S132" i="9"/>
  <c r="U131" i="9"/>
  <c r="T131" i="9"/>
  <c r="S131" i="9"/>
  <c r="U130" i="9"/>
  <c r="T130" i="9"/>
  <c r="S130" i="9"/>
  <c r="U129" i="9"/>
  <c r="T129" i="9"/>
  <c r="S129" i="9"/>
  <c r="U128" i="9"/>
  <c r="T128" i="9"/>
  <c r="S128" i="9"/>
  <c r="U127" i="9"/>
  <c r="T127" i="9"/>
  <c r="S127" i="9"/>
  <c r="U126" i="9"/>
  <c r="T126" i="9"/>
  <c r="S126" i="9"/>
  <c r="U125" i="9"/>
  <c r="T125" i="9"/>
  <c r="S125" i="9"/>
  <c r="U124" i="9"/>
  <c r="T124" i="9"/>
  <c r="S124" i="9"/>
  <c r="U123" i="9"/>
  <c r="T123" i="9"/>
  <c r="S123" i="9"/>
  <c r="U122" i="9"/>
  <c r="T122" i="9"/>
  <c r="S122" i="9"/>
  <c r="U121" i="9"/>
  <c r="T121" i="9"/>
  <c r="S121" i="9"/>
  <c r="U120" i="9"/>
  <c r="T120" i="9"/>
  <c r="S120" i="9"/>
  <c r="U119" i="9"/>
  <c r="T119" i="9"/>
  <c r="S119" i="9"/>
  <c r="U118" i="9"/>
  <c r="T118" i="9"/>
  <c r="S118" i="9"/>
  <c r="U117" i="9"/>
  <c r="T117" i="9"/>
  <c r="S117" i="9"/>
  <c r="U116" i="9"/>
  <c r="T116" i="9"/>
  <c r="S116" i="9"/>
  <c r="U115" i="9"/>
  <c r="T115" i="9"/>
  <c r="S115" i="9"/>
  <c r="U114" i="9"/>
  <c r="T114" i="9"/>
  <c r="S114" i="9"/>
  <c r="U113" i="9"/>
  <c r="T113" i="9"/>
  <c r="S113" i="9"/>
  <c r="U112" i="9"/>
  <c r="T112" i="9"/>
  <c r="S112" i="9"/>
  <c r="U111" i="9"/>
  <c r="T111" i="9"/>
  <c r="S111" i="9"/>
  <c r="U110" i="9"/>
  <c r="T110" i="9"/>
  <c r="S110" i="9"/>
  <c r="U109" i="9"/>
  <c r="T109" i="9"/>
  <c r="S109" i="9"/>
  <c r="U108" i="9"/>
  <c r="T108" i="9"/>
  <c r="S108" i="9"/>
  <c r="U107" i="9"/>
  <c r="T107" i="9"/>
  <c r="S107" i="9"/>
  <c r="U106" i="9"/>
  <c r="T106" i="9"/>
  <c r="S106" i="9"/>
  <c r="U105" i="9"/>
  <c r="T105" i="9"/>
  <c r="S105" i="9"/>
  <c r="U104" i="9"/>
  <c r="T104" i="9"/>
  <c r="S104" i="9"/>
  <c r="U103" i="9"/>
  <c r="T103" i="9"/>
  <c r="S103" i="9"/>
  <c r="U102" i="9"/>
  <c r="T102" i="9"/>
  <c r="S102" i="9"/>
  <c r="U101" i="9"/>
  <c r="T101" i="9"/>
  <c r="S101" i="9"/>
  <c r="U100" i="9"/>
  <c r="T100" i="9"/>
  <c r="S100" i="9"/>
  <c r="U99" i="9"/>
  <c r="T99" i="9"/>
  <c r="S99" i="9"/>
  <c r="U98" i="9"/>
  <c r="T98" i="9"/>
  <c r="S98" i="9"/>
  <c r="U97" i="9"/>
  <c r="T97" i="9"/>
  <c r="S97" i="9"/>
  <c r="U96" i="9"/>
  <c r="T96" i="9"/>
  <c r="S96" i="9"/>
  <c r="U95" i="9"/>
  <c r="T95" i="9"/>
  <c r="S95" i="9"/>
  <c r="U94" i="9"/>
  <c r="T94" i="9"/>
  <c r="S94" i="9"/>
  <c r="U93" i="9"/>
  <c r="T93" i="9"/>
  <c r="S93" i="9"/>
  <c r="U92" i="9"/>
  <c r="T92" i="9"/>
  <c r="S92" i="9"/>
  <c r="U91" i="9"/>
  <c r="T91" i="9"/>
  <c r="S91" i="9"/>
  <c r="U90" i="9"/>
  <c r="T90" i="9"/>
  <c r="S90" i="9"/>
  <c r="U89" i="9"/>
  <c r="T89" i="9"/>
  <c r="S89" i="9"/>
  <c r="U88" i="9"/>
  <c r="T88" i="9"/>
  <c r="S88" i="9"/>
  <c r="U87" i="9"/>
  <c r="T87" i="9"/>
  <c r="S87" i="9"/>
  <c r="U86" i="9"/>
  <c r="T86" i="9"/>
  <c r="S86" i="9"/>
  <c r="U85" i="9"/>
  <c r="T85" i="9"/>
  <c r="S85" i="9"/>
  <c r="U84" i="9"/>
  <c r="T84" i="9"/>
  <c r="S84" i="9"/>
  <c r="U83" i="9"/>
  <c r="T83" i="9"/>
  <c r="S83" i="9"/>
  <c r="U82" i="9"/>
  <c r="T82" i="9"/>
  <c r="S82" i="9"/>
  <c r="U81" i="9"/>
  <c r="T81" i="9"/>
  <c r="S81" i="9"/>
  <c r="U80" i="9"/>
  <c r="T80" i="9"/>
  <c r="S80" i="9"/>
  <c r="U79" i="9"/>
  <c r="T79" i="9"/>
  <c r="S79" i="9"/>
  <c r="U78" i="9"/>
  <c r="T78" i="9"/>
  <c r="S78" i="9"/>
  <c r="U77" i="9"/>
  <c r="T77" i="9"/>
  <c r="S77" i="9"/>
  <c r="U76" i="9"/>
  <c r="T76" i="9"/>
  <c r="S76" i="9"/>
  <c r="U75" i="9"/>
  <c r="T75" i="9"/>
  <c r="S75" i="9"/>
  <c r="U74" i="9"/>
  <c r="T74" i="9"/>
  <c r="S74" i="9"/>
  <c r="U73" i="9"/>
  <c r="T73" i="9"/>
  <c r="S73" i="9"/>
  <c r="U72" i="9"/>
  <c r="T72" i="9"/>
  <c r="S72" i="9"/>
  <c r="U71" i="9"/>
  <c r="T71" i="9"/>
  <c r="S71" i="9"/>
  <c r="U70" i="9"/>
  <c r="T70" i="9"/>
  <c r="S70" i="9"/>
  <c r="U69" i="9"/>
  <c r="T69" i="9"/>
  <c r="S69" i="9"/>
  <c r="U68" i="9"/>
  <c r="T68" i="9"/>
  <c r="S68" i="9"/>
  <c r="U67" i="9"/>
  <c r="T67" i="9"/>
  <c r="S67" i="9"/>
  <c r="U66" i="9"/>
  <c r="T66" i="9"/>
  <c r="S66" i="9"/>
  <c r="U65" i="9"/>
  <c r="T65" i="9"/>
  <c r="S65" i="9"/>
  <c r="U64" i="9"/>
  <c r="T64" i="9"/>
  <c r="S64" i="9"/>
  <c r="U63" i="9"/>
  <c r="T63" i="9"/>
  <c r="S63" i="9"/>
  <c r="U62" i="9"/>
  <c r="T62" i="9"/>
  <c r="S62" i="9"/>
  <c r="U61" i="9"/>
  <c r="T61" i="9"/>
  <c r="S61" i="9"/>
  <c r="U60" i="9"/>
  <c r="T60" i="9"/>
  <c r="S60" i="9"/>
  <c r="U59" i="9"/>
  <c r="T59" i="9"/>
  <c r="S59" i="9"/>
  <c r="U58" i="9"/>
  <c r="T58" i="9"/>
  <c r="S58" i="9"/>
  <c r="U57" i="9"/>
  <c r="T57" i="9"/>
  <c r="S57" i="9"/>
  <c r="U56" i="9"/>
  <c r="T56" i="9"/>
  <c r="S56" i="9"/>
  <c r="U55" i="9"/>
  <c r="T55" i="9"/>
  <c r="S55" i="9"/>
  <c r="U54" i="9"/>
  <c r="T54" i="9"/>
  <c r="S54" i="9"/>
  <c r="U53" i="9"/>
  <c r="T53" i="9"/>
  <c r="S53" i="9"/>
  <c r="U52" i="9"/>
  <c r="T52" i="9"/>
  <c r="S52" i="9"/>
  <c r="U51" i="9"/>
  <c r="T51" i="9"/>
  <c r="S51" i="9"/>
  <c r="U50" i="9"/>
  <c r="T50" i="9"/>
  <c r="S50" i="9"/>
  <c r="U49" i="9"/>
  <c r="T49" i="9"/>
  <c r="S49" i="9"/>
  <c r="U48" i="9"/>
  <c r="T48" i="9"/>
  <c r="S48" i="9"/>
  <c r="U47" i="9"/>
  <c r="T47" i="9"/>
  <c r="S47" i="9"/>
  <c r="U46" i="9"/>
  <c r="T46" i="9"/>
  <c r="S46" i="9"/>
  <c r="U45" i="9"/>
  <c r="T45" i="9"/>
  <c r="S45" i="9"/>
  <c r="U44" i="9"/>
  <c r="T44" i="9"/>
  <c r="S44" i="9"/>
  <c r="U43" i="9"/>
  <c r="T43" i="9"/>
  <c r="S43" i="9"/>
  <c r="U42" i="9"/>
  <c r="T42" i="9"/>
  <c r="S42" i="9"/>
  <c r="U41" i="9"/>
  <c r="T41" i="9"/>
  <c r="S41" i="9"/>
  <c r="U40" i="9"/>
  <c r="T40" i="9"/>
  <c r="S40" i="9"/>
  <c r="U39" i="9"/>
  <c r="T39" i="9"/>
  <c r="S39" i="9"/>
  <c r="U38" i="9"/>
  <c r="T38" i="9"/>
  <c r="S38" i="9"/>
  <c r="U37" i="9"/>
  <c r="T37" i="9"/>
  <c r="S37" i="9"/>
  <c r="U36" i="9"/>
  <c r="T36" i="9"/>
  <c r="S36" i="9"/>
  <c r="U35" i="9"/>
  <c r="T35" i="9"/>
  <c r="S35" i="9"/>
  <c r="U34" i="9"/>
  <c r="T34" i="9"/>
  <c r="S34" i="9"/>
  <c r="U33" i="9"/>
  <c r="T33" i="9"/>
  <c r="S33" i="9"/>
  <c r="U32" i="9"/>
  <c r="T32" i="9"/>
  <c r="S32" i="9"/>
  <c r="U31" i="9"/>
  <c r="T31" i="9"/>
  <c r="S31" i="9"/>
  <c r="U30" i="9"/>
  <c r="T30" i="9"/>
  <c r="S30" i="9"/>
  <c r="U29" i="9"/>
  <c r="T29" i="9"/>
  <c r="S29" i="9"/>
  <c r="U28" i="9"/>
  <c r="T28" i="9"/>
  <c r="S28" i="9"/>
  <c r="U27" i="9"/>
  <c r="T27" i="9"/>
  <c r="S27" i="9"/>
  <c r="U26" i="9"/>
  <c r="T26" i="9"/>
  <c r="S26" i="9"/>
  <c r="U25" i="9"/>
  <c r="T25" i="9"/>
  <c r="S25" i="9"/>
  <c r="U24" i="9"/>
  <c r="T24" i="9"/>
  <c r="S24" i="9"/>
  <c r="U23" i="9"/>
  <c r="T23" i="9"/>
  <c r="S23" i="9"/>
  <c r="U22" i="9"/>
  <c r="T22" i="9"/>
  <c r="S22" i="9"/>
  <c r="U21" i="9"/>
  <c r="T21" i="9"/>
  <c r="S21" i="9"/>
  <c r="U20" i="9"/>
  <c r="T20" i="9"/>
  <c r="S20" i="9"/>
  <c r="W20" i="9" s="1"/>
  <c r="U19" i="9"/>
  <c r="T19" i="9"/>
  <c r="S19" i="9"/>
  <c r="U18" i="9"/>
  <c r="T18" i="9"/>
  <c r="S18" i="9"/>
  <c r="U17" i="9"/>
  <c r="T17" i="9"/>
  <c r="S17" i="9"/>
  <c r="U16" i="9"/>
  <c r="T16" i="9"/>
  <c r="S16" i="9"/>
  <c r="W16" i="9" s="1"/>
  <c r="U15" i="9"/>
  <c r="T15" i="9"/>
  <c r="S15" i="9"/>
  <c r="U14" i="9"/>
  <c r="T14" i="9"/>
  <c r="S14" i="9"/>
  <c r="U13" i="9"/>
  <c r="T13" i="9"/>
  <c r="S13" i="9"/>
  <c r="W13" i="9" s="1"/>
  <c r="U12" i="9"/>
  <c r="T12" i="9"/>
  <c r="S12" i="9"/>
  <c r="U11" i="9"/>
  <c r="T11" i="9"/>
  <c r="S11" i="9"/>
  <c r="U10" i="9"/>
  <c r="T10" i="9"/>
  <c r="S10" i="9"/>
  <c r="U9" i="9"/>
  <c r="T9" i="9"/>
  <c r="S9" i="9"/>
  <c r="W9" i="9" s="1"/>
  <c r="U8" i="9"/>
  <c r="T8" i="9"/>
  <c r="S8" i="9"/>
  <c r="U7" i="9"/>
  <c r="T7" i="9"/>
  <c r="S7" i="9"/>
  <c r="U6" i="9"/>
  <c r="T6" i="9"/>
  <c r="S6" i="9"/>
  <c r="U5" i="9"/>
  <c r="T5" i="9"/>
  <c r="S5" i="9"/>
  <c r="W5" i="9" s="1"/>
  <c r="U4" i="9"/>
  <c r="T4" i="9"/>
  <c r="S4" i="9"/>
  <c r="U3" i="9"/>
  <c r="T3" i="9"/>
  <c r="S3" i="9"/>
  <c r="U2" i="9"/>
  <c r="T2" i="9"/>
  <c r="S2" i="9"/>
  <c r="U1" i="9"/>
  <c r="T1" i="9"/>
  <c r="S1" i="9"/>
  <c r="U200" i="8"/>
  <c r="T200" i="8"/>
  <c r="S200" i="8"/>
  <c r="U199" i="8"/>
  <c r="T199" i="8"/>
  <c r="S199" i="8"/>
  <c r="U198" i="8"/>
  <c r="T198" i="8"/>
  <c r="S198" i="8"/>
  <c r="U197" i="8"/>
  <c r="T197" i="8"/>
  <c r="S197" i="8"/>
  <c r="U196" i="8"/>
  <c r="T196" i="8"/>
  <c r="S196" i="8"/>
  <c r="U195" i="8"/>
  <c r="T195" i="8"/>
  <c r="S195" i="8"/>
  <c r="U194" i="8"/>
  <c r="T194" i="8"/>
  <c r="S194" i="8"/>
  <c r="U193" i="8"/>
  <c r="T193" i="8"/>
  <c r="S193" i="8"/>
  <c r="U192" i="8"/>
  <c r="T192" i="8"/>
  <c r="S192" i="8"/>
  <c r="U191" i="8"/>
  <c r="T191" i="8"/>
  <c r="S191" i="8"/>
  <c r="U190" i="8"/>
  <c r="T190" i="8"/>
  <c r="S190" i="8"/>
  <c r="U189" i="8"/>
  <c r="T189" i="8"/>
  <c r="S189" i="8"/>
  <c r="U188" i="8"/>
  <c r="T188" i="8"/>
  <c r="S188" i="8"/>
  <c r="U187" i="8"/>
  <c r="T187" i="8"/>
  <c r="S187" i="8"/>
  <c r="U186" i="8"/>
  <c r="T186" i="8"/>
  <c r="S186" i="8"/>
  <c r="U185" i="8"/>
  <c r="T185" i="8"/>
  <c r="S185" i="8"/>
  <c r="U184" i="8"/>
  <c r="T184" i="8"/>
  <c r="S184" i="8"/>
  <c r="U183" i="8"/>
  <c r="T183" i="8"/>
  <c r="S183" i="8"/>
  <c r="U182" i="8"/>
  <c r="T182" i="8"/>
  <c r="S182" i="8"/>
  <c r="U181" i="8"/>
  <c r="T181" i="8"/>
  <c r="S181" i="8"/>
  <c r="U180" i="8"/>
  <c r="T180" i="8"/>
  <c r="S180" i="8"/>
  <c r="U179" i="8"/>
  <c r="T179" i="8"/>
  <c r="S179" i="8"/>
  <c r="U178" i="8"/>
  <c r="T178" i="8"/>
  <c r="S178" i="8"/>
  <c r="U177" i="8"/>
  <c r="T177" i="8"/>
  <c r="S177" i="8"/>
  <c r="U176" i="8"/>
  <c r="T176" i="8"/>
  <c r="S176" i="8"/>
  <c r="U175" i="8"/>
  <c r="T175" i="8"/>
  <c r="S175" i="8"/>
  <c r="U174" i="8"/>
  <c r="T174" i="8"/>
  <c r="S174" i="8"/>
  <c r="U173" i="8"/>
  <c r="T173" i="8"/>
  <c r="S173" i="8"/>
  <c r="U172" i="8"/>
  <c r="T172" i="8"/>
  <c r="S172" i="8"/>
  <c r="U171" i="8"/>
  <c r="T171" i="8"/>
  <c r="S171" i="8"/>
  <c r="U170" i="8"/>
  <c r="T170" i="8"/>
  <c r="S170" i="8"/>
  <c r="U169" i="8"/>
  <c r="T169" i="8"/>
  <c r="S169" i="8"/>
  <c r="U168" i="8"/>
  <c r="T168" i="8"/>
  <c r="S168" i="8"/>
  <c r="U167" i="8"/>
  <c r="T167" i="8"/>
  <c r="S167" i="8"/>
  <c r="U166" i="8"/>
  <c r="T166" i="8"/>
  <c r="S166" i="8"/>
  <c r="U165" i="8"/>
  <c r="T165" i="8"/>
  <c r="S165" i="8"/>
  <c r="U164" i="8"/>
  <c r="T164" i="8"/>
  <c r="S164" i="8"/>
  <c r="U163" i="8"/>
  <c r="T163" i="8"/>
  <c r="S163" i="8"/>
  <c r="U162" i="8"/>
  <c r="T162" i="8"/>
  <c r="S162" i="8"/>
  <c r="U161" i="8"/>
  <c r="T161" i="8"/>
  <c r="S161" i="8"/>
  <c r="U160" i="8"/>
  <c r="T160" i="8"/>
  <c r="S160" i="8"/>
  <c r="U159" i="8"/>
  <c r="T159" i="8"/>
  <c r="S159" i="8"/>
  <c r="U158" i="8"/>
  <c r="T158" i="8"/>
  <c r="S158" i="8"/>
  <c r="U157" i="8"/>
  <c r="T157" i="8"/>
  <c r="S157" i="8"/>
  <c r="U156" i="8"/>
  <c r="T156" i="8"/>
  <c r="S156" i="8"/>
  <c r="U155" i="8"/>
  <c r="T155" i="8"/>
  <c r="S155" i="8"/>
  <c r="U154" i="8"/>
  <c r="T154" i="8"/>
  <c r="S154" i="8"/>
  <c r="U153" i="8"/>
  <c r="T153" i="8"/>
  <c r="S153" i="8"/>
  <c r="U152" i="8"/>
  <c r="T152" i="8"/>
  <c r="S152" i="8"/>
  <c r="U151" i="8"/>
  <c r="T151" i="8"/>
  <c r="S151" i="8"/>
  <c r="U150" i="8"/>
  <c r="T150" i="8"/>
  <c r="S150" i="8"/>
  <c r="U149" i="8"/>
  <c r="T149" i="8"/>
  <c r="S149" i="8"/>
  <c r="U148" i="8"/>
  <c r="T148" i="8"/>
  <c r="S148" i="8"/>
  <c r="U147" i="8"/>
  <c r="T147" i="8"/>
  <c r="S147" i="8"/>
  <c r="U146" i="8"/>
  <c r="T146" i="8"/>
  <c r="S146" i="8"/>
  <c r="U145" i="8"/>
  <c r="T145" i="8"/>
  <c r="S145" i="8"/>
  <c r="U144" i="8"/>
  <c r="T144" i="8"/>
  <c r="S144" i="8"/>
  <c r="U143" i="8"/>
  <c r="T143" i="8"/>
  <c r="S143" i="8"/>
  <c r="U142" i="8"/>
  <c r="T142" i="8"/>
  <c r="S142" i="8"/>
  <c r="U141" i="8"/>
  <c r="T141" i="8"/>
  <c r="S141" i="8"/>
  <c r="U140" i="8"/>
  <c r="T140" i="8"/>
  <c r="S140" i="8"/>
  <c r="U139" i="8"/>
  <c r="T139" i="8"/>
  <c r="S139" i="8"/>
  <c r="U138" i="8"/>
  <c r="T138" i="8"/>
  <c r="S138" i="8"/>
  <c r="U137" i="8"/>
  <c r="T137" i="8"/>
  <c r="S137" i="8"/>
  <c r="U136" i="8"/>
  <c r="T136" i="8"/>
  <c r="S136" i="8"/>
  <c r="U135" i="8"/>
  <c r="T135" i="8"/>
  <c r="S135" i="8"/>
  <c r="U134" i="8"/>
  <c r="T134" i="8"/>
  <c r="S134" i="8"/>
  <c r="U133" i="8"/>
  <c r="T133" i="8"/>
  <c r="S133" i="8"/>
  <c r="U132" i="8"/>
  <c r="T132" i="8"/>
  <c r="S132" i="8"/>
  <c r="U131" i="8"/>
  <c r="T131" i="8"/>
  <c r="S131" i="8"/>
  <c r="U130" i="8"/>
  <c r="T130" i="8"/>
  <c r="S130" i="8"/>
  <c r="U129" i="8"/>
  <c r="T129" i="8"/>
  <c r="S129" i="8"/>
  <c r="U128" i="8"/>
  <c r="T128" i="8"/>
  <c r="S128" i="8"/>
  <c r="U127" i="8"/>
  <c r="T127" i="8"/>
  <c r="S127" i="8"/>
  <c r="U126" i="8"/>
  <c r="T126" i="8"/>
  <c r="S126" i="8"/>
  <c r="U125" i="8"/>
  <c r="T125" i="8"/>
  <c r="S125" i="8"/>
  <c r="U124" i="8"/>
  <c r="T124" i="8"/>
  <c r="S124" i="8"/>
  <c r="U123" i="8"/>
  <c r="T123" i="8"/>
  <c r="S123" i="8"/>
  <c r="U122" i="8"/>
  <c r="T122" i="8"/>
  <c r="S122" i="8"/>
  <c r="U121" i="8"/>
  <c r="T121" i="8"/>
  <c r="S121" i="8"/>
  <c r="U120" i="8"/>
  <c r="T120" i="8"/>
  <c r="S120" i="8"/>
  <c r="U119" i="8"/>
  <c r="T119" i="8"/>
  <c r="S119" i="8"/>
  <c r="U118" i="8"/>
  <c r="T118" i="8"/>
  <c r="S118" i="8"/>
  <c r="U117" i="8"/>
  <c r="T117" i="8"/>
  <c r="S117" i="8"/>
  <c r="U116" i="8"/>
  <c r="T116" i="8"/>
  <c r="S116" i="8"/>
  <c r="U115" i="8"/>
  <c r="T115" i="8"/>
  <c r="S115" i="8"/>
  <c r="U114" i="8"/>
  <c r="T114" i="8"/>
  <c r="S114" i="8"/>
  <c r="U113" i="8"/>
  <c r="T113" i="8"/>
  <c r="S113" i="8"/>
  <c r="U112" i="8"/>
  <c r="T112" i="8"/>
  <c r="S112" i="8"/>
  <c r="U111" i="8"/>
  <c r="T111" i="8"/>
  <c r="S111" i="8"/>
  <c r="U110" i="8"/>
  <c r="T110" i="8"/>
  <c r="S110" i="8"/>
  <c r="U109" i="8"/>
  <c r="T109" i="8"/>
  <c r="S109" i="8"/>
  <c r="U108" i="8"/>
  <c r="T108" i="8"/>
  <c r="S108" i="8"/>
  <c r="U107" i="8"/>
  <c r="T107" i="8"/>
  <c r="S107" i="8"/>
  <c r="U106" i="8"/>
  <c r="T106" i="8"/>
  <c r="S106" i="8"/>
  <c r="U105" i="8"/>
  <c r="T105" i="8"/>
  <c r="S105" i="8"/>
  <c r="U104" i="8"/>
  <c r="T104" i="8"/>
  <c r="S104" i="8"/>
  <c r="W104" i="8" s="1"/>
  <c r="AN21" i="1" s="1"/>
  <c r="U103" i="8"/>
  <c r="T103" i="8"/>
  <c r="S103" i="8"/>
  <c r="U102" i="8"/>
  <c r="T102" i="8"/>
  <c r="S102" i="8"/>
  <c r="U101" i="8"/>
  <c r="T101" i="8"/>
  <c r="S101" i="8"/>
  <c r="U100" i="8"/>
  <c r="T100" i="8"/>
  <c r="S100" i="8"/>
  <c r="U99" i="8"/>
  <c r="T99" i="8"/>
  <c r="S99" i="8"/>
  <c r="U98" i="8"/>
  <c r="T98" i="8"/>
  <c r="S98" i="8"/>
  <c r="U97" i="8"/>
  <c r="T97" i="8"/>
  <c r="S97" i="8"/>
  <c r="U96" i="8"/>
  <c r="T96" i="8"/>
  <c r="S96" i="8"/>
  <c r="U95" i="8"/>
  <c r="T95" i="8"/>
  <c r="S95" i="8"/>
  <c r="U94" i="8"/>
  <c r="T94" i="8"/>
  <c r="S94" i="8"/>
  <c r="U93" i="8"/>
  <c r="T93" i="8"/>
  <c r="S93" i="8"/>
  <c r="U92" i="8"/>
  <c r="T92" i="8"/>
  <c r="S92" i="8"/>
  <c r="U91" i="8"/>
  <c r="T91" i="8"/>
  <c r="S91" i="8"/>
  <c r="U90" i="8"/>
  <c r="T90" i="8"/>
  <c r="S90" i="8"/>
  <c r="U89" i="8"/>
  <c r="T89" i="8"/>
  <c r="S89" i="8"/>
  <c r="U88" i="8"/>
  <c r="T88" i="8"/>
  <c r="S88" i="8"/>
  <c r="U87" i="8"/>
  <c r="T87" i="8"/>
  <c r="S87" i="8"/>
  <c r="U86" i="8"/>
  <c r="T86" i="8"/>
  <c r="S86" i="8"/>
  <c r="U85" i="8"/>
  <c r="T85" i="8"/>
  <c r="S85" i="8"/>
  <c r="U84" i="8"/>
  <c r="T84" i="8"/>
  <c r="S84" i="8"/>
  <c r="U83" i="8"/>
  <c r="T83" i="8"/>
  <c r="S83" i="8"/>
  <c r="U82" i="8"/>
  <c r="T82" i="8"/>
  <c r="S82" i="8"/>
  <c r="U81" i="8"/>
  <c r="T81" i="8"/>
  <c r="S81" i="8"/>
  <c r="U80" i="8"/>
  <c r="T80" i="8"/>
  <c r="S80" i="8"/>
  <c r="U79" i="8"/>
  <c r="T79" i="8"/>
  <c r="S79" i="8"/>
  <c r="U78" i="8"/>
  <c r="T78" i="8"/>
  <c r="S78" i="8"/>
  <c r="U77" i="8"/>
  <c r="T77" i="8"/>
  <c r="S77" i="8"/>
  <c r="U76" i="8"/>
  <c r="T76" i="8"/>
  <c r="S76" i="8"/>
  <c r="U75" i="8"/>
  <c r="T75" i="8"/>
  <c r="S75" i="8"/>
  <c r="U74" i="8"/>
  <c r="T74" i="8"/>
  <c r="S74" i="8"/>
  <c r="U73" i="8"/>
  <c r="T73" i="8"/>
  <c r="S73" i="8"/>
  <c r="U72" i="8"/>
  <c r="T72" i="8"/>
  <c r="S72" i="8"/>
  <c r="U71" i="8"/>
  <c r="T71" i="8"/>
  <c r="S71" i="8"/>
  <c r="U70" i="8"/>
  <c r="T70" i="8"/>
  <c r="S70" i="8"/>
  <c r="U69" i="8"/>
  <c r="T69" i="8"/>
  <c r="S69" i="8"/>
  <c r="U68" i="8"/>
  <c r="T68" i="8"/>
  <c r="S68" i="8"/>
  <c r="U67" i="8"/>
  <c r="T67" i="8"/>
  <c r="S67" i="8"/>
  <c r="W67" i="8" s="1"/>
  <c r="U66" i="8"/>
  <c r="T66" i="8"/>
  <c r="S66" i="8"/>
  <c r="U65" i="8"/>
  <c r="T65" i="8"/>
  <c r="S65" i="8"/>
  <c r="U64" i="8"/>
  <c r="T64" i="8"/>
  <c r="S64" i="8"/>
  <c r="U63" i="8"/>
  <c r="T63" i="8"/>
  <c r="S63" i="8"/>
  <c r="W63" i="8" s="1"/>
  <c r="U62" i="8"/>
  <c r="T62" i="8"/>
  <c r="S62" i="8"/>
  <c r="U61" i="8"/>
  <c r="T61" i="8"/>
  <c r="S61" i="8"/>
  <c r="U60" i="8"/>
  <c r="T60" i="8"/>
  <c r="S60" i="8"/>
  <c r="U59" i="8"/>
  <c r="T59" i="8"/>
  <c r="S59" i="8"/>
  <c r="U58" i="8"/>
  <c r="T58" i="8"/>
  <c r="S58" i="8"/>
  <c r="U57" i="8"/>
  <c r="T57" i="8"/>
  <c r="S57" i="8"/>
  <c r="U56" i="8"/>
  <c r="T56" i="8"/>
  <c r="S56" i="8"/>
  <c r="U55" i="8"/>
  <c r="T55" i="8"/>
  <c r="S55" i="8"/>
  <c r="U54" i="8"/>
  <c r="T54" i="8"/>
  <c r="S54" i="8"/>
  <c r="U53" i="8"/>
  <c r="T53" i="8"/>
  <c r="S53" i="8"/>
  <c r="U52" i="8"/>
  <c r="T52" i="8"/>
  <c r="S52" i="8"/>
  <c r="U51" i="8"/>
  <c r="T51" i="8"/>
  <c r="S51" i="8"/>
  <c r="U50" i="8"/>
  <c r="T50" i="8"/>
  <c r="S50" i="8"/>
  <c r="U49" i="8"/>
  <c r="T49" i="8"/>
  <c r="S49" i="8"/>
  <c r="U48" i="8"/>
  <c r="T48" i="8"/>
  <c r="S48" i="8"/>
  <c r="U47" i="8"/>
  <c r="T47" i="8"/>
  <c r="S47" i="8"/>
  <c r="U46" i="8"/>
  <c r="T46" i="8"/>
  <c r="S46" i="8"/>
  <c r="U45" i="8"/>
  <c r="T45" i="8"/>
  <c r="S45" i="8"/>
  <c r="U44" i="8"/>
  <c r="T44" i="8"/>
  <c r="S44" i="8"/>
  <c r="U43" i="8"/>
  <c r="T43" i="8"/>
  <c r="S43" i="8"/>
  <c r="U42" i="8"/>
  <c r="T42" i="8"/>
  <c r="S42" i="8"/>
  <c r="U41" i="8"/>
  <c r="T41" i="8"/>
  <c r="S41" i="8"/>
  <c r="U40" i="8"/>
  <c r="T40" i="8"/>
  <c r="S40" i="8"/>
  <c r="U39" i="8"/>
  <c r="T39" i="8"/>
  <c r="S39" i="8"/>
  <c r="U38" i="8"/>
  <c r="T38" i="8"/>
  <c r="S38" i="8"/>
  <c r="U37" i="8"/>
  <c r="T37" i="8"/>
  <c r="S37" i="8"/>
  <c r="U36" i="8"/>
  <c r="T36" i="8"/>
  <c r="S36" i="8"/>
  <c r="U35" i="8"/>
  <c r="T35" i="8"/>
  <c r="S35" i="8"/>
  <c r="U34" i="8"/>
  <c r="T34" i="8"/>
  <c r="S34" i="8"/>
  <c r="U33" i="8"/>
  <c r="T33" i="8"/>
  <c r="S33" i="8"/>
  <c r="U32" i="8"/>
  <c r="T32" i="8"/>
  <c r="S32" i="8"/>
  <c r="U31" i="8"/>
  <c r="T31" i="8"/>
  <c r="S31" i="8"/>
  <c r="U30" i="8"/>
  <c r="T30" i="8"/>
  <c r="S30" i="8"/>
  <c r="U29" i="8"/>
  <c r="T29" i="8"/>
  <c r="S29" i="8"/>
  <c r="U28" i="8"/>
  <c r="T28" i="8"/>
  <c r="S28" i="8"/>
  <c r="U27" i="8"/>
  <c r="T27" i="8"/>
  <c r="S27" i="8"/>
  <c r="U26" i="8"/>
  <c r="T26" i="8"/>
  <c r="S26" i="8"/>
  <c r="U25" i="8"/>
  <c r="T25" i="8"/>
  <c r="S25" i="8"/>
  <c r="U24" i="8"/>
  <c r="T24" i="8"/>
  <c r="S24" i="8"/>
  <c r="U23" i="8"/>
  <c r="T23" i="8"/>
  <c r="S23" i="8"/>
  <c r="U22" i="8"/>
  <c r="T22" i="8"/>
  <c r="S22" i="8"/>
  <c r="U21" i="8"/>
  <c r="T21" i="8"/>
  <c r="S21" i="8"/>
  <c r="U20" i="8"/>
  <c r="T20" i="8"/>
  <c r="S20" i="8"/>
  <c r="W20" i="8" s="1"/>
  <c r="AN14" i="1" s="1"/>
  <c r="U19" i="8"/>
  <c r="T19" i="8"/>
  <c r="S19" i="8"/>
  <c r="U18" i="8"/>
  <c r="T18" i="8"/>
  <c r="S18" i="8"/>
  <c r="U17" i="8"/>
  <c r="T17" i="8"/>
  <c r="S17" i="8"/>
  <c r="U16" i="8"/>
  <c r="T16" i="8"/>
  <c r="S16" i="8"/>
  <c r="U15" i="8"/>
  <c r="T15" i="8"/>
  <c r="S15" i="8"/>
  <c r="U14" i="8"/>
  <c r="T14" i="8"/>
  <c r="S14" i="8"/>
  <c r="U13" i="8"/>
  <c r="T13" i="8"/>
  <c r="S13" i="8"/>
  <c r="U12" i="8"/>
  <c r="T12" i="8"/>
  <c r="S12" i="8"/>
  <c r="U11" i="8"/>
  <c r="T11" i="8"/>
  <c r="S11" i="8"/>
  <c r="U10" i="8"/>
  <c r="T10" i="8"/>
  <c r="S10" i="8"/>
  <c r="U9" i="8"/>
  <c r="T9" i="8"/>
  <c r="S9" i="8"/>
  <c r="U8" i="8"/>
  <c r="T8" i="8"/>
  <c r="S8" i="8"/>
  <c r="U7" i="8"/>
  <c r="T7" i="8"/>
  <c r="S7" i="8"/>
  <c r="U6" i="8"/>
  <c r="T6" i="8"/>
  <c r="S6" i="8"/>
  <c r="U5" i="8"/>
  <c r="T5" i="8"/>
  <c r="S5" i="8"/>
  <c r="U4" i="8"/>
  <c r="T4" i="8"/>
  <c r="S4" i="8"/>
  <c r="U3" i="8"/>
  <c r="T3" i="8"/>
  <c r="S3" i="8"/>
  <c r="U2" i="8"/>
  <c r="T2" i="8"/>
  <c r="S2" i="8"/>
  <c r="U1" i="8"/>
  <c r="T1" i="8"/>
  <c r="S1" i="8"/>
  <c r="U200" i="7"/>
  <c r="T200" i="7"/>
  <c r="S200" i="7"/>
  <c r="U199" i="7"/>
  <c r="T199" i="7"/>
  <c r="S199" i="7"/>
  <c r="U198" i="7"/>
  <c r="T198" i="7"/>
  <c r="S198" i="7"/>
  <c r="U197" i="7"/>
  <c r="T197" i="7"/>
  <c r="S197" i="7"/>
  <c r="U196" i="7"/>
  <c r="T196" i="7"/>
  <c r="S196" i="7"/>
  <c r="U195" i="7"/>
  <c r="T195" i="7"/>
  <c r="S195" i="7"/>
  <c r="U194" i="7"/>
  <c r="T194" i="7"/>
  <c r="S194" i="7"/>
  <c r="U193" i="7"/>
  <c r="T193" i="7"/>
  <c r="S193" i="7"/>
  <c r="U192" i="7"/>
  <c r="T192" i="7"/>
  <c r="S192" i="7"/>
  <c r="U191" i="7"/>
  <c r="T191" i="7"/>
  <c r="S191" i="7"/>
  <c r="U190" i="7"/>
  <c r="T190" i="7"/>
  <c r="S190" i="7"/>
  <c r="U189" i="7"/>
  <c r="T189" i="7"/>
  <c r="S189" i="7"/>
  <c r="U188" i="7"/>
  <c r="T188" i="7"/>
  <c r="S188" i="7"/>
  <c r="U187" i="7"/>
  <c r="T187" i="7"/>
  <c r="S187" i="7"/>
  <c r="U186" i="7"/>
  <c r="T186" i="7"/>
  <c r="S186" i="7"/>
  <c r="U185" i="7"/>
  <c r="T185" i="7"/>
  <c r="S185" i="7"/>
  <c r="U184" i="7"/>
  <c r="T184" i="7"/>
  <c r="S184" i="7"/>
  <c r="U183" i="7"/>
  <c r="T183" i="7"/>
  <c r="S183" i="7"/>
  <c r="U182" i="7"/>
  <c r="T182" i="7"/>
  <c r="S182" i="7"/>
  <c r="U181" i="7"/>
  <c r="T181" i="7"/>
  <c r="S181" i="7"/>
  <c r="U180" i="7"/>
  <c r="T180" i="7"/>
  <c r="S180" i="7"/>
  <c r="U179" i="7"/>
  <c r="T179" i="7"/>
  <c r="S179" i="7"/>
  <c r="U178" i="7"/>
  <c r="T178" i="7"/>
  <c r="S178" i="7"/>
  <c r="U177" i="7"/>
  <c r="T177" i="7"/>
  <c r="S177" i="7"/>
  <c r="U176" i="7"/>
  <c r="T176" i="7"/>
  <c r="S176" i="7"/>
  <c r="U175" i="7"/>
  <c r="T175" i="7"/>
  <c r="S175" i="7"/>
  <c r="U174" i="7"/>
  <c r="T174" i="7"/>
  <c r="S174" i="7"/>
  <c r="U173" i="7"/>
  <c r="T173" i="7"/>
  <c r="S173" i="7"/>
  <c r="U172" i="7"/>
  <c r="T172" i="7"/>
  <c r="S172" i="7"/>
  <c r="U171" i="7"/>
  <c r="T171" i="7"/>
  <c r="S171" i="7"/>
  <c r="U170" i="7"/>
  <c r="T170" i="7"/>
  <c r="S170" i="7"/>
  <c r="U169" i="7"/>
  <c r="T169" i="7"/>
  <c r="S169" i="7"/>
  <c r="U168" i="7"/>
  <c r="T168" i="7"/>
  <c r="S168" i="7"/>
  <c r="U167" i="7"/>
  <c r="T167" i="7"/>
  <c r="S167" i="7"/>
  <c r="U166" i="7"/>
  <c r="T166" i="7"/>
  <c r="S166" i="7"/>
  <c r="U165" i="7"/>
  <c r="T165" i="7"/>
  <c r="S165" i="7"/>
  <c r="U164" i="7"/>
  <c r="T164" i="7"/>
  <c r="S164" i="7"/>
  <c r="U163" i="7"/>
  <c r="T163" i="7"/>
  <c r="S163" i="7"/>
  <c r="U162" i="7"/>
  <c r="T162" i="7"/>
  <c r="S162" i="7"/>
  <c r="U161" i="7"/>
  <c r="T161" i="7"/>
  <c r="S161" i="7"/>
  <c r="U160" i="7"/>
  <c r="T160" i="7"/>
  <c r="S160" i="7"/>
  <c r="U159" i="7"/>
  <c r="T159" i="7"/>
  <c r="S159" i="7"/>
  <c r="U158" i="7"/>
  <c r="T158" i="7"/>
  <c r="S158" i="7"/>
  <c r="U157" i="7"/>
  <c r="T157" i="7"/>
  <c r="S157" i="7"/>
  <c r="U156" i="7"/>
  <c r="T156" i="7"/>
  <c r="S156" i="7"/>
  <c r="U155" i="7"/>
  <c r="T155" i="7"/>
  <c r="S155" i="7"/>
  <c r="U154" i="7"/>
  <c r="T154" i="7"/>
  <c r="S154" i="7"/>
  <c r="U153" i="7"/>
  <c r="T153" i="7"/>
  <c r="S153" i="7"/>
  <c r="U152" i="7"/>
  <c r="T152" i="7"/>
  <c r="S152" i="7"/>
  <c r="U151" i="7"/>
  <c r="T151" i="7"/>
  <c r="S151" i="7"/>
  <c r="U150" i="7"/>
  <c r="T150" i="7"/>
  <c r="S150" i="7"/>
  <c r="U149" i="7"/>
  <c r="T149" i="7"/>
  <c r="S149" i="7"/>
  <c r="U148" i="7"/>
  <c r="T148" i="7"/>
  <c r="S148" i="7"/>
  <c r="U147" i="7"/>
  <c r="T147" i="7"/>
  <c r="S147" i="7"/>
  <c r="U146" i="7"/>
  <c r="T146" i="7"/>
  <c r="S146" i="7"/>
  <c r="U145" i="7"/>
  <c r="T145" i="7"/>
  <c r="S145" i="7"/>
  <c r="U144" i="7"/>
  <c r="T144" i="7"/>
  <c r="S144" i="7"/>
  <c r="U143" i="7"/>
  <c r="T143" i="7"/>
  <c r="S143" i="7"/>
  <c r="U142" i="7"/>
  <c r="T142" i="7"/>
  <c r="S142" i="7"/>
  <c r="U141" i="7"/>
  <c r="T141" i="7"/>
  <c r="S141" i="7"/>
  <c r="U140" i="7"/>
  <c r="T140" i="7"/>
  <c r="S140" i="7"/>
  <c r="U139" i="7"/>
  <c r="T139" i="7"/>
  <c r="S139" i="7"/>
  <c r="U138" i="7"/>
  <c r="T138" i="7"/>
  <c r="S138" i="7"/>
  <c r="U137" i="7"/>
  <c r="T137" i="7"/>
  <c r="S137" i="7"/>
  <c r="U136" i="7"/>
  <c r="T136" i="7"/>
  <c r="S136" i="7"/>
  <c r="U135" i="7"/>
  <c r="T135" i="7"/>
  <c r="S135" i="7"/>
  <c r="U134" i="7"/>
  <c r="T134" i="7"/>
  <c r="S134" i="7"/>
  <c r="U133" i="7"/>
  <c r="T133" i="7"/>
  <c r="S133" i="7"/>
  <c r="U132" i="7"/>
  <c r="T132" i="7"/>
  <c r="S132" i="7"/>
  <c r="U131" i="7"/>
  <c r="T131" i="7"/>
  <c r="S131" i="7"/>
  <c r="U130" i="7"/>
  <c r="T130" i="7"/>
  <c r="S130" i="7"/>
  <c r="U129" i="7"/>
  <c r="T129" i="7"/>
  <c r="S129" i="7"/>
  <c r="U128" i="7"/>
  <c r="T128" i="7"/>
  <c r="S128" i="7"/>
  <c r="U127" i="7"/>
  <c r="T127" i="7"/>
  <c r="S127" i="7"/>
  <c r="U126" i="7"/>
  <c r="T126" i="7"/>
  <c r="S126" i="7"/>
  <c r="U125" i="7"/>
  <c r="T125" i="7"/>
  <c r="S125" i="7"/>
  <c r="U124" i="7"/>
  <c r="T124" i="7"/>
  <c r="S124" i="7"/>
  <c r="U123" i="7"/>
  <c r="T123" i="7"/>
  <c r="S123" i="7"/>
  <c r="U122" i="7"/>
  <c r="T122" i="7"/>
  <c r="S122" i="7"/>
  <c r="U121" i="7"/>
  <c r="T121" i="7"/>
  <c r="S121" i="7"/>
  <c r="U120" i="7"/>
  <c r="T120" i="7"/>
  <c r="S120" i="7"/>
  <c r="U119" i="7"/>
  <c r="T119" i="7"/>
  <c r="S119" i="7"/>
  <c r="U118" i="7"/>
  <c r="T118" i="7"/>
  <c r="S118" i="7"/>
  <c r="U117" i="7"/>
  <c r="T117" i="7"/>
  <c r="S117" i="7"/>
  <c r="U116" i="7"/>
  <c r="T116" i="7"/>
  <c r="S116" i="7"/>
  <c r="U115" i="7"/>
  <c r="T115" i="7"/>
  <c r="S115" i="7"/>
  <c r="U114" i="7"/>
  <c r="T114" i="7"/>
  <c r="S114" i="7"/>
  <c r="U113" i="7"/>
  <c r="T113" i="7"/>
  <c r="S113" i="7"/>
  <c r="U112" i="7"/>
  <c r="T112" i="7"/>
  <c r="S112" i="7"/>
  <c r="U111" i="7"/>
  <c r="T111" i="7"/>
  <c r="S111" i="7"/>
  <c r="U110" i="7"/>
  <c r="T110" i="7"/>
  <c r="S110" i="7"/>
  <c r="U109" i="7"/>
  <c r="T109" i="7"/>
  <c r="S109" i="7"/>
  <c r="U108" i="7"/>
  <c r="T108" i="7"/>
  <c r="S108" i="7"/>
  <c r="U107" i="7"/>
  <c r="T107" i="7"/>
  <c r="S107" i="7"/>
  <c r="U106" i="7"/>
  <c r="T106" i="7"/>
  <c r="S106" i="7"/>
  <c r="U105" i="7"/>
  <c r="T105" i="7"/>
  <c r="S105" i="7"/>
  <c r="U104" i="7"/>
  <c r="T104" i="7"/>
  <c r="S104" i="7"/>
  <c r="U103" i="7"/>
  <c r="T103" i="7"/>
  <c r="S103" i="7"/>
  <c r="U102" i="7"/>
  <c r="T102" i="7"/>
  <c r="S102" i="7"/>
  <c r="U101" i="7"/>
  <c r="T101" i="7"/>
  <c r="S101" i="7"/>
  <c r="U100" i="7"/>
  <c r="T100" i="7"/>
  <c r="S100" i="7"/>
  <c r="U99" i="7"/>
  <c r="T99" i="7"/>
  <c r="S99" i="7"/>
  <c r="U98" i="7"/>
  <c r="T98" i="7"/>
  <c r="S98" i="7"/>
  <c r="U97" i="7"/>
  <c r="T97" i="7"/>
  <c r="S97" i="7"/>
  <c r="U96" i="7"/>
  <c r="T96" i="7"/>
  <c r="S96" i="7"/>
  <c r="U95" i="7"/>
  <c r="T95" i="7"/>
  <c r="S95" i="7"/>
  <c r="U94" i="7"/>
  <c r="T94" i="7"/>
  <c r="S94" i="7"/>
  <c r="U93" i="7"/>
  <c r="T93" i="7"/>
  <c r="S93" i="7"/>
  <c r="U92" i="7"/>
  <c r="T92" i="7"/>
  <c r="S92" i="7"/>
  <c r="U91" i="7"/>
  <c r="T91" i="7"/>
  <c r="S91" i="7"/>
  <c r="U90" i="7"/>
  <c r="T90" i="7"/>
  <c r="S90" i="7"/>
  <c r="U89" i="7"/>
  <c r="T89" i="7"/>
  <c r="S89" i="7"/>
  <c r="U88" i="7"/>
  <c r="T88" i="7"/>
  <c r="S88" i="7"/>
  <c r="U87" i="7"/>
  <c r="T87" i="7"/>
  <c r="S87" i="7"/>
  <c r="U86" i="7"/>
  <c r="T86" i="7"/>
  <c r="S86" i="7"/>
  <c r="U85" i="7"/>
  <c r="T85" i="7"/>
  <c r="S85" i="7"/>
  <c r="U84" i="7"/>
  <c r="T84" i="7"/>
  <c r="S84" i="7"/>
  <c r="U83" i="7"/>
  <c r="T83" i="7"/>
  <c r="S83" i="7"/>
  <c r="U82" i="7"/>
  <c r="T82" i="7"/>
  <c r="S82" i="7"/>
  <c r="U81" i="7"/>
  <c r="T81" i="7"/>
  <c r="S81" i="7"/>
  <c r="U80" i="7"/>
  <c r="T80" i="7"/>
  <c r="S80" i="7"/>
  <c r="U79" i="7"/>
  <c r="T79" i="7"/>
  <c r="S79" i="7"/>
  <c r="U78" i="7"/>
  <c r="T78" i="7"/>
  <c r="S78" i="7"/>
  <c r="U77" i="7"/>
  <c r="T77" i="7"/>
  <c r="S77" i="7"/>
  <c r="U76" i="7"/>
  <c r="T76" i="7"/>
  <c r="S76" i="7"/>
  <c r="U75" i="7"/>
  <c r="T75" i="7"/>
  <c r="S75" i="7"/>
  <c r="U74" i="7"/>
  <c r="T74" i="7"/>
  <c r="S74" i="7"/>
  <c r="U73" i="7"/>
  <c r="T73" i="7"/>
  <c r="S73" i="7"/>
  <c r="U72" i="7"/>
  <c r="T72" i="7"/>
  <c r="S72" i="7"/>
  <c r="U71" i="7"/>
  <c r="T71" i="7"/>
  <c r="S71" i="7"/>
  <c r="U70" i="7"/>
  <c r="T70" i="7"/>
  <c r="S70" i="7"/>
  <c r="U69" i="7"/>
  <c r="T69" i="7"/>
  <c r="S69" i="7"/>
  <c r="U68" i="7"/>
  <c r="T68" i="7"/>
  <c r="S68" i="7"/>
  <c r="U67" i="7"/>
  <c r="T67" i="7"/>
  <c r="S67" i="7"/>
  <c r="U66" i="7"/>
  <c r="T66" i="7"/>
  <c r="S66" i="7"/>
  <c r="U65" i="7"/>
  <c r="T65" i="7"/>
  <c r="S65" i="7"/>
  <c r="U64" i="7"/>
  <c r="T64" i="7"/>
  <c r="S64" i="7"/>
  <c r="U63" i="7"/>
  <c r="T63" i="7"/>
  <c r="S63" i="7"/>
  <c r="U62" i="7"/>
  <c r="T62" i="7"/>
  <c r="S62" i="7"/>
  <c r="U61" i="7"/>
  <c r="T61" i="7"/>
  <c r="S61" i="7"/>
  <c r="U60" i="7"/>
  <c r="T60" i="7"/>
  <c r="S60" i="7"/>
  <c r="U59" i="7"/>
  <c r="T59" i="7"/>
  <c r="S59" i="7"/>
  <c r="U58" i="7"/>
  <c r="T58" i="7"/>
  <c r="S58" i="7"/>
  <c r="U57" i="7"/>
  <c r="T57" i="7"/>
  <c r="S57" i="7"/>
  <c r="U56" i="7"/>
  <c r="T56" i="7"/>
  <c r="S56" i="7"/>
  <c r="U55" i="7"/>
  <c r="T55" i="7"/>
  <c r="S55" i="7"/>
  <c r="U54" i="7"/>
  <c r="T54" i="7"/>
  <c r="S54" i="7"/>
  <c r="U53" i="7"/>
  <c r="T53" i="7"/>
  <c r="S53" i="7"/>
  <c r="U52" i="7"/>
  <c r="T52" i="7"/>
  <c r="S52" i="7"/>
  <c r="U51" i="7"/>
  <c r="T51" i="7"/>
  <c r="S51" i="7"/>
  <c r="U50" i="7"/>
  <c r="T50" i="7"/>
  <c r="S50" i="7"/>
  <c r="U49" i="7"/>
  <c r="T49" i="7"/>
  <c r="S49" i="7"/>
  <c r="U48" i="7"/>
  <c r="T48" i="7"/>
  <c r="S48" i="7"/>
  <c r="U47" i="7"/>
  <c r="T47" i="7"/>
  <c r="S47" i="7"/>
  <c r="U46" i="7"/>
  <c r="T46" i="7"/>
  <c r="S46" i="7"/>
  <c r="U45" i="7"/>
  <c r="T45" i="7"/>
  <c r="S45" i="7"/>
  <c r="U44" i="7"/>
  <c r="T44" i="7"/>
  <c r="S44" i="7"/>
  <c r="U43" i="7"/>
  <c r="T43" i="7"/>
  <c r="S43" i="7"/>
  <c r="U42" i="7"/>
  <c r="T42" i="7"/>
  <c r="S42" i="7"/>
  <c r="U41" i="7"/>
  <c r="T41" i="7"/>
  <c r="S41" i="7"/>
  <c r="W41" i="7" s="1"/>
  <c r="Y12" i="1" s="1"/>
  <c r="U40" i="7"/>
  <c r="T40" i="7"/>
  <c r="S40" i="7"/>
  <c r="U39" i="7"/>
  <c r="T39" i="7"/>
  <c r="S39" i="7"/>
  <c r="U38" i="7"/>
  <c r="T38" i="7"/>
  <c r="S38" i="7"/>
  <c r="U37" i="7"/>
  <c r="T37" i="7"/>
  <c r="S37" i="7"/>
  <c r="U36" i="7"/>
  <c r="T36" i="7"/>
  <c r="S36" i="7"/>
  <c r="U35" i="7"/>
  <c r="T35" i="7"/>
  <c r="S35" i="7"/>
  <c r="U34" i="7"/>
  <c r="T34" i="7"/>
  <c r="S34" i="7"/>
  <c r="U33" i="7"/>
  <c r="T33" i="7"/>
  <c r="S33" i="7"/>
  <c r="U32" i="7"/>
  <c r="T32" i="7"/>
  <c r="S32" i="7"/>
  <c r="U31" i="7"/>
  <c r="T31" i="7"/>
  <c r="S31" i="7"/>
  <c r="U30" i="7"/>
  <c r="T30" i="7"/>
  <c r="S30" i="7"/>
  <c r="U29" i="7"/>
  <c r="T29" i="7"/>
  <c r="S29" i="7"/>
  <c r="U28" i="7"/>
  <c r="T28" i="7"/>
  <c r="S28" i="7"/>
  <c r="U27" i="7"/>
  <c r="T27" i="7"/>
  <c r="S27" i="7"/>
  <c r="U26" i="7"/>
  <c r="T26" i="7"/>
  <c r="S26" i="7"/>
  <c r="U25" i="7"/>
  <c r="T25" i="7"/>
  <c r="S25" i="7"/>
  <c r="U24" i="7"/>
  <c r="T24" i="7"/>
  <c r="S24" i="7"/>
  <c r="U23" i="7"/>
  <c r="T23" i="7"/>
  <c r="S23" i="7"/>
  <c r="U22" i="7"/>
  <c r="T22" i="7"/>
  <c r="S22" i="7"/>
  <c r="U21" i="7"/>
  <c r="T21" i="7"/>
  <c r="S21" i="7"/>
  <c r="W21" i="7" s="1"/>
  <c r="U20" i="7"/>
  <c r="T20" i="7"/>
  <c r="S20" i="7"/>
  <c r="U19" i="7"/>
  <c r="T19" i="7"/>
  <c r="S19" i="7"/>
  <c r="U18" i="7"/>
  <c r="T18" i="7"/>
  <c r="S18" i="7"/>
  <c r="U17" i="7"/>
  <c r="T17" i="7"/>
  <c r="S17" i="7"/>
  <c r="U16" i="7"/>
  <c r="T16" i="7"/>
  <c r="S16" i="7"/>
  <c r="U15" i="7"/>
  <c r="T15" i="7"/>
  <c r="S15" i="7"/>
  <c r="U14" i="7"/>
  <c r="T14" i="7"/>
  <c r="S14" i="7"/>
  <c r="U13" i="7"/>
  <c r="T13" i="7"/>
  <c r="S13" i="7"/>
  <c r="U12" i="7"/>
  <c r="T12" i="7"/>
  <c r="S12" i="7"/>
  <c r="U11" i="7"/>
  <c r="T11" i="7"/>
  <c r="S11" i="7"/>
  <c r="U10" i="7"/>
  <c r="T10" i="7"/>
  <c r="S10" i="7"/>
  <c r="U9" i="7"/>
  <c r="T9" i="7"/>
  <c r="S9" i="7"/>
  <c r="U8" i="7"/>
  <c r="T8" i="7"/>
  <c r="S8" i="7"/>
  <c r="U7" i="7"/>
  <c r="T7" i="7"/>
  <c r="S7" i="7"/>
  <c r="U6" i="7"/>
  <c r="T6" i="7"/>
  <c r="S6" i="7"/>
  <c r="U5" i="7"/>
  <c r="T5" i="7"/>
  <c r="S5" i="7"/>
  <c r="U4" i="7"/>
  <c r="T4" i="7"/>
  <c r="S4" i="7"/>
  <c r="U3" i="7"/>
  <c r="T3" i="7"/>
  <c r="S3" i="7"/>
  <c r="U2" i="7"/>
  <c r="T2" i="7"/>
  <c r="S2" i="7"/>
  <c r="U1" i="7"/>
  <c r="T1" i="7"/>
  <c r="S1" i="7"/>
  <c r="W25" i="10" l="1"/>
  <c r="W13" i="10"/>
  <c r="W5" i="10"/>
  <c r="Y49" i="1" s="1"/>
  <c r="W1" i="10"/>
  <c r="E49" i="1" s="1"/>
  <c r="W17" i="9"/>
  <c r="Y26" i="1" s="1"/>
  <c r="W21" i="9"/>
  <c r="AS26" i="1" s="1"/>
  <c r="W1" i="9"/>
  <c r="E25" i="1" s="1"/>
  <c r="W99" i="8"/>
  <c r="O21" i="1" s="1"/>
  <c r="W103" i="8"/>
  <c r="AI21" i="1" s="1"/>
  <c r="W51" i="8"/>
  <c r="W55" i="8"/>
  <c r="W39" i="8"/>
  <c r="O16" i="1" s="1"/>
  <c r="W15" i="8"/>
  <c r="O14" i="1" s="1"/>
  <c r="W19" i="8"/>
  <c r="W69" i="7"/>
  <c r="AS3" i="1" s="1"/>
  <c r="W33" i="7"/>
  <c r="AS11" i="1" s="1"/>
  <c r="W28" i="10"/>
  <c r="T51" i="1" s="1"/>
  <c r="W27" i="10"/>
  <c r="O51" i="1" s="1"/>
  <c r="W31" i="10"/>
  <c r="AI51" i="1" s="1"/>
  <c r="W26" i="10"/>
  <c r="J51" i="1" s="1"/>
  <c r="W30" i="10"/>
  <c r="AD51" i="1" s="1"/>
  <c r="W16" i="10"/>
  <c r="T50" i="1" s="1"/>
  <c r="W15" i="10"/>
  <c r="O50" i="1" s="1"/>
  <c r="W19" i="10"/>
  <c r="AI50" i="1" s="1"/>
  <c r="W21" i="10"/>
  <c r="AS50" i="1" s="1"/>
  <c r="W20" i="10"/>
  <c r="AN50" i="1" s="1"/>
  <c r="W14" i="10"/>
  <c r="J50" i="1" s="1"/>
  <c r="W18" i="10"/>
  <c r="AD50" i="1" s="1"/>
  <c r="W4" i="10"/>
  <c r="T49" i="1" s="1"/>
  <c r="W3" i="10"/>
  <c r="O49" i="1" s="1"/>
  <c r="W2" i="10"/>
  <c r="J49" i="1" s="1"/>
  <c r="W6" i="10"/>
  <c r="AD49" i="1" s="1"/>
  <c r="W15" i="9"/>
  <c r="O26" i="1" s="1"/>
  <c r="W19" i="9"/>
  <c r="AI26" i="1" s="1"/>
  <c r="W14" i="9"/>
  <c r="J26" i="1" s="1"/>
  <c r="W18" i="9"/>
  <c r="AD26" i="1" s="1"/>
  <c r="W22" i="9"/>
  <c r="AX26" i="1" s="1"/>
  <c r="W4" i="9"/>
  <c r="W8" i="9"/>
  <c r="W3" i="9"/>
  <c r="W7" i="9"/>
  <c r="W2" i="9"/>
  <c r="W6" i="9"/>
  <c r="W10" i="9"/>
  <c r="W75" i="7"/>
  <c r="O4" i="1" s="1"/>
  <c r="W68" i="7"/>
  <c r="AN3" i="1" s="1"/>
  <c r="W67" i="7"/>
  <c r="AI3" i="1" s="1"/>
  <c r="W66" i="7"/>
  <c r="AD3" i="1" s="1"/>
  <c r="W70" i="7"/>
  <c r="AX3" i="1" s="1"/>
  <c r="W57" i="7"/>
  <c r="AS2" i="1" s="1"/>
  <c r="W56" i="7"/>
  <c r="AN2" i="1" s="1"/>
  <c r="W51" i="7"/>
  <c r="O2" i="1" s="1"/>
  <c r="W55" i="7"/>
  <c r="AI2" i="1" s="1"/>
  <c r="W54" i="7"/>
  <c r="AD2" i="1" s="1"/>
  <c r="W58" i="7"/>
  <c r="AX2" i="1" s="1"/>
  <c r="W37" i="7"/>
  <c r="E12" i="1" s="1"/>
  <c r="W34" i="7"/>
  <c r="AX11" i="1" s="1"/>
  <c r="W22" i="7"/>
  <c r="AX24" i="1" s="1"/>
  <c r="W9" i="7"/>
  <c r="AS23" i="1" s="1"/>
  <c r="W10" i="7"/>
  <c r="AX23" i="1" s="1"/>
  <c r="W79" i="7"/>
  <c r="AI4" i="1" s="1"/>
  <c r="W40" i="7"/>
  <c r="T12" i="1" s="1"/>
  <c r="W32" i="7"/>
  <c r="AN11" i="1" s="1"/>
  <c r="W14" i="7"/>
  <c r="J24" i="1" s="1"/>
  <c r="W18" i="7"/>
  <c r="AD24" i="1" s="1"/>
  <c r="W3" i="7"/>
  <c r="O23" i="1" s="1"/>
  <c r="W7" i="7"/>
  <c r="AI23" i="1" s="1"/>
  <c r="W73" i="7"/>
  <c r="E4" i="1" s="1"/>
  <c r="W77" i="7"/>
  <c r="Y4" i="1" s="1"/>
  <c r="W81" i="7"/>
  <c r="AS4" i="1" s="1"/>
  <c r="W76" i="7"/>
  <c r="T4" i="1" s="1"/>
  <c r="W80" i="7"/>
  <c r="AN4" i="1" s="1"/>
  <c r="W74" i="7"/>
  <c r="J4" i="1" s="1"/>
  <c r="W78" i="7"/>
  <c r="AD4" i="1" s="1"/>
  <c r="W82" i="7"/>
  <c r="AX4" i="1" s="1"/>
  <c r="W65" i="7"/>
  <c r="W63" i="7"/>
  <c r="O3" i="1" s="1"/>
  <c r="W61" i="7"/>
  <c r="E3" i="1" s="1"/>
  <c r="W64" i="7"/>
  <c r="T3" i="1" s="1"/>
  <c r="W62" i="7"/>
  <c r="J3" i="1" s="1"/>
  <c r="W49" i="7"/>
  <c r="E2" i="1" s="1"/>
  <c r="W53" i="7"/>
  <c r="Y2" i="1" s="1"/>
  <c r="W52" i="7"/>
  <c r="T2" i="1" s="1"/>
  <c r="W50" i="7"/>
  <c r="J2" i="1" s="1"/>
  <c r="W39" i="7"/>
  <c r="O12" i="1" s="1"/>
  <c r="W38" i="7"/>
  <c r="J12" i="1" s="1"/>
  <c r="W25" i="7"/>
  <c r="E11" i="1" s="1"/>
  <c r="W28" i="7"/>
  <c r="T11" i="1" s="1"/>
  <c r="W29" i="7"/>
  <c r="Y11" i="1" s="1"/>
  <c r="W27" i="7"/>
  <c r="O11" i="1" s="1"/>
  <c r="W31" i="7"/>
  <c r="AI11" i="1" s="1"/>
  <c r="W26" i="7"/>
  <c r="J11" i="1" s="1"/>
  <c r="W30" i="7"/>
  <c r="AD11" i="1" s="1"/>
  <c r="W13" i="7"/>
  <c r="E24" i="1" s="1"/>
  <c r="W17" i="7"/>
  <c r="Y24" i="1" s="1"/>
  <c r="W15" i="7"/>
  <c r="O24" i="1" s="1"/>
  <c r="W16" i="7"/>
  <c r="T24" i="1" s="1"/>
  <c r="W20" i="7"/>
  <c r="AN24" i="1" s="1"/>
  <c r="W19" i="7"/>
  <c r="AI24" i="1" s="1"/>
  <c r="W1" i="7"/>
  <c r="E23" i="1" s="1"/>
  <c r="W5" i="7"/>
  <c r="Y23" i="1" s="1"/>
  <c r="W8" i="7"/>
  <c r="AN23" i="1" s="1"/>
  <c r="W4" i="7"/>
  <c r="T23" i="1" s="1"/>
  <c r="W2" i="7"/>
  <c r="J23" i="1" s="1"/>
  <c r="W6" i="7"/>
  <c r="W100" i="8"/>
  <c r="T21" i="1" s="1"/>
  <c r="W97" i="8"/>
  <c r="E21" i="1" s="1"/>
  <c r="W101" i="8"/>
  <c r="Y21" i="1" s="1"/>
  <c r="W98" i="8"/>
  <c r="J21" i="1" s="1"/>
  <c r="W102" i="8"/>
  <c r="AD21" i="1" s="1"/>
  <c r="W89" i="8"/>
  <c r="Y20" i="1" s="1"/>
  <c r="W88" i="8"/>
  <c r="T20" i="1" s="1"/>
  <c r="W92" i="8"/>
  <c r="AN20" i="1" s="1"/>
  <c r="W87" i="8"/>
  <c r="O20" i="1" s="1"/>
  <c r="W91" i="8"/>
  <c r="AI20" i="1" s="1"/>
  <c r="W85" i="8"/>
  <c r="E20" i="1" s="1"/>
  <c r="W93" i="8"/>
  <c r="AS20" i="1" s="1"/>
  <c r="W86" i="8"/>
  <c r="J20" i="1" s="1"/>
  <c r="W90" i="8"/>
  <c r="AD20" i="1" s="1"/>
  <c r="W94" i="8"/>
  <c r="AX20" i="1" s="1"/>
  <c r="W73" i="8"/>
  <c r="E19" i="1" s="1"/>
  <c r="W74" i="8"/>
  <c r="J19" i="1" s="1"/>
  <c r="W61" i="8"/>
  <c r="E18" i="1" s="1"/>
  <c r="W65" i="8"/>
  <c r="Y18" i="1" s="1"/>
  <c r="W69" i="8"/>
  <c r="AS18" i="1" s="1"/>
  <c r="W64" i="8"/>
  <c r="T18" i="1" s="1"/>
  <c r="W68" i="8"/>
  <c r="AN18" i="1" s="1"/>
  <c r="W62" i="8"/>
  <c r="J18" i="1" s="1"/>
  <c r="W66" i="8"/>
  <c r="AD18" i="1" s="1"/>
  <c r="W70" i="8"/>
  <c r="AX18" i="1" s="1"/>
  <c r="W49" i="8"/>
  <c r="E17" i="1" s="1"/>
  <c r="W53" i="8"/>
  <c r="Y17" i="1" s="1"/>
  <c r="W57" i="8"/>
  <c r="AS17" i="1" s="1"/>
  <c r="W52" i="8"/>
  <c r="T17" i="1" s="1"/>
  <c r="W56" i="8"/>
  <c r="AN17" i="1" s="1"/>
  <c r="W50" i="8"/>
  <c r="J17" i="1" s="1"/>
  <c r="W54" i="8"/>
  <c r="AD17" i="1" s="1"/>
  <c r="W58" i="8"/>
  <c r="W37" i="8"/>
  <c r="E16" i="1" s="1"/>
  <c r="W41" i="8"/>
  <c r="Y16" i="1" s="1"/>
  <c r="W40" i="8"/>
  <c r="T16" i="1" s="1"/>
  <c r="W38" i="8"/>
  <c r="J16" i="1" s="1"/>
  <c r="W42" i="8"/>
  <c r="AD16" i="1" s="1"/>
  <c r="W26" i="8"/>
  <c r="J15" i="1" s="1"/>
  <c r="W25" i="8"/>
  <c r="E15" i="1" s="1"/>
  <c r="W29" i="8"/>
  <c r="Y15" i="1" s="1"/>
  <c r="W33" i="8"/>
  <c r="AS15" i="1" s="1"/>
  <c r="W28" i="8"/>
  <c r="T15" i="1" s="1"/>
  <c r="W32" i="8"/>
  <c r="AN15" i="1" s="1"/>
  <c r="W27" i="8"/>
  <c r="O15" i="1" s="1"/>
  <c r="W31" i="8"/>
  <c r="AI15" i="1" s="1"/>
  <c r="W30" i="8"/>
  <c r="AD15" i="1" s="1"/>
  <c r="W34" i="8"/>
  <c r="AX15" i="1" s="1"/>
  <c r="W13" i="8"/>
  <c r="E14" i="1" s="1"/>
  <c r="W17" i="8"/>
  <c r="Y14" i="1" s="1"/>
  <c r="W16" i="8"/>
  <c r="T14" i="1" s="1"/>
  <c r="W14" i="8"/>
  <c r="J14" i="1" s="1"/>
  <c r="W18" i="8"/>
  <c r="AD14" i="1" s="1"/>
  <c r="W1" i="8"/>
  <c r="E13" i="1" s="1"/>
  <c r="W5" i="8"/>
  <c r="Y13" i="1" s="1"/>
  <c r="W4" i="8"/>
  <c r="T13" i="1" s="1"/>
  <c r="W3" i="8"/>
  <c r="O13" i="1" s="1"/>
  <c r="W2" i="8"/>
  <c r="J13" i="1" s="1"/>
  <c r="O18" i="1"/>
  <c r="AI18" i="1"/>
  <c r="O17" i="1"/>
  <c r="AI17" i="1"/>
  <c r="AX17" i="1"/>
  <c r="AI14" i="1"/>
  <c r="Y3" i="1"/>
  <c r="AS24" i="1"/>
  <c r="AD23" i="1"/>
  <c r="E51" i="1"/>
  <c r="Y51" i="1"/>
  <c r="E50" i="1"/>
  <c r="Y50" i="1"/>
  <c r="E26" i="1"/>
  <c r="T26" i="1"/>
  <c r="AN26" i="1"/>
  <c r="AX13" i="1"/>
  <c r="U2" i="6"/>
  <c r="U3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U40" i="6"/>
  <c r="U41" i="6"/>
  <c r="U42" i="6"/>
  <c r="U43" i="6"/>
  <c r="U44" i="6"/>
  <c r="U45" i="6"/>
  <c r="U46" i="6"/>
  <c r="U47" i="6"/>
  <c r="U48" i="6"/>
  <c r="U49" i="6"/>
  <c r="U50" i="6"/>
  <c r="U51" i="6"/>
  <c r="U52" i="6"/>
  <c r="U53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0" i="6"/>
  <c r="U71" i="6"/>
  <c r="U72" i="6"/>
  <c r="U73" i="6"/>
  <c r="U74" i="6"/>
  <c r="U75" i="6"/>
  <c r="U76" i="6"/>
  <c r="U77" i="6"/>
  <c r="U78" i="6"/>
  <c r="U79" i="6"/>
  <c r="U80" i="6"/>
  <c r="U81" i="6"/>
  <c r="U82" i="6"/>
  <c r="U83" i="6"/>
  <c r="U84" i="6"/>
  <c r="U85" i="6"/>
  <c r="U86" i="6"/>
  <c r="U87" i="6"/>
  <c r="U88" i="6"/>
  <c r="U89" i="6"/>
  <c r="U90" i="6"/>
  <c r="U91" i="6"/>
  <c r="U92" i="6"/>
  <c r="U93" i="6"/>
  <c r="U94" i="6"/>
  <c r="U95" i="6"/>
  <c r="U96" i="6"/>
  <c r="U97" i="6"/>
  <c r="U98" i="6"/>
  <c r="U99" i="6"/>
  <c r="U100" i="6"/>
  <c r="U101" i="6"/>
  <c r="U102" i="6"/>
  <c r="U103" i="6"/>
  <c r="U104" i="6"/>
  <c r="U105" i="6"/>
  <c r="U106" i="6"/>
  <c r="U107" i="6"/>
  <c r="U108" i="6"/>
  <c r="U109" i="6"/>
  <c r="U110" i="6"/>
  <c r="U111" i="6"/>
  <c r="U112" i="6"/>
  <c r="U113" i="6"/>
  <c r="U114" i="6"/>
  <c r="U115" i="6"/>
  <c r="U116" i="6"/>
  <c r="U117" i="6"/>
  <c r="U118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132" i="6"/>
  <c r="U133" i="6"/>
  <c r="U134" i="6"/>
  <c r="U135" i="6"/>
  <c r="U136" i="6"/>
  <c r="U137" i="6"/>
  <c r="U138" i="6"/>
  <c r="U139" i="6"/>
  <c r="U140" i="6"/>
  <c r="U141" i="6"/>
  <c r="U142" i="6"/>
  <c r="U143" i="6"/>
  <c r="U144" i="6"/>
  <c r="U145" i="6"/>
  <c r="U146" i="6"/>
  <c r="U147" i="6"/>
  <c r="U148" i="6"/>
  <c r="U149" i="6"/>
  <c r="U150" i="6"/>
  <c r="U151" i="6"/>
  <c r="U152" i="6"/>
  <c r="U153" i="6"/>
  <c r="U154" i="6"/>
  <c r="U155" i="6"/>
  <c r="U156" i="6"/>
  <c r="U157" i="6"/>
  <c r="U158" i="6"/>
  <c r="U159" i="6"/>
  <c r="U160" i="6"/>
  <c r="U161" i="6"/>
  <c r="U162" i="6"/>
  <c r="U163" i="6"/>
  <c r="U164" i="6"/>
  <c r="U165" i="6"/>
  <c r="U166" i="6"/>
  <c r="U167" i="6"/>
  <c r="U168" i="6"/>
  <c r="U169" i="6"/>
  <c r="U170" i="6"/>
  <c r="U171" i="6"/>
  <c r="U172" i="6"/>
  <c r="U173" i="6"/>
  <c r="U174" i="6"/>
  <c r="U175" i="6"/>
  <c r="U176" i="6"/>
  <c r="U177" i="6"/>
  <c r="U178" i="6"/>
  <c r="U179" i="6"/>
  <c r="U180" i="6"/>
  <c r="U181" i="6"/>
  <c r="U182" i="6"/>
  <c r="U183" i="6"/>
  <c r="U184" i="6"/>
  <c r="U185" i="6"/>
  <c r="U186" i="6"/>
  <c r="U187" i="6"/>
  <c r="U188" i="6"/>
  <c r="U189" i="6"/>
  <c r="U190" i="6"/>
  <c r="U191" i="6"/>
  <c r="U192" i="6"/>
  <c r="U193" i="6"/>
  <c r="U194" i="6"/>
  <c r="U195" i="6"/>
  <c r="U196" i="6"/>
  <c r="U197" i="6"/>
  <c r="U198" i="6"/>
  <c r="U199" i="6"/>
  <c r="U200" i="6"/>
  <c r="T200" i="6"/>
  <c r="T2" i="6"/>
  <c r="T3" i="6"/>
  <c r="T4" i="6"/>
  <c r="T5" i="6"/>
  <c r="T6" i="6"/>
  <c r="T7" i="6"/>
  <c r="T8" i="6"/>
  <c r="T9" i="6"/>
  <c r="T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1" i="6"/>
  <c r="T82" i="6"/>
  <c r="T83" i="6"/>
  <c r="T84" i="6"/>
  <c r="T85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S200" i="6"/>
  <c r="S52" i="6"/>
  <c r="S53" i="6"/>
  <c r="S54" i="6"/>
  <c r="S55" i="6"/>
  <c r="S56" i="6"/>
  <c r="S57" i="6"/>
  <c r="S58" i="6"/>
  <c r="S59" i="6"/>
  <c r="S60" i="6"/>
  <c r="S61" i="6"/>
  <c r="W61" i="6" s="1"/>
  <c r="S62" i="6"/>
  <c r="S63" i="6"/>
  <c r="S64" i="6"/>
  <c r="S65" i="6"/>
  <c r="W65" i="6" s="1"/>
  <c r="S66" i="6"/>
  <c r="S67" i="6"/>
  <c r="S68" i="6"/>
  <c r="S69" i="6"/>
  <c r="W69" i="6" s="1"/>
  <c r="AS9" i="1" s="1"/>
  <c r="S70" i="6"/>
  <c r="S71" i="6"/>
  <c r="S72" i="6"/>
  <c r="S73" i="6"/>
  <c r="W73" i="6" s="1"/>
  <c r="S74" i="6"/>
  <c r="S75" i="6"/>
  <c r="S76" i="6"/>
  <c r="S77" i="6"/>
  <c r="W77" i="6" s="1"/>
  <c r="S78" i="6"/>
  <c r="S79" i="6"/>
  <c r="S80" i="6"/>
  <c r="S81" i="6"/>
  <c r="W81" i="6" s="1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" i="6"/>
  <c r="S3" i="6"/>
  <c r="S4" i="6"/>
  <c r="S5" i="6"/>
  <c r="S6" i="6"/>
  <c r="W6" i="6" s="1"/>
  <c r="S7" i="6"/>
  <c r="W7" i="6" s="1"/>
  <c r="S8" i="6"/>
  <c r="S9" i="6"/>
  <c r="S10" i="6"/>
  <c r="W10" i="6" s="1"/>
  <c r="S11" i="6"/>
  <c r="S12" i="6"/>
  <c r="S13" i="6"/>
  <c r="S14" i="6"/>
  <c r="S15" i="6"/>
  <c r="S16" i="6"/>
  <c r="S17" i="6"/>
  <c r="W17" i="6" s="1"/>
  <c r="S18" i="6"/>
  <c r="S19" i="6"/>
  <c r="S20" i="6"/>
  <c r="S21" i="6"/>
  <c r="W21" i="6" s="1"/>
  <c r="S22" i="6"/>
  <c r="S23" i="6"/>
  <c r="S24" i="6"/>
  <c r="S25" i="6"/>
  <c r="S26" i="6"/>
  <c r="S27" i="6"/>
  <c r="W27" i="6" s="1"/>
  <c r="S28" i="6"/>
  <c r="S29" i="6"/>
  <c r="S30" i="6"/>
  <c r="S31" i="6"/>
  <c r="W31" i="6" s="1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W51" i="6" s="1"/>
  <c r="U1" i="6"/>
  <c r="T1" i="6"/>
  <c r="S1" i="6"/>
  <c r="W9" i="6" l="1"/>
  <c r="W8" i="6"/>
  <c r="W5" i="6"/>
  <c r="Y22" i="1" s="1"/>
  <c r="W43" i="6"/>
  <c r="AI7" i="1" s="1"/>
  <c r="W39" i="6"/>
  <c r="O7" i="1" s="1"/>
  <c r="W67" i="6"/>
  <c r="AI9" i="1" s="1"/>
  <c r="W70" i="6"/>
  <c r="AX9" i="1" s="1"/>
  <c r="W66" i="6"/>
  <c r="AD9" i="1" s="1"/>
  <c r="W68" i="6"/>
  <c r="AN9" i="1" s="1"/>
  <c r="W55" i="6"/>
  <c r="AI8" i="1" s="1"/>
  <c r="W58" i="6"/>
  <c r="AX8" i="1" s="1"/>
  <c r="W54" i="6"/>
  <c r="AD8" i="1" s="1"/>
  <c r="W57" i="6"/>
  <c r="AS8" i="1" s="1"/>
  <c r="W53" i="6"/>
  <c r="Y8" i="1" s="1"/>
  <c r="W56" i="6"/>
  <c r="AN8" i="1" s="1"/>
  <c r="W41" i="6"/>
  <c r="Y7" i="1" s="1"/>
  <c r="W44" i="6"/>
  <c r="AN7" i="1" s="1"/>
  <c r="W45" i="6"/>
  <c r="AS7" i="1" s="1"/>
  <c r="W46" i="6"/>
  <c r="AX7" i="1" s="1"/>
  <c r="W42" i="6"/>
  <c r="AD7" i="1" s="1"/>
  <c r="W33" i="6"/>
  <c r="AS6" i="1" s="1"/>
  <c r="W29" i="6"/>
  <c r="Y6" i="1" s="1"/>
  <c r="W32" i="6"/>
  <c r="AN6" i="1" s="1"/>
  <c r="W34" i="6"/>
  <c r="AX6" i="1" s="1"/>
  <c r="W30" i="6"/>
  <c r="AD6" i="1" s="1"/>
  <c r="W16" i="6"/>
  <c r="T5" i="1" s="1"/>
  <c r="W19" i="6"/>
  <c r="AI5" i="1" s="1"/>
  <c r="W20" i="6"/>
  <c r="AN5" i="1" s="1"/>
  <c r="W22" i="6"/>
  <c r="AX5" i="1" s="1"/>
  <c r="W18" i="6"/>
  <c r="AD5" i="1" s="1"/>
  <c r="W80" i="6"/>
  <c r="AN10" i="1" s="1"/>
  <c r="W76" i="6"/>
  <c r="T10" i="1" s="1"/>
  <c r="W79" i="6"/>
  <c r="AI10" i="1" s="1"/>
  <c r="W75" i="6"/>
  <c r="O10" i="1" s="1"/>
  <c r="W82" i="6"/>
  <c r="AX10" i="1" s="1"/>
  <c r="W78" i="6"/>
  <c r="AD10" i="1" s="1"/>
  <c r="W74" i="6"/>
  <c r="J10" i="1" s="1"/>
  <c r="W64" i="6"/>
  <c r="T9" i="1" s="1"/>
  <c r="W63" i="6"/>
  <c r="O9" i="1" s="1"/>
  <c r="W62" i="6"/>
  <c r="J9" i="1" s="1"/>
  <c r="W52" i="6"/>
  <c r="T8" i="1" s="1"/>
  <c r="W49" i="6"/>
  <c r="E8" i="1" s="1"/>
  <c r="W38" i="6"/>
  <c r="J7" i="1" s="1"/>
  <c r="W37" i="6"/>
  <c r="E7" i="1" s="1"/>
  <c r="W40" i="6"/>
  <c r="T7" i="1" s="1"/>
  <c r="W26" i="6"/>
  <c r="J6" i="1" s="1"/>
  <c r="W25" i="6"/>
  <c r="E6" i="1" s="1"/>
  <c r="W28" i="6"/>
  <c r="T6" i="1" s="1"/>
  <c r="W14" i="6"/>
  <c r="J5" i="1" s="1"/>
  <c r="W15" i="6"/>
  <c r="O5" i="1" s="1"/>
  <c r="W13" i="6"/>
  <c r="W3" i="6"/>
  <c r="O22" i="1" s="1"/>
  <c r="W1" i="6"/>
  <c r="E22" i="1" s="1"/>
  <c r="W2" i="6"/>
  <c r="J22" i="1" s="1"/>
  <c r="W4" i="6"/>
  <c r="T22" i="1" s="1"/>
  <c r="W50" i="6"/>
  <c r="J8" i="1" s="1"/>
  <c r="AS10" i="1"/>
  <c r="Y10" i="1"/>
  <c r="E10" i="1"/>
  <c r="Y9" i="1"/>
  <c r="E9" i="1"/>
  <c r="O8" i="1"/>
  <c r="AI6" i="1"/>
  <c r="O6" i="1"/>
  <c r="AS5" i="1"/>
  <c r="E5" i="1"/>
  <c r="Y5" i="1"/>
  <c r="AN22" i="1"/>
  <c r="AD22" i="1"/>
  <c r="AN25" i="1"/>
  <c r="J25" i="1"/>
  <c r="AS25" i="1"/>
  <c r="Y25" i="1"/>
  <c r="AX25" i="1"/>
  <c r="AI25" i="1"/>
  <c r="T25" i="1"/>
  <c r="AD25" i="1"/>
  <c r="O25" i="1"/>
  <c r="P22" i="1"/>
  <c r="N22" i="1"/>
  <c r="I22" i="1"/>
  <c r="K22" i="1"/>
  <c r="N10" i="1"/>
  <c r="K10" i="1"/>
  <c r="I10" i="1"/>
  <c r="P10" i="1"/>
  <c r="N9" i="1"/>
  <c r="I9" i="1"/>
  <c r="K9" i="1"/>
  <c r="P9" i="1"/>
  <c r="P5" i="1"/>
  <c r="N5" i="1"/>
  <c r="K5" i="1"/>
  <c r="I5" i="1"/>
  <c r="K6" i="1"/>
  <c r="P6" i="1"/>
  <c r="N6" i="1"/>
  <c r="I6" i="1"/>
  <c r="N8" i="1"/>
  <c r="K8" i="1"/>
  <c r="I8" i="1"/>
  <c r="P8" i="1"/>
  <c r="P7" i="1"/>
  <c r="N7" i="1"/>
  <c r="K7" i="1"/>
  <c r="I7" i="1"/>
  <c r="AI22" i="1"/>
  <c r="AX22" i="1"/>
  <c r="AS22" i="1"/>
  <c r="U227" i="5"/>
  <c r="T227" i="5"/>
  <c r="S227" i="5"/>
  <c r="W227" i="5" s="1"/>
  <c r="U226" i="5"/>
  <c r="T226" i="5"/>
  <c r="S226" i="5"/>
  <c r="W226" i="5" s="1"/>
  <c r="U225" i="5"/>
  <c r="T225" i="5"/>
  <c r="S225" i="5"/>
  <c r="W225" i="5" s="1"/>
  <c r="U224" i="5"/>
  <c r="T224" i="5"/>
  <c r="S224" i="5"/>
  <c r="W224" i="5" s="1"/>
  <c r="U223" i="5"/>
  <c r="T223" i="5"/>
  <c r="S223" i="5"/>
  <c r="W223" i="5" s="1"/>
  <c r="U222" i="5"/>
  <c r="T222" i="5"/>
  <c r="S222" i="5"/>
  <c r="W222" i="5" s="1"/>
  <c r="U221" i="5"/>
  <c r="T221" i="5"/>
  <c r="S221" i="5"/>
  <c r="W221" i="5" s="1"/>
  <c r="U220" i="5"/>
  <c r="T220" i="5"/>
  <c r="S220" i="5"/>
  <c r="W220" i="5" s="1"/>
  <c r="U219" i="5"/>
  <c r="T219" i="5"/>
  <c r="S219" i="5"/>
  <c r="W219" i="5" s="1"/>
  <c r="U218" i="5"/>
  <c r="T218" i="5"/>
  <c r="S218" i="5"/>
  <c r="W218" i="5" s="1"/>
  <c r="U217" i="5"/>
  <c r="T217" i="5"/>
  <c r="S217" i="5"/>
  <c r="W217" i="5" s="1"/>
  <c r="U216" i="5"/>
  <c r="T216" i="5"/>
  <c r="S216" i="5"/>
  <c r="W216" i="5" s="1"/>
  <c r="U215" i="5"/>
  <c r="T215" i="5"/>
  <c r="S215" i="5"/>
  <c r="W215" i="5" s="1"/>
  <c r="U214" i="5"/>
  <c r="T214" i="5"/>
  <c r="S214" i="5"/>
  <c r="W214" i="5" s="1"/>
  <c r="U213" i="5"/>
  <c r="T213" i="5"/>
  <c r="S213" i="5"/>
  <c r="W213" i="5" s="1"/>
  <c r="U212" i="5"/>
  <c r="T212" i="5"/>
  <c r="S212" i="5"/>
  <c r="W212" i="5" s="1"/>
  <c r="U211" i="5"/>
  <c r="T211" i="5"/>
  <c r="S211" i="5"/>
  <c r="W211" i="5" s="1"/>
  <c r="U210" i="5"/>
  <c r="T210" i="5"/>
  <c r="S210" i="5"/>
  <c r="W210" i="5" s="1"/>
  <c r="U209" i="5"/>
  <c r="T209" i="5"/>
  <c r="S209" i="5"/>
  <c r="W209" i="5" s="1"/>
  <c r="U208" i="5"/>
  <c r="T208" i="5"/>
  <c r="S208" i="5"/>
  <c r="W208" i="5" s="1"/>
  <c r="U207" i="5"/>
  <c r="T207" i="5"/>
  <c r="S207" i="5"/>
  <c r="W207" i="5" s="1"/>
  <c r="U206" i="5"/>
  <c r="T206" i="5"/>
  <c r="S206" i="5"/>
  <c r="W206" i="5" s="1"/>
  <c r="U205" i="5"/>
  <c r="T205" i="5"/>
  <c r="S205" i="5"/>
  <c r="W205" i="5" s="1"/>
  <c r="U204" i="5"/>
  <c r="T204" i="5"/>
  <c r="S204" i="5"/>
  <c r="W204" i="5" s="1"/>
  <c r="U203" i="5"/>
  <c r="T203" i="5"/>
  <c r="S203" i="5"/>
  <c r="W203" i="5" s="1"/>
  <c r="U202" i="5"/>
  <c r="T202" i="5"/>
  <c r="S202" i="5"/>
  <c r="W202" i="5" s="1"/>
  <c r="U201" i="5"/>
  <c r="T201" i="5"/>
  <c r="S201" i="5"/>
  <c r="W201" i="5" s="1"/>
  <c r="U200" i="5"/>
  <c r="T200" i="5"/>
  <c r="S200" i="5"/>
  <c r="U199" i="5"/>
  <c r="T199" i="5"/>
  <c r="S199" i="5"/>
  <c r="U198" i="5"/>
  <c r="T198" i="5"/>
  <c r="S198" i="5"/>
  <c r="U197" i="5"/>
  <c r="T197" i="5"/>
  <c r="S197" i="5"/>
  <c r="U196" i="5"/>
  <c r="T196" i="5"/>
  <c r="S196" i="5"/>
  <c r="U195" i="5"/>
  <c r="T195" i="5"/>
  <c r="S195" i="5"/>
  <c r="U194" i="5"/>
  <c r="T194" i="5"/>
  <c r="S194" i="5"/>
  <c r="U193" i="5"/>
  <c r="T193" i="5"/>
  <c r="S193" i="5"/>
  <c r="U192" i="5"/>
  <c r="T192" i="5"/>
  <c r="S192" i="5"/>
  <c r="U191" i="5"/>
  <c r="T191" i="5"/>
  <c r="S191" i="5"/>
  <c r="U190" i="5"/>
  <c r="T190" i="5"/>
  <c r="S190" i="5"/>
  <c r="U189" i="5"/>
  <c r="T189" i="5"/>
  <c r="S189" i="5"/>
  <c r="U188" i="5"/>
  <c r="T188" i="5"/>
  <c r="S188" i="5"/>
  <c r="U187" i="5"/>
  <c r="T187" i="5"/>
  <c r="S187" i="5"/>
  <c r="U186" i="5"/>
  <c r="T186" i="5"/>
  <c r="S186" i="5"/>
  <c r="U185" i="5"/>
  <c r="T185" i="5"/>
  <c r="S185" i="5"/>
  <c r="U184" i="5"/>
  <c r="T184" i="5"/>
  <c r="S184" i="5"/>
  <c r="U183" i="5"/>
  <c r="T183" i="5"/>
  <c r="S183" i="5"/>
  <c r="U182" i="5"/>
  <c r="T182" i="5"/>
  <c r="S182" i="5"/>
  <c r="U181" i="5"/>
  <c r="T181" i="5"/>
  <c r="S181" i="5"/>
  <c r="U180" i="5"/>
  <c r="T180" i="5"/>
  <c r="S180" i="5"/>
  <c r="U179" i="5"/>
  <c r="T179" i="5"/>
  <c r="S179" i="5"/>
  <c r="U178" i="5"/>
  <c r="T178" i="5"/>
  <c r="S178" i="5"/>
  <c r="U177" i="5"/>
  <c r="T177" i="5"/>
  <c r="S177" i="5"/>
  <c r="U176" i="5"/>
  <c r="T176" i="5"/>
  <c r="S176" i="5"/>
  <c r="U175" i="5"/>
  <c r="T175" i="5"/>
  <c r="S175" i="5"/>
  <c r="U174" i="5"/>
  <c r="T174" i="5"/>
  <c r="S174" i="5"/>
  <c r="U173" i="5"/>
  <c r="T173" i="5"/>
  <c r="S173" i="5"/>
  <c r="U172" i="5"/>
  <c r="T172" i="5"/>
  <c r="S172" i="5"/>
  <c r="U171" i="5"/>
  <c r="T171" i="5"/>
  <c r="S171" i="5"/>
  <c r="U170" i="5"/>
  <c r="T170" i="5"/>
  <c r="S170" i="5"/>
  <c r="U169" i="5"/>
  <c r="T169" i="5"/>
  <c r="S169" i="5"/>
  <c r="U168" i="5"/>
  <c r="T168" i="5"/>
  <c r="S168" i="5"/>
  <c r="U167" i="5"/>
  <c r="T167" i="5"/>
  <c r="S167" i="5"/>
  <c r="U166" i="5"/>
  <c r="T166" i="5"/>
  <c r="S166" i="5"/>
  <c r="U165" i="5"/>
  <c r="T165" i="5"/>
  <c r="S165" i="5"/>
  <c r="U164" i="5"/>
  <c r="T164" i="5"/>
  <c r="S164" i="5"/>
  <c r="U163" i="5"/>
  <c r="T163" i="5"/>
  <c r="S163" i="5"/>
  <c r="U162" i="5"/>
  <c r="T162" i="5"/>
  <c r="S162" i="5"/>
  <c r="U161" i="5"/>
  <c r="T161" i="5"/>
  <c r="S161" i="5"/>
  <c r="U160" i="5"/>
  <c r="T160" i="5"/>
  <c r="S160" i="5"/>
  <c r="U159" i="5"/>
  <c r="T159" i="5"/>
  <c r="S159" i="5"/>
  <c r="U158" i="5"/>
  <c r="T158" i="5"/>
  <c r="S158" i="5"/>
  <c r="U157" i="5"/>
  <c r="T157" i="5"/>
  <c r="S157" i="5"/>
  <c r="U156" i="5"/>
  <c r="T156" i="5"/>
  <c r="S156" i="5"/>
  <c r="U155" i="5"/>
  <c r="T155" i="5"/>
  <c r="S155" i="5"/>
  <c r="U154" i="5"/>
  <c r="T154" i="5"/>
  <c r="S154" i="5"/>
  <c r="U153" i="5"/>
  <c r="T153" i="5"/>
  <c r="S153" i="5"/>
  <c r="U152" i="5"/>
  <c r="T152" i="5"/>
  <c r="S152" i="5"/>
  <c r="U151" i="5"/>
  <c r="T151" i="5"/>
  <c r="S151" i="5"/>
  <c r="U150" i="5"/>
  <c r="T150" i="5"/>
  <c r="S150" i="5"/>
  <c r="U149" i="5"/>
  <c r="T149" i="5"/>
  <c r="S149" i="5"/>
  <c r="U148" i="5"/>
  <c r="T148" i="5"/>
  <c r="S148" i="5"/>
  <c r="U147" i="5"/>
  <c r="T147" i="5"/>
  <c r="S147" i="5"/>
  <c r="U146" i="5"/>
  <c r="T146" i="5"/>
  <c r="S146" i="5"/>
  <c r="U145" i="5"/>
  <c r="T145" i="5"/>
  <c r="S145" i="5"/>
  <c r="U144" i="5"/>
  <c r="T144" i="5"/>
  <c r="S144" i="5"/>
  <c r="U143" i="5"/>
  <c r="T143" i="5"/>
  <c r="S143" i="5"/>
  <c r="U142" i="5"/>
  <c r="T142" i="5"/>
  <c r="S142" i="5"/>
  <c r="U141" i="5"/>
  <c r="T141" i="5"/>
  <c r="S141" i="5"/>
  <c r="U140" i="5"/>
  <c r="T140" i="5"/>
  <c r="S140" i="5"/>
  <c r="U139" i="5"/>
  <c r="T139" i="5"/>
  <c r="S139" i="5"/>
  <c r="U138" i="5"/>
  <c r="T138" i="5"/>
  <c r="S138" i="5"/>
  <c r="U137" i="5"/>
  <c r="T137" i="5"/>
  <c r="S137" i="5"/>
  <c r="U136" i="5"/>
  <c r="T136" i="5"/>
  <c r="S136" i="5"/>
  <c r="U135" i="5"/>
  <c r="T135" i="5"/>
  <c r="S135" i="5"/>
  <c r="U134" i="5"/>
  <c r="T134" i="5"/>
  <c r="S134" i="5"/>
  <c r="U133" i="5"/>
  <c r="T133" i="5"/>
  <c r="S133" i="5"/>
  <c r="U132" i="5"/>
  <c r="T132" i="5"/>
  <c r="S132" i="5"/>
  <c r="U131" i="5"/>
  <c r="T131" i="5"/>
  <c r="S131" i="5"/>
  <c r="U130" i="5"/>
  <c r="T130" i="5"/>
  <c r="S130" i="5"/>
  <c r="U129" i="5"/>
  <c r="T129" i="5"/>
  <c r="S129" i="5"/>
  <c r="U128" i="5"/>
  <c r="T128" i="5"/>
  <c r="S128" i="5"/>
  <c r="U127" i="5"/>
  <c r="T127" i="5"/>
  <c r="S127" i="5"/>
  <c r="U126" i="5"/>
  <c r="T126" i="5"/>
  <c r="S126" i="5"/>
  <c r="U125" i="5"/>
  <c r="T125" i="5"/>
  <c r="S125" i="5"/>
  <c r="U124" i="5"/>
  <c r="T124" i="5"/>
  <c r="S124" i="5"/>
  <c r="U123" i="5"/>
  <c r="T123" i="5"/>
  <c r="S123" i="5"/>
  <c r="U122" i="5"/>
  <c r="T122" i="5"/>
  <c r="S122" i="5"/>
  <c r="U121" i="5"/>
  <c r="T121" i="5"/>
  <c r="S121" i="5"/>
  <c r="U120" i="5"/>
  <c r="T120" i="5"/>
  <c r="S120" i="5"/>
  <c r="U119" i="5"/>
  <c r="T119" i="5"/>
  <c r="S119" i="5"/>
  <c r="U118" i="5"/>
  <c r="T118" i="5"/>
  <c r="S118" i="5"/>
  <c r="U117" i="5"/>
  <c r="T117" i="5"/>
  <c r="S117" i="5"/>
  <c r="U116" i="5"/>
  <c r="T116" i="5"/>
  <c r="S116" i="5"/>
  <c r="U115" i="5"/>
  <c r="T115" i="5"/>
  <c r="S115" i="5"/>
  <c r="U114" i="5"/>
  <c r="T114" i="5"/>
  <c r="S114" i="5"/>
  <c r="U113" i="5"/>
  <c r="T113" i="5"/>
  <c r="S113" i="5"/>
  <c r="U112" i="5"/>
  <c r="T112" i="5"/>
  <c r="S112" i="5"/>
  <c r="U111" i="5"/>
  <c r="T111" i="5"/>
  <c r="S111" i="5"/>
  <c r="U110" i="5"/>
  <c r="T110" i="5"/>
  <c r="S110" i="5"/>
  <c r="U109" i="5"/>
  <c r="T109" i="5"/>
  <c r="S109" i="5"/>
  <c r="U108" i="5"/>
  <c r="T108" i="5"/>
  <c r="S108" i="5"/>
  <c r="U107" i="5"/>
  <c r="T107" i="5"/>
  <c r="S107" i="5"/>
  <c r="U106" i="5"/>
  <c r="T106" i="5"/>
  <c r="S106" i="5"/>
  <c r="U105" i="5"/>
  <c r="T105" i="5"/>
  <c r="S105" i="5"/>
  <c r="U104" i="5"/>
  <c r="T104" i="5"/>
  <c r="S104" i="5"/>
  <c r="U103" i="5"/>
  <c r="T103" i="5"/>
  <c r="S103" i="5"/>
  <c r="U102" i="5"/>
  <c r="T102" i="5"/>
  <c r="S102" i="5"/>
  <c r="U101" i="5"/>
  <c r="T101" i="5"/>
  <c r="S101" i="5"/>
  <c r="U100" i="5"/>
  <c r="T100" i="5"/>
  <c r="S100" i="5"/>
  <c r="U99" i="5"/>
  <c r="T99" i="5"/>
  <c r="S99" i="5"/>
  <c r="U98" i="5"/>
  <c r="T98" i="5"/>
  <c r="S98" i="5"/>
  <c r="U97" i="5"/>
  <c r="T97" i="5"/>
  <c r="S97" i="5"/>
  <c r="U96" i="5"/>
  <c r="T96" i="5"/>
  <c r="S96" i="5"/>
  <c r="U95" i="5"/>
  <c r="T95" i="5"/>
  <c r="S95" i="5"/>
  <c r="U94" i="5"/>
  <c r="T94" i="5"/>
  <c r="S94" i="5"/>
  <c r="U93" i="5"/>
  <c r="T93" i="5"/>
  <c r="S93" i="5"/>
  <c r="U92" i="5"/>
  <c r="T92" i="5"/>
  <c r="S92" i="5"/>
  <c r="U91" i="5"/>
  <c r="T91" i="5"/>
  <c r="S91" i="5"/>
  <c r="U90" i="5"/>
  <c r="T90" i="5"/>
  <c r="S90" i="5"/>
  <c r="U89" i="5"/>
  <c r="T89" i="5"/>
  <c r="S89" i="5"/>
  <c r="U88" i="5"/>
  <c r="T88" i="5"/>
  <c r="S88" i="5"/>
  <c r="U87" i="5"/>
  <c r="T87" i="5"/>
  <c r="S87" i="5"/>
  <c r="U86" i="5"/>
  <c r="T86" i="5"/>
  <c r="S86" i="5"/>
  <c r="U85" i="5"/>
  <c r="T85" i="5"/>
  <c r="S85" i="5"/>
  <c r="U84" i="5"/>
  <c r="T84" i="5"/>
  <c r="S84" i="5"/>
  <c r="U83" i="5"/>
  <c r="T83" i="5"/>
  <c r="S83" i="5"/>
  <c r="U82" i="5"/>
  <c r="T82" i="5"/>
  <c r="S82" i="5"/>
  <c r="U81" i="5"/>
  <c r="T81" i="5"/>
  <c r="S81" i="5"/>
  <c r="U80" i="5"/>
  <c r="T80" i="5"/>
  <c r="S80" i="5"/>
  <c r="U79" i="5"/>
  <c r="T79" i="5"/>
  <c r="S79" i="5"/>
  <c r="U78" i="5"/>
  <c r="T78" i="5"/>
  <c r="S78" i="5"/>
  <c r="U77" i="5"/>
  <c r="T77" i="5"/>
  <c r="S77" i="5"/>
  <c r="U76" i="5"/>
  <c r="T76" i="5"/>
  <c r="S76" i="5"/>
  <c r="U75" i="5"/>
  <c r="T75" i="5"/>
  <c r="S75" i="5"/>
  <c r="U74" i="5"/>
  <c r="T74" i="5"/>
  <c r="S74" i="5"/>
  <c r="U73" i="5"/>
  <c r="T73" i="5"/>
  <c r="S73" i="5"/>
  <c r="U72" i="5"/>
  <c r="T72" i="5"/>
  <c r="S72" i="5"/>
  <c r="U71" i="5"/>
  <c r="T71" i="5"/>
  <c r="S71" i="5"/>
  <c r="U70" i="5"/>
  <c r="T70" i="5"/>
  <c r="S70" i="5"/>
  <c r="U69" i="5"/>
  <c r="T69" i="5"/>
  <c r="S69" i="5"/>
  <c r="U68" i="5"/>
  <c r="T68" i="5"/>
  <c r="S68" i="5"/>
  <c r="U67" i="5"/>
  <c r="T67" i="5"/>
  <c r="S67" i="5"/>
  <c r="U66" i="5"/>
  <c r="T66" i="5"/>
  <c r="S66" i="5"/>
  <c r="U65" i="5"/>
  <c r="T65" i="5"/>
  <c r="S65" i="5"/>
  <c r="U64" i="5"/>
  <c r="T64" i="5"/>
  <c r="S64" i="5"/>
  <c r="U63" i="5"/>
  <c r="T63" i="5"/>
  <c r="S63" i="5"/>
  <c r="U62" i="5"/>
  <c r="T62" i="5"/>
  <c r="S62" i="5"/>
  <c r="U61" i="5"/>
  <c r="T61" i="5"/>
  <c r="S61" i="5"/>
  <c r="U60" i="5"/>
  <c r="T60" i="5"/>
  <c r="S60" i="5"/>
  <c r="U59" i="5"/>
  <c r="T59" i="5"/>
  <c r="S59" i="5"/>
  <c r="U58" i="5"/>
  <c r="T58" i="5"/>
  <c r="S58" i="5"/>
  <c r="U57" i="5"/>
  <c r="T57" i="5"/>
  <c r="S57" i="5"/>
  <c r="U56" i="5"/>
  <c r="T56" i="5"/>
  <c r="S56" i="5"/>
  <c r="U55" i="5"/>
  <c r="T55" i="5"/>
  <c r="S55" i="5"/>
  <c r="U54" i="5"/>
  <c r="T54" i="5"/>
  <c r="S54" i="5"/>
  <c r="U53" i="5"/>
  <c r="T53" i="5"/>
  <c r="S53" i="5"/>
  <c r="U52" i="5"/>
  <c r="T52" i="5"/>
  <c r="S52" i="5"/>
  <c r="U51" i="5"/>
  <c r="T51" i="5"/>
  <c r="S51" i="5"/>
  <c r="U50" i="5"/>
  <c r="T50" i="5"/>
  <c r="S50" i="5"/>
  <c r="U49" i="5"/>
  <c r="T49" i="5"/>
  <c r="S49" i="5"/>
  <c r="U48" i="5"/>
  <c r="T48" i="5"/>
  <c r="S48" i="5"/>
  <c r="U47" i="5"/>
  <c r="T47" i="5"/>
  <c r="S47" i="5"/>
  <c r="U46" i="5"/>
  <c r="T46" i="5"/>
  <c r="S46" i="5"/>
  <c r="U45" i="5"/>
  <c r="T45" i="5"/>
  <c r="S45" i="5"/>
  <c r="U44" i="5"/>
  <c r="T44" i="5"/>
  <c r="S44" i="5"/>
  <c r="U43" i="5"/>
  <c r="T43" i="5"/>
  <c r="S43" i="5"/>
  <c r="U42" i="5"/>
  <c r="T42" i="5"/>
  <c r="S42" i="5"/>
  <c r="U41" i="5"/>
  <c r="T41" i="5"/>
  <c r="S41" i="5"/>
  <c r="U40" i="5"/>
  <c r="T40" i="5"/>
  <c r="S40" i="5"/>
  <c r="U39" i="5"/>
  <c r="T39" i="5"/>
  <c r="S39" i="5"/>
  <c r="U38" i="5"/>
  <c r="T38" i="5"/>
  <c r="S38" i="5"/>
  <c r="U37" i="5"/>
  <c r="T37" i="5"/>
  <c r="S37" i="5"/>
  <c r="U36" i="5"/>
  <c r="T36" i="5"/>
  <c r="S36" i="5"/>
  <c r="U35" i="5"/>
  <c r="T35" i="5"/>
  <c r="S35" i="5"/>
  <c r="U34" i="5"/>
  <c r="T34" i="5"/>
  <c r="S34" i="5"/>
  <c r="AX47" i="1" s="1"/>
  <c r="U33" i="5"/>
  <c r="T33" i="5"/>
  <c r="S33" i="5"/>
  <c r="AS47" i="1" s="1"/>
  <c r="U32" i="5"/>
  <c r="T32" i="5"/>
  <c r="S32" i="5"/>
  <c r="AN47" i="1" s="1"/>
  <c r="U31" i="5"/>
  <c r="T31" i="5"/>
  <c r="S31" i="5"/>
  <c r="U30" i="5"/>
  <c r="T30" i="5"/>
  <c r="S30" i="5"/>
  <c r="U29" i="5"/>
  <c r="T29" i="5"/>
  <c r="S29" i="5"/>
  <c r="W29" i="5" s="1"/>
  <c r="U28" i="5"/>
  <c r="T28" i="5"/>
  <c r="S28" i="5"/>
  <c r="U27" i="5"/>
  <c r="T27" i="5"/>
  <c r="S27" i="5"/>
  <c r="U26" i="5"/>
  <c r="T26" i="5"/>
  <c r="S26" i="5"/>
  <c r="U25" i="5"/>
  <c r="T25" i="5"/>
  <c r="S25" i="5"/>
  <c r="W25" i="5" s="1"/>
  <c r="U24" i="5"/>
  <c r="T24" i="5"/>
  <c r="S24" i="5"/>
  <c r="U23" i="5"/>
  <c r="T23" i="5"/>
  <c r="S23" i="5"/>
  <c r="U22" i="5"/>
  <c r="T22" i="5"/>
  <c r="S22" i="5"/>
  <c r="U21" i="5"/>
  <c r="T21" i="5"/>
  <c r="S21" i="5"/>
  <c r="U20" i="5"/>
  <c r="T20" i="5"/>
  <c r="S20" i="5"/>
  <c r="U19" i="5"/>
  <c r="T19" i="5"/>
  <c r="S19" i="5"/>
  <c r="U18" i="5"/>
  <c r="T18" i="5"/>
  <c r="S18" i="5"/>
  <c r="U17" i="5"/>
  <c r="T17" i="5"/>
  <c r="S17" i="5"/>
  <c r="U16" i="5"/>
  <c r="T16" i="5"/>
  <c r="S16" i="5"/>
  <c r="U15" i="5"/>
  <c r="T15" i="5"/>
  <c r="S15" i="5"/>
  <c r="U14" i="5"/>
  <c r="T14" i="5"/>
  <c r="S14" i="5"/>
  <c r="U13" i="5"/>
  <c r="T13" i="5"/>
  <c r="S13" i="5"/>
  <c r="U12" i="5"/>
  <c r="T12" i="5"/>
  <c r="S12" i="5"/>
  <c r="U11" i="5"/>
  <c r="T11" i="5"/>
  <c r="S11" i="5"/>
  <c r="U10" i="5"/>
  <c r="T10" i="5"/>
  <c r="S10" i="5"/>
  <c r="U9" i="5"/>
  <c r="T9" i="5"/>
  <c r="S9" i="5"/>
  <c r="W9" i="5" s="1"/>
  <c r="U8" i="5"/>
  <c r="T8" i="5"/>
  <c r="S8" i="5"/>
  <c r="W8" i="5" s="1"/>
  <c r="U7" i="5"/>
  <c r="T7" i="5"/>
  <c r="S7" i="5"/>
  <c r="U6" i="5"/>
  <c r="T6" i="5"/>
  <c r="S6" i="5"/>
  <c r="U5" i="5"/>
  <c r="T5" i="5"/>
  <c r="S5" i="5"/>
  <c r="W5" i="5" s="1"/>
  <c r="U4" i="5"/>
  <c r="T4" i="5"/>
  <c r="S4" i="5"/>
  <c r="W4" i="5" s="1"/>
  <c r="U3" i="5"/>
  <c r="T3" i="5"/>
  <c r="S3" i="5"/>
  <c r="U2" i="5"/>
  <c r="T2" i="5"/>
  <c r="S2" i="5"/>
  <c r="U1" i="5"/>
  <c r="T1" i="5"/>
  <c r="S1" i="5"/>
  <c r="W1" i="5" s="1"/>
  <c r="W40" i="5" l="1"/>
  <c r="W44" i="5"/>
  <c r="W28" i="5"/>
  <c r="T47" i="1" s="1"/>
  <c r="W15" i="5"/>
  <c r="O46" i="1" s="1"/>
  <c r="W19" i="5"/>
  <c r="AI46" i="1" s="1"/>
  <c r="W16" i="5"/>
  <c r="T46" i="1" s="1"/>
  <c r="W20" i="5"/>
  <c r="AN46" i="1" s="1"/>
  <c r="W41" i="5"/>
  <c r="Y48" i="1" s="1"/>
  <c r="W39" i="5"/>
  <c r="W43" i="5"/>
  <c r="AI48" i="1" s="1"/>
  <c r="W37" i="5"/>
  <c r="E48" i="1" s="1"/>
  <c r="W45" i="5"/>
  <c r="AS48" i="1" s="1"/>
  <c r="W38" i="5"/>
  <c r="J48" i="1" s="1"/>
  <c r="W42" i="5"/>
  <c r="AD48" i="1" s="1"/>
  <c r="W46" i="5"/>
  <c r="AX48" i="1" s="1"/>
  <c r="W27" i="5"/>
  <c r="O47" i="1" s="1"/>
  <c r="W31" i="5"/>
  <c r="AI47" i="1" s="1"/>
  <c r="W26" i="5"/>
  <c r="J47" i="1" s="1"/>
  <c r="W30" i="5"/>
  <c r="AD47" i="1" s="1"/>
  <c r="W13" i="5"/>
  <c r="W17" i="5"/>
  <c r="Y46" i="1" s="1"/>
  <c r="W21" i="5"/>
  <c r="AS46" i="1" s="1"/>
  <c r="W14" i="5"/>
  <c r="J46" i="1" s="1"/>
  <c r="AD46" i="1"/>
  <c r="W18" i="5"/>
  <c r="W22" i="5"/>
  <c r="AX46" i="1" s="1"/>
  <c r="W3" i="5"/>
  <c r="W7" i="5"/>
  <c r="W2" i="5"/>
  <c r="J45" i="1" s="1"/>
  <c r="W6" i="5"/>
  <c r="W10" i="5"/>
  <c r="O48" i="1"/>
  <c r="T48" i="1"/>
  <c r="AN48" i="1"/>
  <c r="E47" i="1"/>
  <c r="Y47" i="1"/>
  <c r="E45" i="1"/>
  <c r="U410" i="4"/>
  <c r="T410" i="4"/>
  <c r="S410" i="4"/>
  <c r="W410" i="4" s="1"/>
  <c r="U409" i="4"/>
  <c r="T409" i="4"/>
  <c r="S409" i="4"/>
  <c r="W409" i="4" s="1"/>
  <c r="U408" i="4"/>
  <c r="T408" i="4"/>
  <c r="S408" i="4"/>
  <c r="W408" i="4" s="1"/>
  <c r="U407" i="4"/>
  <c r="T407" i="4"/>
  <c r="S407" i="4"/>
  <c r="W407" i="4" s="1"/>
  <c r="U406" i="4"/>
  <c r="T406" i="4"/>
  <c r="S406" i="4"/>
  <c r="W406" i="4" s="1"/>
  <c r="U405" i="4"/>
  <c r="T405" i="4"/>
  <c r="S405" i="4"/>
  <c r="W405" i="4" s="1"/>
  <c r="U404" i="4"/>
  <c r="T404" i="4"/>
  <c r="S404" i="4"/>
  <c r="W404" i="4" s="1"/>
  <c r="U403" i="4"/>
  <c r="T403" i="4"/>
  <c r="S403" i="4"/>
  <c r="W403" i="4" s="1"/>
  <c r="U402" i="4"/>
  <c r="T402" i="4"/>
  <c r="S402" i="4"/>
  <c r="W402" i="4" s="1"/>
  <c r="U401" i="4"/>
  <c r="T401" i="4"/>
  <c r="S401" i="4"/>
  <c r="W401" i="4" s="1"/>
  <c r="U400" i="4"/>
  <c r="T400" i="4"/>
  <c r="S400" i="4"/>
  <c r="W400" i="4" s="1"/>
  <c r="U399" i="4"/>
  <c r="T399" i="4"/>
  <c r="S399" i="4"/>
  <c r="W399" i="4" s="1"/>
  <c r="U398" i="4"/>
  <c r="T398" i="4"/>
  <c r="S398" i="4"/>
  <c r="W398" i="4" s="1"/>
  <c r="U397" i="4"/>
  <c r="T397" i="4"/>
  <c r="S397" i="4"/>
  <c r="W397" i="4" s="1"/>
  <c r="U396" i="4"/>
  <c r="T396" i="4"/>
  <c r="S396" i="4"/>
  <c r="W396" i="4" s="1"/>
  <c r="U395" i="4"/>
  <c r="T395" i="4"/>
  <c r="S395" i="4"/>
  <c r="W395" i="4" s="1"/>
  <c r="U394" i="4"/>
  <c r="T394" i="4"/>
  <c r="S394" i="4"/>
  <c r="W394" i="4" s="1"/>
  <c r="U393" i="4"/>
  <c r="T393" i="4"/>
  <c r="S393" i="4"/>
  <c r="W393" i="4" s="1"/>
  <c r="U392" i="4"/>
  <c r="T392" i="4"/>
  <c r="S392" i="4"/>
  <c r="W392" i="4" s="1"/>
  <c r="U391" i="4"/>
  <c r="T391" i="4"/>
  <c r="S391" i="4"/>
  <c r="W391" i="4" s="1"/>
  <c r="U390" i="4"/>
  <c r="T390" i="4"/>
  <c r="S390" i="4"/>
  <c r="W390" i="4" s="1"/>
  <c r="U389" i="4"/>
  <c r="T389" i="4"/>
  <c r="S389" i="4"/>
  <c r="W389" i="4" s="1"/>
  <c r="U388" i="4"/>
  <c r="T388" i="4"/>
  <c r="S388" i="4"/>
  <c r="W388" i="4" s="1"/>
  <c r="U387" i="4"/>
  <c r="T387" i="4"/>
  <c r="S387" i="4"/>
  <c r="W387" i="4" s="1"/>
  <c r="U386" i="4"/>
  <c r="T386" i="4"/>
  <c r="S386" i="4"/>
  <c r="W386" i="4" s="1"/>
  <c r="U385" i="4"/>
  <c r="T385" i="4"/>
  <c r="S385" i="4"/>
  <c r="W385" i="4" s="1"/>
  <c r="U384" i="4"/>
  <c r="T384" i="4"/>
  <c r="S384" i="4"/>
  <c r="W384" i="4" s="1"/>
  <c r="U383" i="4"/>
  <c r="T383" i="4"/>
  <c r="S383" i="4"/>
  <c r="W383" i="4" s="1"/>
  <c r="U382" i="4"/>
  <c r="T382" i="4"/>
  <c r="S382" i="4"/>
  <c r="W382" i="4" s="1"/>
  <c r="U381" i="4"/>
  <c r="T381" i="4"/>
  <c r="S381" i="4"/>
  <c r="W381" i="4" s="1"/>
  <c r="U380" i="4"/>
  <c r="T380" i="4"/>
  <c r="S380" i="4"/>
  <c r="W380" i="4" s="1"/>
  <c r="U379" i="4"/>
  <c r="T379" i="4"/>
  <c r="S379" i="4"/>
  <c r="W379" i="4" s="1"/>
  <c r="U378" i="4"/>
  <c r="T378" i="4"/>
  <c r="S378" i="4"/>
  <c r="W378" i="4" s="1"/>
  <c r="U377" i="4"/>
  <c r="T377" i="4"/>
  <c r="S377" i="4"/>
  <c r="W377" i="4" s="1"/>
  <c r="U376" i="4"/>
  <c r="T376" i="4"/>
  <c r="S376" i="4"/>
  <c r="W376" i="4" s="1"/>
  <c r="U375" i="4"/>
  <c r="T375" i="4"/>
  <c r="S375" i="4"/>
  <c r="W375" i="4" s="1"/>
  <c r="U374" i="4"/>
  <c r="T374" i="4"/>
  <c r="S374" i="4"/>
  <c r="W374" i="4" s="1"/>
  <c r="U373" i="4"/>
  <c r="T373" i="4"/>
  <c r="S373" i="4"/>
  <c r="W373" i="4" s="1"/>
  <c r="U372" i="4"/>
  <c r="T372" i="4"/>
  <c r="S372" i="4"/>
  <c r="W372" i="4" s="1"/>
  <c r="U371" i="4"/>
  <c r="T371" i="4"/>
  <c r="S371" i="4"/>
  <c r="W371" i="4" s="1"/>
  <c r="U370" i="4"/>
  <c r="T370" i="4"/>
  <c r="S370" i="4"/>
  <c r="W370" i="4" s="1"/>
  <c r="U369" i="4"/>
  <c r="T369" i="4"/>
  <c r="S369" i="4"/>
  <c r="W369" i="4" s="1"/>
  <c r="U368" i="4"/>
  <c r="T368" i="4"/>
  <c r="S368" i="4"/>
  <c r="W368" i="4" s="1"/>
  <c r="U367" i="4"/>
  <c r="T367" i="4"/>
  <c r="S367" i="4"/>
  <c r="W367" i="4" s="1"/>
  <c r="U366" i="4"/>
  <c r="T366" i="4"/>
  <c r="S366" i="4"/>
  <c r="W366" i="4" s="1"/>
  <c r="U365" i="4"/>
  <c r="T365" i="4"/>
  <c r="S365" i="4"/>
  <c r="W365" i="4" s="1"/>
  <c r="U364" i="4"/>
  <c r="T364" i="4"/>
  <c r="S364" i="4"/>
  <c r="W364" i="4" s="1"/>
  <c r="U363" i="4"/>
  <c r="T363" i="4"/>
  <c r="S363" i="4"/>
  <c r="W363" i="4" s="1"/>
  <c r="U362" i="4"/>
  <c r="T362" i="4"/>
  <c r="S362" i="4"/>
  <c r="W362" i="4" s="1"/>
  <c r="U361" i="4"/>
  <c r="T361" i="4"/>
  <c r="S361" i="4"/>
  <c r="W361" i="4" s="1"/>
  <c r="U360" i="4"/>
  <c r="T360" i="4"/>
  <c r="S360" i="4"/>
  <c r="W360" i="4" s="1"/>
  <c r="U359" i="4"/>
  <c r="T359" i="4"/>
  <c r="S359" i="4"/>
  <c r="W359" i="4" s="1"/>
  <c r="U358" i="4"/>
  <c r="T358" i="4"/>
  <c r="S358" i="4"/>
  <c r="W358" i="4" s="1"/>
  <c r="U357" i="4"/>
  <c r="T357" i="4"/>
  <c r="S357" i="4"/>
  <c r="W357" i="4" s="1"/>
  <c r="U356" i="4"/>
  <c r="T356" i="4"/>
  <c r="S356" i="4"/>
  <c r="W356" i="4" s="1"/>
  <c r="U355" i="4"/>
  <c r="T355" i="4"/>
  <c r="S355" i="4"/>
  <c r="W355" i="4" s="1"/>
  <c r="U354" i="4"/>
  <c r="T354" i="4"/>
  <c r="S354" i="4"/>
  <c r="W354" i="4" s="1"/>
  <c r="U353" i="4"/>
  <c r="T353" i="4"/>
  <c r="S353" i="4"/>
  <c r="W353" i="4" s="1"/>
  <c r="U352" i="4"/>
  <c r="T352" i="4"/>
  <c r="S352" i="4"/>
  <c r="W352" i="4" s="1"/>
  <c r="U351" i="4"/>
  <c r="T351" i="4"/>
  <c r="S351" i="4"/>
  <c r="W351" i="4" s="1"/>
  <c r="U350" i="4"/>
  <c r="T350" i="4"/>
  <c r="S350" i="4"/>
  <c r="W350" i="4" s="1"/>
  <c r="U349" i="4"/>
  <c r="T349" i="4"/>
  <c r="S349" i="4"/>
  <c r="W349" i="4" s="1"/>
  <c r="U348" i="4"/>
  <c r="T348" i="4"/>
  <c r="S348" i="4"/>
  <c r="W348" i="4" s="1"/>
  <c r="U347" i="4"/>
  <c r="T347" i="4"/>
  <c r="S347" i="4"/>
  <c r="W347" i="4" s="1"/>
  <c r="U346" i="4"/>
  <c r="T346" i="4"/>
  <c r="S346" i="4"/>
  <c r="W346" i="4" s="1"/>
  <c r="U345" i="4"/>
  <c r="T345" i="4"/>
  <c r="S345" i="4"/>
  <c r="W345" i="4" s="1"/>
  <c r="U344" i="4"/>
  <c r="T344" i="4"/>
  <c r="S344" i="4"/>
  <c r="W344" i="4" s="1"/>
  <c r="U343" i="4"/>
  <c r="T343" i="4"/>
  <c r="S343" i="4"/>
  <c r="W343" i="4" s="1"/>
  <c r="U342" i="4"/>
  <c r="T342" i="4"/>
  <c r="S342" i="4"/>
  <c r="W342" i="4" s="1"/>
  <c r="U341" i="4"/>
  <c r="T341" i="4"/>
  <c r="S341" i="4"/>
  <c r="W341" i="4" s="1"/>
  <c r="U340" i="4"/>
  <c r="T340" i="4"/>
  <c r="S340" i="4"/>
  <c r="W340" i="4" s="1"/>
  <c r="U339" i="4"/>
  <c r="T339" i="4"/>
  <c r="S339" i="4"/>
  <c r="W339" i="4" s="1"/>
  <c r="U338" i="4"/>
  <c r="T338" i="4"/>
  <c r="S338" i="4"/>
  <c r="W338" i="4" s="1"/>
  <c r="U337" i="4"/>
  <c r="T337" i="4"/>
  <c r="S337" i="4"/>
  <c r="W337" i="4" s="1"/>
  <c r="U336" i="4"/>
  <c r="T336" i="4"/>
  <c r="S336" i="4"/>
  <c r="W336" i="4" s="1"/>
  <c r="U335" i="4"/>
  <c r="T335" i="4"/>
  <c r="S335" i="4"/>
  <c r="W335" i="4" s="1"/>
  <c r="U334" i="4"/>
  <c r="T334" i="4"/>
  <c r="S334" i="4"/>
  <c r="W334" i="4" s="1"/>
  <c r="U333" i="4"/>
  <c r="T333" i="4"/>
  <c r="S333" i="4"/>
  <c r="W333" i="4" s="1"/>
  <c r="U332" i="4"/>
  <c r="T332" i="4"/>
  <c r="S332" i="4"/>
  <c r="W332" i="4" s="1"/>
  <c r="U331" i="4"/>
  <c r="T331" i="4"/>
  <c r="S331" i="4"/>
  <c r="W331" i="4" s="1"/>
  <c r="U330" i="4"/>
  <c r="T330" i="4"/>
  <c r="S330" i="4"/>
  <c r="W330" i="4" s="1"/>
  <c r="U329" i="4"/>
  <c r="T329" i="4"/>
  <c r="S329" i="4"/>
  <c r="W329" i="4" s="1"/>
  <c r="U328" i="4"/>
  <c r="T328" i="4"/>
  <c r="S328" i="4"/>
  <c r="W328" i="4" s="1"/>
  <c r="U327" i="4"/>
  <c r="T327" i="4"/>
  <c r="S327" i="4"/>
  <c r="W327" i="4" s="1"/>
  <c r="U326" i="4"/>
  <c r="T326" i="4"/>
  <c r="S326" i="4"/>
  <c r="W326" i="4" s="1"/>
  <c r="U325" i="4"/>
  <c r="T325" i="4"/>
  <c r="S325" i="4"/>
  <c r="W325" i="4" s="1"/>
  <c r="U324" i="4"/>
  <c r="T324" i="4"/>
  <c r="S324" i="4"/>
  <c r="W324" i="4" s="1"/>
  <c r="U323" i="4"/>
  <c r="T323" i="4"/>
  <c r="S323" i="4"/>
  <c r="W323" i="4" s="1"/>
  <c r="U322" i="4"/>
  <c r="T322" i="4"/>
  <c r="S322" i="4"/>
  <c r="W322" i="4" s="1"/>
  <c r="U321" i="4"/>
  <c r="T321" i="4"/>
  <c r="S321" i="4"/>
  <c r="W321" i="4" s="1"/>
  <c r="U320" i="4"/>
  <c r="T320" i="4"/>
  <c r="S320" i="4"/>
  <c r="W320" i="4" s="1"/>
  <c r="U319" i="4"/>
  <c r="T319" i="4"/>
  <c r="S319" i="4"/>
  <c r="W319" i="4" s="1"/>
  <c r="U318" i="4"/>
  <c r="T318" i="4"/>
  <c r="S318" i="4"/>
  <c r="W318" i="4" s="1"/>
  <c r="U317" i="4"/>
  <c r="T317" i="4"/>
  <c r="S317" i="4"/>
  <c r="W317" i="4" s="1"/>
  <c r="U316" i="4"/>
  <c r="T316" i="4"/>
  <c r="S316" i="4"/>
  <c r="W316" i="4" s="1"/>
  <c r="U315" i="4"/>
  <c r="T315" i="4"/>
  <c r="S315" i="4"/>
  <c r="W315" i="4" s="1"/>
  <c r="U314" i="4"/>
  <c r="T314" i="4"/>
  <c r="S314" i="4"/>
  <c r="W314" i="4" s="1"/>
  <c r="U313" i="4"/>
  <c r="T313" i="4"/>
  <c r="S313" i="4"/>
  <c r="W313" i="4" s="1"/>
  <c r="U312" i="4"/>
  <c r="T312" i="4"/>
  <c r="S312" i="4"/>
  <c r="W312" i="4" s="1"/>
  <c r="U311" i="4"/>
  <c r="T311" i="4"/>
  <c r="S311" i="4"/>
  <c r="W311" i="4" s="1"/>
  <c r="U310" i="4"/>
  <c r="T310" i="4"/>
  <c r="S310" i="4"/>
  <c r="W310" i="4" s="1"/>
  <c r="U309" i="4"/>
  <c r="T309" i="4"/>
  <c r="S309" i="4"/>
  <c r="W309" i="4" s="1"/>
  <c r="U308" i="4"/>
  <c r="T308" i="4"/>
  <c r="S308" i="4"/>
  <c r="W308" i="4" s="1"/>
  <c r="U307" i="4"/>
  <c r="T307" i="4"/>
  <c r="S307" i="4"/>
  <c r="W307" i="4" s="1"/>
  <c r="U306" i="4"/>
  <c r="T306" i="4"/>
  <c r="S306" i="4"/>
  <c r="W306" i="4" s="1"/>
  <c r="U305" i="4"/>
  <c r="T305" i="4"/>
  <c r="S305" i="4"/>
  <c r="W305" i="4" s="1"/>
  <c r="U304" i="4"/>
  <c r="T304" i="4"/>
  <c r="S304" i="4"/>
  <c r="W304" i="4" s="1"/>
  <c r="U303" i="4"/>
  <c r="T303" i="4"/>
  <c r="S303" i="4"/>
  <c r="W303" i="4" s="1"/>
  <c r="U302" i="4"/>
  <c r="T302" i="4"/>
  <c r="S302" i="4"/>
  <c r="W302" i="4" s="1"/>
  <c r="U301" i="4"/>
  <c r="T301" i="4"/>
  <c r="S301" i="4"/>
  <c r="W301" i="4" s="1"/>
  <c r="U300" i="4"/>
  <c r="T300" i="4"/>
  <c r="S300" i="4"/>
  <c r="W300" i="4" s="1"/>
  <c r="U299" i="4"/>
  <c r="T299" i="4"/>
  <c r="S299" i="4"/>
  <c r="W299" i="4" s="1"/>
  <c r="U298" i="4"/>
  <c r="T298" i="4"/>
  <c r="S298" i="4"/>
  <c r="W298" i="4" s="1"/>
  <c r="U297" i="4"/>
  <c r="T297" i="4"/>
  <c r="S297" i="4"/>
  <c r="W297" i="4" s="1"/>
  <c r="U296" i="4"/>
  <c r="T296" i="4"/>
  <c r="S296" i="4"/>
  <c r="W296" i="4" s="1"/>
  <c r="U295" i="4"/>
  <c r="T295" i="4"/>
  <c r="S295" i="4"/>
  <c r="W295" i="4" s="1"/>
  <c r="U294" i="4"/>
  <c r="T294" i="4"/>
  <c r="S294" i="4"/>
  <c r="W294" i="4" s="1"/>
  <c r="U293" i="4"/>
  <c r="T293" i="4"/>
  <c r="S293" i="4"/>
  <c r="W293" i="4" s="1"/>
  <c r="U292" i="4"/>
  <c r="T292" i="4"/>
  <c r="S292" i="4"/>
  <c r="W292" i="4" s="1"/>
  <c r="U291" i="4"/>
  <c r="T291" i="4"/>
  <c r="S291" i="4"/>
  <c r="W291" i="4" s="1"/>
  <c r="U290" i="4"/>
  <c r="T290" i="4"/>
  <c r="S290" i="4"/>
  <c r="W290" i="4" s="1"/>
  <c r="U289" i="4"/>
  <c r="T289" i="4"/>
  <c r="S289" i="4"/>
  <c r="W289" i="4" s="1"/>
  <c r="U288" i="4"/>
  <c r="T288" i="4"/>
  <c r="S288" i="4"/>
  <c r="W288" i="4" s="1"/>
  <c r="U287" i="4"/>
  <c r="T287" i="4"/>
  <c r="S287" i="4"/>
  <c r="W287" i="4" s="1"/>
  <c r="U286" i="4"/>
  <c r="T286" i="4"/>
  <c r="S286" i="4"/>
  <c r="W286" i="4" s="1"/>
  <c r="U285" i="4"/>
  <c r="T285" i="4"/>
  <c r="S285" i="4"/>
  <c r="W285" i="4" s="1"/>
  <c r="U284" i="4"/>
  <c r="T284" i="4"/>
  <c r="S284" i="4"/>
  <c r="W284" i="4" s="1"/>
  <c r="U283" i="4"/>
  <c r="T283" i="4"/>
  <c r="S283" i="4"/>
  <c r="W283" i="4" s="1"/>
  <c r="U282" i="4"/>
  <c r="T282" i="4"/>
  <c r="S282" i="4"/>
  <c r="W282" i="4" s="1"/>
  <c r="U281" i="4"/>
  <c r="T281" i="4"/>
  <c r="S281" i="4"/>
  <c r="W281" i="4" s="1"/>
  <c r="U280" i="4"/>
  <c r="T280" i="4"/>
  <c r="S280" i="4"/>
  <c r="W280" i="4" s="1"/>
  <c r="U279" i="4"/>
  <c r="T279" i="4"/>
  <c r="S279" i="4"/>
  <c r="W279" i="4" s="1"/>
  <c r="U278" i="4"/>
  <c r="T278" i="4"/>
  <c r="S278" i="4"/>
  <c r="W278" i="4" s="1"/>
  <c r="U277" i="4"/>
  <c r="T277" i="4"/>
  <c r="S277" i="4"/>
  <c r="W277" i="4" s="1"/>
  <c r="U276" i="4"/>
  <c r="T276" i="4"/>
  <c r="S276" i="4"/>
  <c r="W276" i="4" s="1"/>
  <c r="U275" i="4"/>
  <c r="T275" i="4"/>
  <c r="S275" i="4"/>
  <c r="W275" i="4" s="1"/>
  <c r="U274" i="4"/>
  <c r="T274" i="4"/>
  <c r="S274" i="4"/>
  <c r="W274" i="4" s="1"/>
  <c r="U273" i="4"/>
  <c r="T273" i="4"/>
  <c r="S273" i="4"/>
  <c r="W273" i="4" s="1"/>
  <c r="U272" i="4"/>
  <c r="T272" i="4"/>
  <c r="S272" i="4"/>
  <c r="W272" i="4" s="1"/>
  <c r="U271" i="4"/>
  <c r="T271" i="4"/>
  <c r="S271" i="4"/>
  <c r="W271" i="4" s="1"/>
  <c r="U270" i="4"/>
  <c r="T270" i="4"/>
  <c r="S270" i="4"/>
  <c r="W270" i="4" s="1"/>
  <c r="U269" i="4"/>
  <c r="T269" i="4"/>
  <c r="S269" i="4"/>
  <c r="W269" i="4" s="1"/>
  <c r="U268" i="4"/>
  <c r="T268" i="4"/>
  <c r="S268" i="4"/>
  <c r="W268" i="4" s="1"/>
  <c r="U267" i="4"/>
  <c r="T267" i="4"/>
  <c r="S267" i="4"/>
  <c r="W267" i="4" s="1"/>
  <c r="U266" i="4"/>
  <c r="T266" i="4"/>
  <c r="S266" i="4"/>
  <c r="W266" i="4" s="1"/>
  <c r="U265" i="4"/>
  <c r="T265" i="4"/>
  <c r="S265" i="4"/>
  <c r="W265" i="4" s="1"/>
  <c r="U264" i="4"/>
  <c r="T264" i="4"/>
  <c r="S264" i="4"/>
  <c r="W264" i="4" s="1"/>
  <c r="U263" i="4"/>
  <c r="T263" i="4"/>
  <c r="S263" i="4"/>
  <c r="W263" i="4" s="1"/>
  <c r="U262" i="4"/>
  <c r="T262" i="4"/>
  <c r="S262" i="4"/>
  <c r="W262" i="4" s="1"/>
  <c r="U261" i="4"/>
  <c r="T261" i="4"/>
  <c r="S261" i="4"/>
  <c r="W261" i="4" s="1"/>
  <c r="U260" i="4"/>
  <c r="T260" i="4"/>
  <c r="S260" i="4"/>
  <c r="W260" i="4" s="1"/>
  <c r="U259" i="4"/>
  <c r="T259" i="4"/>
  <c r="S259" i="4"/>
  <c r="W259" i="4" s="1"/>
  <c r="U258" i="4"/>
  <c r="T258" i="4"/>
  <c r="S258" i="4"/>
  <c r="W258" i="4" s="1"/>
  <c r="U257" i="4"/>
  <c r="T257" i="4"/>
  <c r="S257" i="4"/>
  <c r="W257" i="4" s="1"/>
  <c r="U256" i="4"/>
  <c r="T256" i="4"/>
  <c r="S256" i="4"/>
  <c r="W256" i="4" s="1"/>
  <c r="U255" i="4"/>
  <c r="T255" i="4"/>
  <c r="S255" i="4"/>
  <c r="W255" i="4" s="1"/>
  <c r="U254" i="4"/>
  <c r="T254" i="4"/>
  <c r="S254" i="4"/>
  <c r="W254" i="4" s="1"/>
  <c r="U253" i="4"/>
  <c r="T253" i="4"/>
  <c r="S253" i="4"/>
  <c r="W253" i="4" s="1"/>
  <c r="U252" i="4"/>
  <c r="T252" i="4"/>
  <c r="S252" i="4"/>
  <c r="W252" i="4" s="1"/>
  <c r="U251" i="4"/>
  <c r="T251" i="4"/>
  <c r="S251" i="4"/>
  <c r="W251" i="4" s="1"/>
  <c r="U250" i="4"/>
  <c r="T250" i="4"/>
  <c r="S250" i="4"/>
  <c r="W250" i="4" s="1"/>
  <c r="U249" i="4"/>
  <c r="T249" i="4"/>
  <c r="S249" i="4"/>
  <c r="W249" i="4" s="1"/>
  <c r="U248" i="4"/>
  <c r="T248" i="4"/>
  <c r="S248" i="4"/>
  <c r="W248" i="4" s="1"/>
  <c r="U247" i="4"/>
  <c r="T247" i="4"/>
  <c r="S247" i="4"/>
  <c r="W247" i="4" s="1"/>
  <c r="U246" i="4"/>
  <c r="T246" i="4"/>
  <c r="S246" i="4"/>
  <c r="W246" i="4" s="1"/>
  <c r="U245" i="4"/>
  <c r="T245" i="4"/>
  <c r="S245" i="4"/>
  <c r="W245" i="4" s="1"/>
  <c r="U244" i="4"/>
  <c r="T244" i="4"/>
  <c r="S244" i="4"/>
  <c r="W244" i="4" s="1"/>
  <c r="U243" i="4"/>
  <c r="T243" i="4"/>
  <c r="S243" i="4"/>
  <c r="W243" i="4" s="1"/>
  <c r="U242" i="4"/>
  <c r="T242" i="4"/>
  <c r="S242" i="4"/>
  <c r="W242" i="4" s="1"/>
  <c r="U241" i="4"/>
  <c r="T241" i="4"/>
  <c r="S241" i="4"/>
  <c r="W241" i="4" s="1"/>
  <c r="U240" i="4"/>
  <c r="T240" i="4"/>
  <c r="S240" i="4"/>
  <c r="W240" i="4" s="1"/>
  <c r="U239" i="4"/>
  <c r="T239" i="4"/>
  <c r="S239" i="4"/>
  <c r="W239" i="4" s="1"/>
  <c r="U238" i="4"/>
  <c r="T238" i="4"/>
  <c r="S238" i="4"/>
  <c r="W238" i="4" s="1"/>
  <c r="U237" i="4"/>
  <c r="T237" i="4"/>
  <c r="S237" i="4"/>
  <c r="W237" i="4" s="1"/>
  <c r="U236" i="4"/>
  <c r="T236" i="4"/>
  <c r="S236" i="4"/>
  <c r="W236" i="4" s="1"/>
  <c r="U235" i="4"/>
  <c r="T235" i="4"/>
  <c r="S235" i="4"/>
  <c r="W235" i="4" s="1"/>
  <c r="U234" i="4"/>
  <c r="T234" i="4"/>
  <c r="S234" i="4"/>
  <c r="W234" i="4" s="1"/>
  <c r="U233" i="4"/>
  <c r="T233" i="4"/>
  <c r="S233" i="4"/>
  <c r="W233" i="4" s="1"/>
  <c r="U232" i="4"/>
  <c r="T232" i="4"/>
  <c r="S232" i="4"/>
  <c r="W232" i="4" s="1"/>
  <c r="U231" i="4"/>
  <c r="T231" i="4"/>
  <c r="S231" i="4"/>
  <c r="W231" i="4" s="1"/>
  <c r="U230" i="4"/>
  <c r="T230" i="4"/>
  <c r="S230" i="4"/>
  <c r="W230" i="4" s="1"/>
  <c r="U229" i="4"/>
  <c r="T229" i="4"/>
  <c r="S229" i="4"/>
  <c r="W229" i="4" s="1"/>
  <c r="U228" i="4"/>
  <c r="T228" i="4"/>
  <c r="S228" i="4"/>
  <c r="W228" i="4" s="1"/>
  <c r="U227" i="4"/>
  <c r="T227" i="4"/>
  <c r="S227" i="4"/>
  <c r="W227" i="4" s="1"/>
  <c r="U226" i="4"/>
  <c r="T226" i="4"/>
  <c r="S226" i="4"/>
  <c r="W226" i="4" s="1"/>
  <c r="U225" i="4"/>
  <c r="T225" i="4"/>
  <c r="S225" i="4"/>
  <c r="W225" i="4" s="1"/>
  <c r="U224" i="4"/>
  <c r="T224" i="4"/>
  <c r="S224" i="4"/>
  <c r="W224" i="4" s="1"/>
  <c r="U223" i="4"/>
  <c r="T223" i="4"/>
  <c r="S223" i="4"/>
  <c r="W223" i="4" s="1"/>
  <c r="U222" i="4"/>
  <c r="T222" i="4"/>
  <c r="S222" i="4"/>
  <c r="W222" i="4" s="1"/>
  <c r="U221" i="4"/>
  <c r="T221" i="4"/>
  <c r="S221" i="4"/>
  <c r="W221" i="4" s="1"/>
  <c r="U220" i="4"/>
  <c r="T220" i="4"/>
  <c r="S220" i="4"/>
  <c r="W220" i="4" s="1"/>
  <c r="U219" i="4"/>
  <c r="T219" i="4"/>
  <c r="S219" i="4"/>
  <c r="W219" i="4" s="1"/>
  <c r="U218" i="4"/>
  <c r="T218" i="4"/>
  <c r="S218" i="4"/>
  <c r="W218" i="4" s="1"/>
  <c r="U217" i="4"/>
  <c r="T217" i="4"/>
  <c r="S217" i="4"/>
  <c r="W217" i="4" s="1"/>
  <c r="U216" i="4"/>
  <c r="T216" i="4"/>
  <c r="S216" i="4"/>
  <c r="W216" i="4" s="1"/>
  <c r="U215" i="4"/>
  <c r="T215" i="4"/>
  <c r="S215" i="4"/>
  <c r="W215" i="4" s="1"/>
  <c r="U214" i="4"/>
  <c r="T214" i="4"/>
  <c r="S214" i="4"/>
  <c r="W214" i="4" s="1"/>
  <c r="U213" i="4"/>
  <c r="T213" i="4"/>
  <c r="S213" i="4"/>
  <c r="W213" i="4" s="1"/>
  <c r="U212" i="4"/>
  <c r="T212" i="4"/>
  <c r="S212" i="4"/>
  <c r="W212" i="4" s="1"/>
  <c r="U211" i="4"/>
  <c r="T211" i="4"/>
  <c r="S211" i="4"/>
  <c r="W211" i="4" s="1"/>
  <c r="U210" i="4"/>
  <c r="T210" i="4"/>
  <c r="S210" i="4"/>
  <c r="W210" i="4" s="1"/>
  <c r="U209" i="4"/>
  <c r="T209" i="4"/>
  <c r="S209" i="4"/>
  <c r="W209" i="4" s="1"/>
  <c r="U208" i="4"/>
  <c r="T208" i="4"/>
  <c r="S208" i="4"/>
  <c r="W208" i="4" s="1"/>
  <c r="U207" i="4"/>
  <c r="T207" i="4"/>
  <c r="S207" i="4"/>
  <c r="W207" i="4" s="1"/>
  <c r="U206" i="4"/>
  <c r="T206" i="4"/>
  <c r="S206" i="4"/>
  <c r="W206" i="4" s="1"/>
  <c r="U205" i="4"/>
  <c r="T205" i="4"/>
  <c r="S205" i="4"/>
  <c r="W205" i="4" s="1"/>
  <c r="U204" i="4"/>
  <c r="T204" i="4"/>
  <c r="S204" i="4"/>
  <c r="W204" i="4" s="1"/>
  <c r="U203" i="4"/>
  <c r="T203" i="4"/>
  <c r="S203" i="4"/>
  <c r="W203" i="4" s="1"/>
  <c r="U202" i="4"/>
  <c r="T202" i="4"/>
  <c r="S202" i="4"/>
  <c r="W202" i="4" s="1"/>
  <c r="U201" i="4"/>
  <c r="T201" i="4"/>
  <c r="S201" i="4"/>
  <c r="W201" i="4" s="1"/>
  <c r="U200" i="4"/>
  <c r="T200" i="4"/>
  <c r="S200" i="4"/>
  <c r="U199" i="4"/>
  <c r="T199" i="4"/>
  <c r="S199" i="4"/>
  <c r="U198" i="4"/>
  <c r="T198" i="4"/>
  <c r="S198" i="4"/>
  <c r="U197" i="4"/>
  <c r="T197" i="4"/>
  <c r="S197" i="4"/>
  <c r="U196" i="4"/>
  <c r="T196" i="4"/>
  <c r="S196" i="4"/>
  <c r="U195" i="4"/>
  <c r="T195" i="4"/>
  <c r="S195" i="4"/>
  <c r="U194" i="4"/>
  <c r="T194" i="4"/>
  <c r="S194" i="4"/>
  <c r="U193" i="4"/>
  <c r="T193" i="4"/>
  <c r="S193" i="4"/>
  <c r="U192" i="4"/>
  <c r="T192" i="4"/>
  <c r="S192" i="4"/>
  <c r="U191" i="4"/>
  <c r="T191" i="4"/>
  <c r="S191" i="4"/>
  <c r="U190" i="4"/>
  <c r="T190" i="4"/>
  <c r="S190" i="4"/>
  <c r="U189" i="4"/>
  <c r="T189" i="4"/>
  <c r="S189" i="4"/>
  <c r="U188" i="4"/>
  <c r="T188" i="4"/>
  <c r="S188" i="4"/>
  <c r="U187" i="4"/>
  <c r="T187" i="4"/>
  <c r="S187" i="4"/>
  <c r="U186" i="4"/>
  <c r="T186" i="4"/>
  <c r="S186" i="4"/>
  <c r="U185" i="4"/>
  <c r="T185" i="4"/>
  <c r="S185" i="4"/>
  <c r="U184" i="4"/>
  <c r="T184" i="4"/>
  <c r="S184" i="4"/>
  <c r="U183" i="4"/>
  <c r="T183" i="4"/>
  <c r="S183" i="4"/>
  <c r="U182" i="4"/>
  <c r="T182" i="4"/>
  <c r="S182" i="4"/>
  <c r="U181" i="4"/>
  <c r="T181" i="4"/>
  <c r="S181" i="4"/>
  <c r="U180" i="4"/>
  <c r="T180" i="4"/>
  <c r="S180" i="4"/>
  <c r="U179" i="4"/>
  <c r="T179" i="4"/>
  <c r="S179" i="4"/>
  <c r="U178" i="4"/>
  <c r="T178" i="4"/>
  <c r="S178" i="4"/>
  <c r="U177" i="4"/>
  <c r="T177" i="4"/>
  <c r="S177" i="4"/>
  <c r="U176" i="4"/>
  <c r="T176" i="4"/>
  <c r="S176" i="4"/>
  <c r="U175" i="4"/>
  <c r="T175" i="4"/>
  <c r="S175" i="4"/>
  <c r="U174" i="4"/>
  <c r="T174" i="4"/>
  <c r="S174" i="4"/>
  <c r="U173" i="4"/>
  <c r="T173" i="4"/>
  <c r="S173" i="4"/>
  <c r="U172" i="4"/>
  <c r="T172" i="4"/>
  <c r="S172" i="4"/>
  <c r="U171" i="4"/>
  <c r="T171" i="4"/>
  <c r="S171" i="4"/>
  <c r="U170" i="4"/>
  <c r="T170" i="4"/>
  <c r="S170" i="4"/>
  <c r="U169" i="4"/>
  <c r="T169" i="4"/>
  <c r="S169" i="4"/>
  <c r="U168" i="4"/>
  <c r="T168" i="4"/>
  <c r="S168" i="4"/>
  <c r="U167" i="4"/>
  <c r="T167" i="4"/>
  <c r="S167" i="4"/>
  <c r="U166" i="4"/>
  <c r="T166" i="4"/>
  <c r="S166" i="4"/>
  <c r="U165" i="4"/>
  <c r="T165" i="4"/>
  <c r="S165" i="4"/>
  <c r="U164" i="4"/>
  <c r="T164" i="4"/>
  <c r="S164" i="4"/>
  <c r="U163" i="4"/>
  <c r="T163" i="4"/>
  <c r="S163" i="4"/>
  <c r="U162" i="4"/>
  <c r="T162" i="4"/>
  <c r="S162" i="4"/>
  <c r="U161" i="4"/>
  <c r="T161" i="4"/>
  <c r="S161" i="4"/>
  <c r="U160" i="4"/>
  <c r="T160" i="4"/>
  <c r="S160" i="4"/>
  <c r="U159" i="4"/>
  <c r="T159" i="4"/>
  <c r="S159" i="4"/>
  <c r="U158" i="4"/>
  <c r="T158" i="4"/>
  <c r="S158" i="4"/>
  <c r="U157" i="4"/>
  <c r="T157" i="4"/>
  <c r="S157" i="4"/>
  <c r="U156" i="4"/>
  <c r="T156" i="4"/>
  <c r="S156" i="4"/>
  <c r="U155" i="4"/>
  <c r="T155" i="4"/>
  <c r="S155" i="4"/>
  <c r="U154" i="4"/>
  <c r="T154" i="4"/>
  <c r="S154" i="4"/>
  <c r="U153" i="4"/>
  <c r="T153" i="4"/>
  <c r="S153" i="4"/>
  <c r="U152" i="4"/>
  <c r="T152" i="4"/>
  <c r="S152" i="4"/>
  <c r="U151" i="4"/>
  <c r="T151" i="4"/>
  <c r="S151" i="4"/>
  <c r="U150" i="4"/>
  <c r="T150" i="4"/>
  <c r="S150" i="4"/>
  <c r="U149" i="4"/>
  <c r="T149" i="4"/>
  <c r="S149" i="4"/>
  <c r="U148" i="4"/>
  <c r="T148" i="4"/>
  <c r="S148" i="4"/>
  <c r="U147" i="4"/>
  <c r="T147" i="4"/>
  <c r="S147" i="4"/>
  <c r="U146" i="4"/>
  <c r="T146" i="4"/>
  <c r="S146" i="4"/>
  <c r="U145" i="4"/>
  <c r="T145" i="4"/>
  <c r="S145" i="4"/>
  <c r="U144" i="4"/>
  <c r="T144" i="4"/>
  <c r="S144" i="4"/>
  <c r="U143" i="4"/>
  <c r="T143" i="4"/>
  <c r="S143" i="4"/>
  <c r="U142" i="4"/>
  <c r="T142" i="4"/>
  <c r="S142" i="4"/>
  <c r="U141" i="4"/>
  <c r="T141" i="4"/>
  <c r="S141" i="4"/>
  <c r="U140" i="4"/>
  <c r="T140" i="4"/>
  <c r="S140" i="4"/>
  <c r="U139" i="4"/>
  <c r="T139" i="4"/>
  <c r="S139" i="4"/>
  <c r="U138" i="4"/>
  <c r="T138" i="4"/>
  <c r="S138" i="4"/>
  <c r="U137" i="4"/>
  <c r="T137" i="4"/>
  <c r="S137" i="4"/>
  <c r="U136" i="4"/>
  <c r="T136" i="4"/>
  <c r="S136" i="4"/>
  <c r="U135" i="4"/>
  <c r="T135" i="4"/>
  <c r="S135" i="4"/>
  <c r="U134" i="4"/>
  <c r="T134" i="4"/>
  <c r="S134" i="4"/>
  <c r="U133" i="4"/>
  <c r="T133" i="4"/>
  <c r="S133" i="4"/>
  <c r="U132" i="4"/>
  <c r="T132" i="4"/>
  <c r="S132" i="4"/>
  <c r="U131" i="4"/>
  <c r="T131" i="4"/>
  <c r="S131" i="4"/>
  <c r="U130" i="4"/>
  <c r="T130" i="4"/>
  <c r="S130" i="4"/>
  <c r="U129" i="4"/>
  <c r="T129" i="4"/>
  <c r="S129" i="4"/>
  <c r="U128" i="4"/>
  <c r="T128" i="4"/>
  <c r="S128" i="4"/>
  <c r="U127" i="4"/>
  <c r="T127" i="4"/>
  <c r="S127" i="4"/>
  <c r="U126" i="4"/>
  <c r="T126" i="4"/>
  <c r="S126" i="4"/>
  <c r="U125" i="4"/>
  <c r="T125" i="4"/>
  <c r="S125" i="4"/>
  <c r="U124" i="4"/>
  <c r="T124" i="4"/>
  <c r="S124" i="4"/>
  <c r="U123" i="4"/>
  <c r="T123" i="4"/>
  <c r="S123" i="4"/>
  <c r="U122" i="4"/>
  <c r="T122" i="4"/>
  <c r="S122" i="4"/>
  <c r="U121" i="4"/>
  <c r="T121" i="4"/>
  <c r="S121" i="4"/>
  <c r="U120" i="4"/>
  <c r="T120" i="4"/>
  <c r="S120" i="4"/>
  <c r="U119" i="4"/>
  <c r="T119" i="4"/>
  <c r="S119" i="4"/>
  <c r="U118" i="4"/>
  <c r="T118" i="4"/>
  <c r="S118" i="4"/>
  <c r="U117" i="4"/>
  <c r="T117" i="4"/>
  <c r="S117" i="4"/>
  <c r="U116" i="4"/>
  <c r="T116" i="4"/>
  <c r="S116" i="4"/>
  <c r="U115" i="4"/>
  <c r="T115" i="4"/>
  <c r="S115" i="4"/>
  <c r="U114" i="4"/>
  <c r="T114" i="4"/>
  <c r="S114" i="4"/>
  <c r="U113" i="4"/>
  <c r="T113" i="4"/>
  <c r="S113" i="4"/>
  <c r="U112" i="4"/>
  <c r="T112" i="4"/>
  <c r="S112" i="4"/>
  <c r="U111" i="4"/>
  <c r="T111" i="4"/>
  <c r="S111" i="4"/>
  <c r="U110" i="4"/>
  <c r="T110" i="4"/>
  <c r="S110" i="4"/>
  <c r="U109" i="4"/>
  <c r="T109" i="4"/>
  <c r="S109" i="4"/>
  <c r="U108" i="4"/>
  <c r="T108" i="4"/>
  <c r="S108" i="4"/>
  <c r="U107" i="4"/>
  <c r="T107" i="4"/>
  <c r="S107" i="4"/>
  <c r="U106" i="4"/>
  <c r="T106" i="4"/>
  <c r="S106" i="4"/>
  <c r="U105" i="4"/>
  <c r="T105" i="4"/>
  <c r="S105" i="4"/>
  <c r="U104" i="4"/>
  <c r="T104" i="4"/>
  <c r="S104" i="4"/>
  <c r="U103" i="4"/>
  <c r="T103" i="4"/>
  <c r="S103" i="4"/>
  <c r="U102" i="4"/>
  <c r="T102" i="4"/>
  <c r="S102" i="4"/>
  <c r="U101" i="4"/>
  <c r="T101" i="4"/>
  <c r="S101" i="4"/>
  <c r="U100" i="4"/>
  <c r="T100" i="4"/>
  <c r="S100" i="4"/>
  <c r="U99" i="4"/>
  <c r="T99" i="4"/>
  <c r="S99" i="4"/>
  <c r="U98" i="4"/>
  <c r="T98" i="4"/>
  <c r="S98" i="4"/>
  <c r="U97" i="4"/>
  <c r="T97" i="4"/>
  <c r="S97" i="4"/>
  <c r="U96" i="4"/>
  <c r="T96" i="4"/>
  <c r="S96" i="4"/>
  <c r="U95" i="4"/>
  <c r="T95" i="4"/>
  <c r="S95" i="4"/>
  <c r="U94" i="4"/>
  <c r="T94" i="4"/>
  <c r="S94" i="4"/>
  <c r="U93" i="4"/>
  <c r="T93" i="4"/>
  <c r="S93" i="4"/>
  <c r="U92" i="4"/>
  <c r="T92" i="4"/>
  <c r="S92" i="4"/>
  <c r="U91" i="4"/>
  <c r="T91" i="4"/>
  <c r="S91" i="4"/>
  <c r="U90" i="4"/>
  <c r="T90" i="4"/>
  <c r="S90" i="4"/>
  <c r="U89" i="4"/>
  <c r="T89" i="4"/>
  <c r="S89" i="4"/>
  <c r="U88" i="4"/>
  <c r="T88" i="4"/>
  <c r="S88" i="4"/>
  <c r="U87" i="4"/>
  <c r="T87" i="4"/>
  <c r="S87" i="4"/>
  <c r="U86" i="4"/>
  <c r="T86" i="4"/>
  <c r="S86" i="4"/>
  <c r="U85" i="4"/>
  <c r="T85" i="4"/>
  <c r="S85" i="4"/>
  <c r="U84" i="4"/>
  <c r="T84" i="4"/>
  <c r="S84" i="4"/>
  <c r="U83" i="4"/>
  <c r="T83" i="4"/>
  <c r="S83" i="4"/>
  <c r="U82" i="4"/>
  <c r="T82" i="4"/>
  <c r="S82" i="4"/>
  <c r="U81" i="4"/>
  <c r="T81" i="4"/>
  <c r="S81" i="4"/>
  <c r="U80" i="4"/>
  <c r="T80" i="4"/>
  <c r="S80" i="4"/>
  <c r="U79" i="4"/>
  <c r="T79" i="4"/>
  <c r="S79" i="4"/>
  <c r="U78" i="4"/>
  <c r="T78" i="4"/>
  <c r="S78" i="4"/>
  <c r="U77" i="4"/>
  <c r="T77" i="4"/>
  <c r="S77" i="4"/>
  <c r="U76" i="4"/>
  <c r="T76" i="4"/>
  <c r="S76" i="4"/>
  <c r="U75" i="4"/>
  <c r="T75" i="4"/>
  <c r="S75" i="4"/>
  <c r="U74" i="4"/>
  <c r="T74" i="4"/>
  <c r="S74" i="4"/>
  <c r="U73" i="4"/>
  <c r="T73" i="4"/>
  <c r="S73" i="4"/>
  <c r="U72" i="4"/>
  <c r="T72" i="4"/>
  <c r="S72" i="4"/>
  <c r="U71" i="4"/>
  <c r="T71" i="4"/>
  <c r="S71" i="4"/>
  <c r="U70" i="4"/>
  <c r="T70" i="4"/>
  <c r="S70" i="4"/>
  <c r="U69" i="4"/>
  <c r="T69" i="4"/>
  <c r="S69" i="4"/>
  <c r="U68" i="4"/>
  <c r="T68" i="4"/>
  <c r="S68" i="4"/>
  <c r="U67" i="4"/>
  <c r="T67" i="4"/>
  <c r="S67" i="4"/>
  <c r="U66" i="4"/>
  <c r="T66" i="4"/>
  <c r="S66" i="4"/>
  <c r="U65" i="4"/>
  <c r="T65" i="4"/>
  <c r="S65" i="4"/>
  <c r="U64" i="4"/>
  <c r="T64" i="4"/>
  <c r="S64" i="4"/>
  <c r="U63" i="4"/>
  <c r="T63" i="4"/>
  <c r="S63" i="4"/>
  <c r="U62" i="4"/>
  <c r="T62" i="4"/>
  <c r="S62" i="4"/>
  <c r="U61" i="4"/>
  <c r="T61" i="4"/>
  <c r="S61" i="4"/>
  <c r="U60" i="4"/>
  <c r="T60" i="4"/>
  <c r="S60" i="4"/>
  <c r="U59" i="4"/>
  <c r="T59" i="4"/>
  <c r="S59" i="4"/>
  <c r="U58" i="4"/>
  <c r="T58" i="4"/>
  <c r="S58" i="4"/>
  <c r="U57" i="4"/>
  <c r="T57" i="4"/>
  <c r="S57" i="4"/>
  <c r="U56" i="4"/>
  <c r="T56" i="4"/>
  <c r="S56" i="4"/>
  <c r="U55" i="4"/>
  <c r="T55" i="4"/>
  <c r="S55" i="4"/>
  <c r="U54" i="4"/>
  <c r="T54" i="4"/>
  <c r="S54" i="4"/>
  <c r="U53" i="4"/>
  <c r="T53" i="4"/>
  <c r="S53" i="4"/>
  <c r="U52" i="4"/>
  <c r="T52" i="4"/>
  <c r="S52" i="4"/>
  <c r="U51" i="4"/>
  <c r="T51" i="4"/>
  <c r="S51" i="4"/>
  <c r="U50" i="4"/>
  <c r="T50" i="4"/>
  <c r="S50" i="4"/>
  <c r="U49" i="4"/>
  <c r="T49" i="4"/>
  <c r="S49" i="4"/>
  <c r="U48" i="4"/>
  <c r="T48" i="4"/>
  <c r="S48" i="4"/>
  <c r="U47" i="4"/>
  <c r="T47" i="4"/>
  <c r="S47" i="4"/>
  <c r="U46" i="4"/>
  <c r="T46" i="4"/>
  <c r="S46" i="4"/>
  <c r="U45" i="4"/>
  <c r="T45" i="4"/>
  <c r="S45" i="4"/>
  <c r="U44" i="4"/>
  <c r="T44" i="4"/>
  <c r="S44" i="4"/>
  <c r="U43" i="4"/>
  <c r="T43" i="4"/>
  <c r="S43" i="4"/>
  <c r="U42" i="4"/>
  <c r="T42" i="4"/>
  <c r="S42" i="4"/>
  <c r="U41" i="4"/>
  <c r="T41" i="4"/>
  <c r="S41" i="4"/>
  <c r="U40" i="4"/>
  <c r="T40" i="4"/>
  <c r="S40" i="4"/>
  <c r="U39" i="4"/>
  <c r="T39" i="4"/>
  <c r="S39" i="4"/>
  <c r="U38" i="4"/>
  <c r="T38" i="4"/>
  <c r="S38" i="4"/>
  <c r="U37" i="4"/>
  <c r="T37" i="4"/>
  <c r="S37" i="4"/>
  <c r="U36" i="4"/>
  <c r="T36" i="4"/>
  <c r="S36" i="4"/>
  <c r="U35" i="4"/>
  <c r="T35" i="4"/>
  <c r="S35" i="4"/>
  <c r="U34" i="4"/>
  <c r="T34" i="4"/>
  <c r="S34" i="4"/>
  <c r="U33" i="4"/>
  <c r="T33" i="4"/>
  <c r="S33" i="4"/>
  <c r="U32" i="4"/>
  <c r="T32" i="4"/>
  <c r="S32" i="4"/>
  <c r="U31" i="4"/>
  <c r="T31" i="4"/>
  <c r="S31" i="4"/>
  <c r="U30" i="4"/>
  <c r="T30" i="4"/>
  <c r="S30" i="4"/>
  <c r="U29" i="4"/>
  <c r="T29" i="4"/>
  <c r="S29" i="4"/>
  <c r="U28" i="4"/>
  <c r="T28" i="4"/>
  <c r="S28" i="4"/>
  <c r="U27" i="4"/>
  <c r="T27" i="4"/>
  <c r="S27" i="4"/>
  <c r="U26" i="4"/>
  <c r="T26" i="4"/>
  <c r="S26" i="4"/>
  <c r="U25" i="4"/>
  <c r="T25" i="4"/>
  <c r="S25" i="4"/>
  <c r="U24" i="4"/>
  <c r="T24" i="4"/>
  <c r="S24" i="4"/>
  <c r="U23" i="4"/>
  <c r="T23" i="4"/>
  <c r="S23" i="4"/>
  <c r="U22" i="4"/>
  <c r="T22" i="4"/>
  <c r="S22" i="4"/>
  <c r="U21" i="4"/>
  <c r="T21" i="4"/>
  <c r="S21" i="4"/>
  <c r="U20" i="4"/>
  <c r="T20" i="4"/>
  <c r="S20" i="4"/>
  <c r="U19" i="4"/>
  <c r="T19" i="4"/>
  <c r="S19" i="4"/>
  <c r="U18" i="4"/>
  <c r="T18" i="4"/>
  <c r="S18" i="4"/>
  <c r="U17" i="4"/>
  <c r="T17" i="4"/>
  <c r="S17" i="4"/>
  <c r="U16" i="4"/>
  <c r="T16" i="4"/>
  <c r="S16" i="4"/>
  <c r="U15" i="4"/>
  <c r="T15" i="4"/>
  <c r="S15" i="4"/>
  <c r="U14" i="4"/>
  <c r="T14" i="4"/>
  <c r="S14" i="4"/>
  <c r="U13" i="4"/>
  <c r="T13" i="4"/>
  <c r="S13" i="4"/>
  <c r="U12" i="4"/>
  <c r="T12" i="4"/>
  <c r="S12" i="4"/>
  <c r="U11" i="4"/>
  <c r="T11" i="4"/>
  <c r="S11" i="4"/>
  <c r="U10" i="4"/>
  <c r="T10" i="4"/>
  <c r="S10" i="4"/>
  <c r="U9" i="4"/>
  <c r="T9" i="4"/>
  <c r="S9" i="4"/>
  <c r="U8" i="4"/>
  <c r="T8" i="4"/>
  <c r="S8" i="4"/>
  <c r="U7" i="4"/>
  <c r="T7" i="4"/>
  <c r="S7" i="4"/>
  <c r="U6" i="4"/>
  <c r="T6" i="4"/>
  <c r="S6" i="4"/>
  <c r="U5" i="4"/>
  <c r="T5" i="4"/>
  <c r="S5" i="4"/>
  <c r="U4" i="4"/>
  <c r="T4" i="4"/>
  <c r="S4" i="4"/>
  <c r="U3" i="4"/>
  <c r="T3" i="4"/>
  <c r="S3" i="4"/>
  <c r="U2" i="4"/>
  <c r="T2" i="4"/>
  <c r="S2" i="4"/>
  <c r="U1" i="4"/>
  <c r="T1" i="4"/>
  <c r="S1" i="4"/>
  <c r="W77" i="4" l="1"/>
  <c r="Y44" i="1" s="1"/>
  <c r="W81" i="4"/>
  <c r="AS44" i="1" s="1"/>
  <c r="W73" i="4"/>
  <c r="E44" i="1" s="1"/>
  <c r="W65" i="4"/>
  <c r="Y43" i="1" s="1"/>
  <c r="W69" i="4"/>
  <c r="AS43" i="1" s="1"/>
  <c r="W61" i="4"/>
  <c r="E43" i="1" s="1"/>
  <c r="W53" i="4"/>
  <c r="Y42" i="1" s="1"/>
  <c r="W57" i="4"/>
  <c r="AS42" i="1" s="1"/>
  <c r="W49" i="4"/>
  <c r="E42" i="1" s="1"/>
  <c r="W41" i="4"/>
  <c r="W45" i="4"/>
  <c r="AS41" i="1" s="1"/>
  <c r="W37" i="4"/>
  <c r="E41" i="1" s="1"/>
  <c r="W29" i="4"/>
  <c r="Y40" i="1" s="1"/>
  <c r="W33" i="4"/>
  <c r="AS40" i="1" s="1"/>
  <c r="W25" i="4"/>
  <c r="E40" i="1" s="1"/>
  <c r="W17" i="4"/>
  <c r="Y39" i="1" s="1"/>
  <c r="W21" i="4"/>
  <c r="AS39" i="1" s="1"/>
  <c r="W13" i="4"/>
  <c r="E39" i="1" s="1"/>
  <c r="W38" i="4"/>
  <c r="J41" i="1" s="1"/>
  <c r="W42" i="4"/>
  <c r="AD41" i="1" s="1"/>
  <c r="W46" i="4"/>
  <c r="AX41" i="1" s="1"/>
  <c r="W62" i="4"/>
  <c r="J43" i="1" s="1"/>
  <c r="W66" i="4"/>
  <c r="AD43" i="1" s="1"/>
  <c r="W70" i="4"/>
  <c r="AX43" i="1" s="1"/>
  <c r="W2" i="4"/>
  <c r="J38" i="1" s="1"/>
  <c r="W6" i="4"/>
  <c r="AD38" i="1" s="1"/>
  <c r="W10" i="4"/>
  <c r="AX38" i="1" s="1"/>
  <c r="W76" i="4"/>
  <c r="T44" i="1" s="1"/>
  <c r="W80" i="4"/>
  <c r="AN44" i="1" s="1"/>
  <c r="W75" i="4"/>
  <c r="O44" i="1" s="1"/>
  <c r="W74" i="4"/>
  <c r="J44" i="1" s="1"/>
  <c r="W78" i="4"/>
  <c r="AD44" i="1" s="1"/>
  <c r="W82" i="4"/>
  <c r="AX44" i="1" s="1"/>
  <c r="W79" i="4"/>
  <c r="AI44" i="1" s="1"/>
  <c r="W64" i="4"/>
  <c r="T43" i="1" s="1"/>
  <c r="W68" i="4"/>
  <c r="AN43" i="1" s="1"/>
  <c r="W63" i="4"/>
  <c r="O43" i="1" s="1"/>
  <c r="W67" i="4"/>
  <c r="AI43" i="1" s="1"/>
  <c r="W52" i="4"/>
  <c r="T42" i="1" s="1"/>
  <c r="W51" i="4"/>
  <c r="O42" i="1" s="1"/>
  <c r="W50" i="4"/>
  <c r="J42" i="1" s="1"/>
  <c r="W54" i="4"/>
  <c r="AD42" i="1" s="1"/>
  <c r="W58" i="4"/>
  <c r="AX42" i="1" s="1"/>
  <c r="W56" i="4"/>
  <c r="AN42" i="1" s="1"/>
  <c r="W55" i="4"/>
  <c r="AI42" i="1" s="1"/>
  <c r="W40" i="4"/>
  <c r="T41" i="1" s="1"/>
  <c r="W44" i="4"/>
  <c r="AN41" i="1" s="1"/>
  <c r="W39" i="4"/>
  <c r="O41" i="1" s="1"/>
  <c r="W43" i="4"/>
  <c r="AI41" i="1" s="1"/>
  <c r="W26" i="4"/>
  <c r="J40" i="1" s="1"/>
  <c r="W30" i="4"/>
  <c r="AD40" i="1" s="1"/>
  <c r="W34" i="4"/>
  <c r="AX40" i="1" s="1"/>
  <c r="W28" i="4"/>
  <c r="T40" i="1" s="1"/>
  <c r="W32" i="4"/>
  <c r="AN40" i="1" s="1"/>
  <c r="W27" i="4"/>
  <c r="O40" i="1" s="1"/>
  <c r="W31" i="4"/>
  <c r="AI40" i="1" s="1"/>
  <c r="W20" i="4"/>
  <c r="AN39" i="1" s="1"/>
  <c r="W14" i="4"/>
  <c r="J39" i="1" s="1"/>
  <c r="W18" i="4"/>
  <c r="AD39" i="1" s="1"/>
  <c r="W22" i="4"/>
  <c r="AX39" i="1" s="1"/>
  <c r="W16" i="4"/>
  <c r="T39" i="1" s="1"/>
  <c r="W15" i="4"/>
  <c r="O39" i="1" s="1"/>
  <c r="W19" i="4"/>
  <c r="AI39" i="1" s="1"/>
  <c r="W5" i="4"/>
  <c r="Y38" i="1" s="1"/>
  <c r="W4" i="4"/>
  <c r="T38" i="1" s="1"/>
  <c r="W8" i="4"/>
  <c r="AN38" i="1" s="1"/>
  <c r="W1" i="4"/>
  <c r="E38" i="1" s="1"/>
  <c r="W9" i="4"/>
  <c r="AS38" i="1" s="1"/>
  <c r="W3" i="4"/>
  <c r="O38" i="1" s="1"/>
  <c r="W7" i="4"/>
  <c r="AI38" i="1" s="1"/>
  <c r="Y41" i="1"/>
  <c r="AS45" i="1"/>
  <c r="AX45" i="1"/>
  <c r="Y45" i="1"/>
  <c r="AD45" i="1"/>
  <c r="E46" i="1"/>
  <c r="AN45" i="1"/>
  <c r="O45" i="1"/>
  <c r="AI45" i="1"/>
  <c r="T45" i="1"/>
  <c r="U70" i="3"/>
  <c r="T70" i="3"/>
  <c r="S70" i="3"/>
  <c r="U69" i="3"/>
  <c r="T69" i="3"/>
  <c r="S69" i="3"/>
  <c r="W69" i="3" s="1"/>
  <c r="U68" i="3"/>
  <c r="T68" i="3"/>
  <c r="S68" i="3"/>
  <c r="U67" i="3"/>
  <c r="T67" i="3"/>
  <c r="S67" i="3"/>
  <c r="U66" i="3"/>
  <c r="T66" i="3"/>
  <c r="S66" i="3"/>
  <c r="U65" i="3"/>
  <c r="T65" i="3"/>
  <c r="S65" i="3"/>
  <c r="W65" i="3" s="1"/>
  <c r="U64" i="3"/>
  <c r="T64" i="3"/>
  <c r="S64" i="3"/>
  <c r="U63" i="3"/>
  <c r="T63" i="3"/>
  <c r="S63" i="3"/>
  <c r="U62" i="3"/>
  <c r="T62" i="3"/>
  <c r="S62" i="3"/>
  <c r="U61" i="3"/>
  <c r="T61" i="3"/>
  <c r="S61" i="3"/>
  <c r="W61" i="3" s="1"/>
  <c r="U58" i="3"/>
  <c r="T58" i="3"/>
  <c r="S58" i="3"/>
  <c r="W58" i="3" s="1"/>
  <c r="U57" i="3"/>
  <c r="T57" i="3"/>
  <c r="S57" i="3"/>
  <c r="U56" i="3"/>
  <c r="T56" i="3"/>
  <c r="S56" i="3"/>
  <c r="U55" i="3"/>
  <c r="T55" i="3"/>
  <c r="S55" i="3"/>
  <c r="U54" i="3"/>
  <c r="T54" i="3"/>
  <c r="S54" i="3"/>
  <c r="W54" i="3" s="1"/>
  <c r="U53" i="3"/>
  <c r="T53" i="3"/>
  <c r="S53" i="3"/>
  <c r="U52" i="3"/>
  <c r="T52" i="3"/>
  <c r="S52" i="3"/>
  <c r="U51" i="3"/>
  <c r="T51" i="3"/>
  <c r="S51" i="3"/>
  <c r="U50" i="3"/>
  <c r="T50" i="3"/>
  <c r="S50" i="3"/>
  <c r="W50" i="3" s="1"/>
  <c r="U49" i="3"/>
  <c r="T49" i="3"/>
  <c r="S49" i="3"/>
  <c r="U46" i="3"/>
  <c r="T46" i="3"/>
  <c r="S46" i="3"/>
  <c r="U45" i="3"/>
  <c r="T45" i="3"/>
  <c r="S45" i="3"/>
  <c r="U44" i="3"/>
  <c r="T44" i="3"/>
  <c r="S44" i="3"/>
  <c r="U43" i="3"/>
  <c r="T43" i="3"/>
  <c r="S43" i="3"/>
  <c r="U42" i="3"/>
  <c r="T42" i="3"/>
  <c r="S42" i="3"/>
  <c r="U41" i="3"/>
  <c r="T41" i="3"/>
  <c r="S41" i="3"/>
  <c r="U40" i="3"/>
  <c r="T40" i="3"/>
  <c r="S40" i="3"/>
  <c r="U39" i="3"/>
  <c r="T39" i="3"/>
  <c r="S39" i="3"/>
  <c r="U38" i="3"/>
  <c r="T38" i="3"/>
  <c r="S38" i="3"/>
  <c r="U37" i="3"/>
  <c r="T37" i="3"/>
  <c r="S37" i="3"/>
  <c r="U34" i="3"/>
  <c r="T34" i="3"/>
  <c r="S34" i="3"/>
  <c r="W34" i="3" s="1"/>
  <c r="U33" i="3"/>
  <c r="T33" i="3"/>
  <c r="S33" i="3"/>
  <c r="U32" i="3"/>
  <c r="T32" i="3"/>
  <c r="S32" i="3"/>
  <c r="U31" i="3"/>
  <c r="T31" i="3"/>
  <c r="S31" i="3"/>
  <c r="U30" i="3"/>
  <c r="T30" i="3"/>
  <c r="S30" i="3"/>
  <c r="W30" i="3" s="1"/>
  <c r="U29" i="3"/>
  <c r="T29" i="3"/>
  <c r="S29" i="3"/>
  <c r="U28" i="3"/>
  <c r="T28" i="3"/>
  <c r="S28" i="3"/>
  <c r="U27" i="3"/>
  <c r="T27" i="3"/>
  <c r="S27" i="3"/>
  <c r="U26" i="3"/>
  <c r="T26" i="3"/>
  <c r="S26" i="3"/>
  <c r="W26" i="3" s="1"/>
  <c r="U25" i="3"/>
  <c r="T25" i="3"/>
  <c r="S25" i="3"/>
  <c r="U22" i="3"/>
  <c r="T22" i="3"/>
  <c r="S22" i="3"/>
  <c r="U21" i="3"/>
  <c r="T21" i="3"/>
  <c r="S21" i="3"/>
  <c r="W21" i="3" s="1"/>
  <c r="U20" i="3"/>
  <c r="T20" i="3"/>
  <c r="S20" i="3"/>
  <c r="U19" i="3"/>
  <c r="T19" i="3"/>
  <c r="S19" i="3"/>
  <c r="U18" i="3"/>
  <c r="T18" i="3"/>
  <c r="S18" i="3"/>
  <c r="U17" i="3"/>
  <c r="T17" i="3"/>
  <c r="S17" i="3"/>
  <c r="W17" i="3" s="1"/>
  <c r="U16" i="3"/>
  <c r="T16" i="3"/>
  <c r="S16" i="3"/>
  <c r="U15" i="3"/>
  <c r="T15" i="3"/>
  <c r="S15" i="3"/>
  <c r="U14" i="3"/>
  <c r="T14" i="3"/>
  <c r="S14" i="3"/>
  <c r="U13" i="3"/>
  <c r="T13" i="3"/>
  <c r="S13" i="3"/>
  <c r="W13" i="3" s="1"/>
  <c r="U10" i="3"/>
  <c r="T10" i="3"/>
  <c r="S10" i="3"/>
  <c r="W10" i="3" s="1"/>
  <c r="U9" i="3"/>
  <c r="T9" i="3"/>
  <c r="S9" i="3"/>
  <c r="U8" i="3"/>
  <c r="T8" i="3"/>
  <c r="S8" i="3"/>
  <c r="U7" i="3"/>
  <c r="T7" i="3"/>
  <c r="S7" i="3"/>
  <c r="U6" i="3"/>
  <c r="T6" i="3"/>
  <c r="S6" i="3"/>
  <c r="U5" i="3"/>
  <c r="T5" i="3"/>
  <c r="S5" i="3"/>
  <c r="U4" i="3"/>
  <c r="T4" i="3"/>
  <c r="S4" i="3"/>
  <c r="U3" i="3"/>
  <c r="T3" i="3"/>
  <c r="S3" i="3"/>
  <c r="U2" i="3"/>
  <c r="T2" i="3"/>
  <c r="S2" i="3"/>
  <c r="W2" i="3" s="1"/>
  <c r="S1" i="3"/>
  <c r="W62" i="3" l="1"/>
  <c r="J37" i="1" s="1"/>
  <c r="W70" i="3"/>
  <c r="AX37" i="1" s="1"/>
  <c r="W64" i="3"/>
  <c r="T37" i="1" s="1"/>
  <c r="W68" i="3"/>
  <c r="AN37" i="1" s="1"/>
  <c r="W66" i="3"/>
  <c r="AD37" i="1" s="1"/>
  <c r="W63" i="3"/>
  <c r="O37" i="1" s="1"/>
  <c r="W67" i="3"/>
  <c r="AI37" i="1" s="1"/>
  <c r="W52" i="3"/>
  <c r="T36" i="1" s="1"/>
  <c r="W56" i="3"/>
  <c r="AN36" i="1" s="1"/>
  <c r="W51" i="3"/>
  <c r="O36" i="1" s="1"/>
  <c r="W55" i="3"/>
  <c r="AI36" i="1" s="1"/>
  <c r="W49" i="3"/>
  <c r="E36" i="1" s="1"/>
  <c r="W53" i="3"/>
  <c r="Y36" i="1" s="1"/>
  <c r="W57" i="3"/>
  <c r="AS36" i="1" s="1"/>
  <c r="W38" i="3"/>
  <c r="J35" i="1" s="1"/>
  <c r="W42" i="3"/>
  <c r="AD35" i="1" s="1"/>
  <c r="W46" i="3"/>
  <c r="AX35" i="1" s="1"/>
  <c r="W37" i="3"/>
  <c r="E35" i="1" s="1"/>
  <c r="W41" i="3"/>
  <c r="Y35" i="1" s="1"/>
  <c r="W45" i="3"/>
  <c r="AS35" i="1" s="1"/>
  <c r="W40" i="3"/>
  <c r="T35" i="1" s="1"/>
  <c r="W44" i="3"/>
  <c r="AN35" i="1" s="1"/>
  <c r="W39" i="3"/>
  <c r="O35" i="1" s="1"/>
  <c r="W43" i="3"/>
  <c r="AI35" i="1" s="1"/>
  <c r="W28" i="3"/>
  <c r="T34" i="1" s="1"/>
  <c r="W32" i="3"/>
  <c r="AN34" i="1" s="1"/>
  <c r="W27" i="3"/>
  <c r="O34" i="1" s="1"/>
  <c r="W31" i="3"/>
  <c r="AI34" i="1" s="1"/>
  <c r="W25" i="3"/>
  <c r="E34" i="1" s="1"/>
  <c r="W29" i="3"/>
  <c r="Y34" i="1" s="1"/>
  <c r="W33" i="3"/>
  <c r="AS34" i="1" s="1"/>
  <c r="W18" i="3"/>
  <c r="AD33" i="1" s="1"/>
  <c r="W16" i="3"/>
  <c r="T33" i="1" s="1"/>
  <c r="W20" i="3"/>
  <c r="AN33" i="1" s="1"/>
  <c r="W14" i="3"/>
  <c r="J33" i="1" s="1"/>
  <c r="W22" i="3"/>
  <c r="AX33" i="1" s="1"/>
  <c r="W15" i="3"/>
  <c r="O33" i="1" s="1"/>
  <c r="W19" i="3"/>
  <c r="AI33" i="1" s="1"/>
  <c r="W4" i="3"/>
  <c r="T32" i="1" s="1"/>
  <c r="W8" i="3"/>
  <c r="AN32" i="1" s="1"/>
  <c r="W5" i="3"/>
  <c r="Y32" i="1" s="1"/>
  <c r="W1" i="3"/>
  <c r="E32" i="1" s="1"/>
  <c r="W3" i="3"/>
  <c r="O32" i="1" s="1"/>
  <c r="W7" i="3"/>
  <c r="AI32" i="1" s="1"/>
  <c r="W6" i="3"/>
  <c r="AD32" i="1" s="1"/>
  <c r="W9" i="3"/>
  <c r="AS32" i="1" s="1"/>
  <c r="E37" i="1"/>
  <c r="Y37" i="1"/>
  <c r="AS37" i="1"/>
  <c r="J36" i="1"/>
  <c r="AD36" i="1"/>
  <c r="AX36" i="1"/>
  <c r="J34" i="1"/>
  <c r="AD34" i="1"/>
  <c r="AX34" i="1"/>
  <c r="E33" i="1"/>
  <c r="Y33" i="1"/>
  <c r="AS33" i="1"/>
  <c r="J32" i="1"/>
  <c r="AX32" i="1"/>
</calcChain>
</file>

<file path=xl/sharedStrings.xml><?xml version="1.0" encoding="utf-8"?>
<sst xmlns="http://schemas.openxmlformats.org/spreadsheetml/2006/main" count="13679" uniqueCount="11643">
  <si>
    <t>Start</t>
  </si>
  <si>
    <t>Ende</t>
  </si>
  <si>
    <t>Dauer 1</t>
  </si>
  <si>
    <t>Dauer 2</t>
  </si>
  <si>
    <t>ST</t>
  </si>
  <si>
    <t>KG</t>
  </si>
  <si>
    <t>Stand 1</t>
  </si>
  <si>
    <t>Stand 2</t>
  </si>
  <si>
    <t>Dauer 3</t>
  </si>
  <si>
    <t>Stand 3</t>
  </si>
  <si>
    <t>Dauer 4</t>
  </si>
  <si>
    <t>Stand 4</t>
  </si>
  <si>
    <t>Dauer 5</t>
  </si>
  <si>
    <t>Stand 5</t>
  </si>
  <si>
    <t>Dauer 6</t>
  </si>
  <si>
    <t>Stand 6</t>
  </si>
  <si>
    <t>Dauer 7</t>
  </si>
  <si>
    <t>Stand 7</t>
  </si>
  <si>
    <t>Dauer 8</t>
  </si>
  <si>
    <t>Stand 8</t>
  </si>
  <si>
    <t>Dauer 9</t>
  </si>
  <si>
    <t>Stand 9</t>
  </si>
  <si>
    <t>Dauer 10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</si>
  <si>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</si>
  <si>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</si>
  <si>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</si>
  <si>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</si>
  <si>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</si>
  <si>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</si>
  <si>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</si>
  <si>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</si>
  <si>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</si>
  <si>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</si>
  <si>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 xml:space="preserve"> 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</si>
  <si>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</si>
  <si>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</si>
  <si>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</si>
  <si>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</si>
  <si>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</si>
  <si>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</si>
  <si>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</si>
  <si>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</si>
  <si>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Produkt 21</t>
  </si>
  <si>
    <t>Produkt 22</t>
  </si>
  <si>
    <t>Produkt 25</t>
  </si>
  <si>
    <t>Produkt 26</t>
  </si>
  <si>
    <t>Produkt 27</t>
  </si>
  <si>
    <t>Produkt 28</t>
  </si>
  <si>
    <t>Produkt 29</t>
  </si>
  <si>
    <t>Produkt 30</t>
  </si>
  <si>
    <t>Produkt 31</t>
  </si>
  <si>
    <t>Produkt 32</t>
  </si>
  <si>
    <t>Produkt 33</t>
  </si>
  <si>
    <t>Produkt 34</t>
  </si>
  <si>
    <t>Produkt 37</t>
  </si>
  <si>
    <t>Produkt 38</t>
  </si>
  <si>
    <t>Produkt 39</t>
  </si>
  <si>
    <t>Produkt 40</t>
  </si>
  <si>
    <t>Produkt 41</t>
  </si>
  <si>
    <t>Produkt 42</t>
  </si>
  <si>
    <t>Produkt 43</t>
  </si>
  <si>
    <t>Produkt 44</t>
  </si>
  <si>
    <t>Produkt 45</t>
  </si>
  <si>
    <t>Produkt 46</t>
  </si>
  <si>
    <t>Produkt 49</t>
  </si>
  <si>
    <t>Produkt 50</t>
  </si>
  <si>
    <t>Produkt 51</t>
  </si>
  <si>
    <t>Produkt 52</t>
  </si>
  <si>
    <t>Produkt 53</t>
  </si>
  <si>
    <t>Produkt 54</t>
  </si>
  <si>
    <t>Produkt 55</t>
  </si>
  <si>
    <t>Produkt 56</t>
  </si>
  <si>
    <t>Produkt 57</t>
  </si>
  <si>
    <t>Produkt 58</t>
  </si>
  <si>
    <t>Produkt 61</t>
  </si>
  <si>
    <t>Produkt 62</t>
  </si>
  <si>
    <t>Produkt 63</t>
  </si>
  <si>
    <t>Produkt 64</t>
  </si>
  <si>
    <t>Produkt 65</t>
  </si>
  <si>
    <t>Produkt 66</t>
  </si>
  <si>
    <t>Produkt 67</t>
  </si>
  <si>
    <t>Produkt 68</t>
  </si>
  <si>
    <t>Produkt 69</t>
  </si>
  <si>
    <t>Produkt 70</t>
  </si>
  <si>
    <t>Produkt 73</t>
  </si>
  <si>
    <t>Produkt 74</t>
  </si>
  <si>
    <t>Produkt 75</t>
  </si>
  <si>
    <t>Produkt 76</t>
  </si>
  <si>
    <t>Produkt 77</t>
  </si>
  <si>
    <t>Produkt 78</t>
  </si>
  <si>
    <t>Produkt 79</t>
  </si>
  <si>
    <t>Produkt 80</t>
  </si>
  <si>
    <t>Produkt 81</t>
  </si>
  <si>
    <t>Produkt 82</t>
  </si>
  <si>
    <t>Produkt 85</t>
  </si>
  <si>
    <t>Produkt 86</t>
  </si>
  <si>
    <t>Produkt 87</t>
  </si>
  <si>
    <t>Produkt 88</t>
  </si>
  <si>
    <t>Produkt 89</t>
  </si>
  <si>
    <t>Produkt 90</t>
  </si>
  <si>
    <t>Produkt 91</t>
  </si>
  <si>
    <t>Produkt 92</t>
  </si>
  <si>
    <t>Produkt 93</t>
  </si>
  <si>
    <t>Produkt 94</t>
  </si>
  <si>
    <t>Produkt 97</t>
  </si>
  <si>
    <t>Produkt 98</t>
  </si>
  <si>
    <t>Produkt 99</t>
  </si>
  <si>
    <t>Produkt 100</t>
  </si>
  <si>
    <t>Produkt 101</t>
  </si>
  <si>
    <t>Produkt 102</t>
  </si>
  <si>
    <t>Produkt 103</t>
  </si>
  <si>
    <t>Produkt 104</t>
  </si>
  <si>
    <t>Vor11</t>
  </si>
  <si>
    <t>Vor12</t>
  </si>
  <si>
    <t>Vor13</t>
  </si>
  <si>
    <t>Vor14</t>
  </si>
  <si>
    <t>Vor15</t>
  </si>
  <si>
    <t>Vor16</t>
  </si>
  <si>
    <t>Vor10</t>
  </si>
  <si>
    <t>Vor01</t>
  </si>
  <si>
    <t>Vor02</t>
  </si>
  <si>
    <t>Vor03</t>
  </si>
  <si>
    <t>Vor04</t>
  </si>
  <si>
    <t>Vor05</t>
  </si>
  <si>
    <t>Vor06</t>
  </si>
  <si>
    <t>Vor07</t>
  </si>
  <si>
    <t>Vor20</t>
  </si>
  <si>
    <t>Vor21</t>
  </si>
  <si>
    <t>Vor22</t>
  </si>
  <si>
    <t>Vor23</t>
  </si>
  <si>
    <t>Vor24</t>
  </si>
  <si>
    <t>Vor25</t>
  </si>
  <si>
    <t>Vor26</t>
  </si>
  <si>
    <t>Vor27</t>
  </si>
  <si>
    <t>Vor28</t>
  </si>
  <si>
    <t>Produkt1</t>
  </si>
  <si>
    <t>Produkt2</t>
  </si>
  <si>
    <t>Produkt3</t>
  </si>
  <si>
    <t>Produkt4</t>
  </si>
  <si>
    <t>Produkt5</t>
  </si>
  <si>
    <t>Produkt6</t>
  </si>
  <si>
    <t>Produkt7</t>
  </si>
  <si>
    <t>Produkt8</t>
  </si>
  <si>
    <t>Produkt9</t>
  </si>
  <si>
    <t>Produkt10</t>
  </si>
  <si>
    <t>Produkt13</t>
  </si>
  <si>
    <t>Produkt14</t>
  </si>
  <si>
    <t>Produkt15</t>
  </si>
  <si>
    <t>Produkt16</t>
  </si>
  <si>
    <t>Produkt17</t>
  </si>
  <si>
    <t>Produkt18</t>
  </si>
  <si>
    <t>Produkt19</t>
  </si>
  <si>
    <t>Produkt20</t>
  </si>
  <si>
    <t>Produkt21</t>
  </si>
  <si>
    <t>Produkt22</t>
  </si>
  <si>
    <t>Produkt25</t>
  </si>
  <si>
    <t>Produkt26</t>
  </si>
  <si>
    <t>Produkt27</t>
  </si>
  <si>
    <t>Produkt28</t>
  </si>
  <si>
    <t>Produkt29</t>
  </si>
  <si>
    <t>Produkt30</t>
  </si>
  <si>
    <t>Produkt31</t>
  </si>
  <si>
    <t>Produkt32</t>
  </si>
  <si>
    <t>Produkt33</t>
  </si>
  <si>
    <t>Produkt34</t>
  </si>
  <si>
    <t>Produkt37</t>
  </si>
  <si>
    <t>Produkt38</t>
  </si>
  <si>
    <t>Produkt39</t>
  </si>
  <si>
    <t>Produkt40</t>
  </si>
  <si>
    <t>Produkt41</t>
  </si>
  <si>
    <t>Produkt42</t>
  </si>
  <si>
    <t>Produkt43</t>
  </si>
  <si>
    <t>Produkt44</t>
  </si>
  <si>
    <t>Produkt45</t>
  </si>
  <si>
    <t>Produkt46</t>
  </si>
  <si>
    <t>Produkt49</t>
  </si>
  <si>
    <t>Produkt50</t>
  </si>
  <si>
    <t>Produkt51</t>
  </si>
  <si>
    <t>Produkt52</t>
  </si>
  <si>
    <t>Produkt53</t>
  </si>
  <si>
    <t>Produkt54</t>
  </si>
  <si>
    <t>Produkt55</t>
  </si>
  <si>
    <t>Produkt56</t>
  </si>
  <si>
    <t>Produkt57</t>
  </si>
  <si>
    <t>Produkt58</t>
  </si>
  <si>
    <t>Produkt61</t>
  </si>
  <si>
    <t>Produkt62</t>
  </si>
  <si>
    <t>Produkt63</t>
  </si>
  <si>
    <t>Produkt64</t>
  </si>
  <si>
    <t>Produkt65</t>
  </si>
  <si>
    <t>Produkt66</t>
  </si>
  <si>
    <t>Produkt67</t>
  </si>
  <si>
    <t>Produkt68</t>
  </si>
  <si>
    <t>Produkt69</t>
  </si>
  <si>
    <t>Produkt70</t>
  </si>
  <si>
    <t>Msch01</t>
  </si>
  <si>
    <t>Msch02</t>
  </si>
  <si>
    <t>Msch03</t>
  </si>
  <si>
    <t>Msch04</t>
  </si>
  <si>
    <t>Msch05</t>
  </si>
  <si>
    <t>Msch06</t>
  </si>
  <si>
    <t>Msch07</t>
  </si>
  <si>
    <t>Msch08</t>
  </si>
  <si>
    <t>Msch09</t>
  </si>
  <si>
    <t>Msch10</t>
  </si>
  <si>
    <t>Msch11</t>
  </si>
  <si>
    <t>Msch12</t>
  </si>
  <si>
    <t>Msch13</t>
  </si>
  <si>
    <t>Produkt73</t>
  </si>
  <si>
    <t>Produkt74</t>
  </si>
  <si>
    <t>Produkt75</t>
  </si>
  <si>
    <t>Produkt76</t>
  </si>
  <si>
    <t>Produkt77</t>
  </si>
  <si>
    <t>Produkt78</t>
  </si>
  <si>
    <t>Produkt79</t>
  </si>
  <si>
    <t>Produkt80</t>
  </si>
  <si>
    <t>Produkt81</t>
  </si>
  <si>
    <t>Produkt82</t>
  </si>
  <si>
    <t>Msch14</t>
  </si>
  <si>
    <t>Msch15</t>
  </si>
  <si>
    <t>Msch16</t>
  </si>
  <si>
    <t>Msch17</t>
  </si>
  <si>
    <t>Material-bereitstellung</t>
  </si>
  <si>
    <t>Msch20</t>
  </si>
  <si>
    <t>Msch21</t>
  </si>
  <si>
    <t>Folge01</t>
  </si>
  <si>
    <t>Folge02</t>
  </si>
  <si>
    <t>Folge03</t>
  </si>
  <si>
    <t>End01</t>
  </si>
  <si>
    <t>End02</t>
  </si>
  <si>
    <t>End03</t>
  </si>
  <si>
    <t>End04</t>
  </si>
  <si>
    <t>End05</t>
  </si>
  <si>
    <t>A000000-00</t>
  </si>
  <si>
    <t>A121857-01</t>
  </si>
  <si>
    <t>A122546-01</t>
  </si>
  <si>
    <t>A122575-01</t>
  </si>
  <si>
    <t>A121921-01</t>
  </si>
  <si>
    <t>A122218-01</t>
  </si>
  <si>
    <t>A122612-01</t>
  </si>
  <si>
    <t>A122604-01</t>
  </si>
  <si>
    <t>A123065-01</t>
  </si>
  <si>
    <t>A123076-01</t>
  </si>
  <si>
    <t>A123135-01</t>
  </si>
  <si>
    <t>A122282-02</t>
  </si>
  <si>
    <t>A122282-03</t>
  </si>
  <si>
    <t>A122551-02</t>
  </si>
  <si>
    <t>A122551-03</t>
  </si>
  <si>
    <t>A122968-02</t>
  </si>
  <si>
    <t>A122968-01</t>
  </si>
  <si>
    <t>A123138-01</t>
  </si>
  <si>
    <t>A122684-01</t>
  </si>
  <si>
    <t>A121744-03</t>
  </si>
  <si>
    <t>A123662-02</t>
  </si>
  <si>
    <t>A122239-02</t>
  </si>
  <si>
    <t>A123246-03</t>
  </si>
  <si>
    <t>A122981-02</t>
  </si>
  <si>
    <t>A122261-02</t>
  </si>
  <si>
    <t>A115438-02</t>
  </si>
  <si>
    <t>A123359-08</t>
  </si>
  <si>
    <t>A123359-02</t>
  </si>
  <si>
    <t>A120143-02</t>
  </si>
  <si>
    <t>A122727-03</t>
  </si>
  <si>
    <t>A120903-02</t>
  </si>
  <si>
    <t>A122030-01</t>
  </si>
  <si>
    <t>A122574-01</t>
  </si>
  <si>
    <t>A122574-07</t>
  </si>
  <si>
    <t>A123423-01</t>
  </si>
  <si>
    <t>A122843-01</t>
  </si>
  <si>
    <t>A123496-01</t>
  </si>
  <si>
    <t>A121395-01</t>
  </si>
  <si>
    <t>A120028-01</t>
  </si>
  <si>
    <t>A122095-01</t>
  </si>
  <si>
    <t>A121583-01</t>
  </si>
  <si>
    <t>A122369-01</t>
  </si>
  <si>
    <t>A122892-01</t>
  </si>
  <si>
    <t>A121995-01</t>
  </si>
  <si>
    <t>A122905-01</t>
  </si>
  <si>
    <t>A122079-01</t>
  </si>
  <si>
    <t>A122706-01</t>
  </si>
  <si>
    <t>A122896-01</t>
  </si>
  <si>
    <t>A123234-01</t>
  </si>
  <si>
    <t>A122298-02</t>
  </si>
  <si>
    <t>A122493-02</t>
  </si>
  <si>
    <t>A122299-02</t>
  </si>
  <si>
    <t>A122299-06</t>
  </si>
  <si>
    <t>A122262-02</t>
  </si>
  <si>
    <t>A122494-02</t>
  </si>
  <si>
    <t>A123449-02</t>
  </si>
  <si>
    <t>A123454-02</t>
  </si>
  <si>
    <t>A122500-02</t>
  </si>
  <si>
    <t>A121601-01</t>
  </si>
  <si>
    <t>A121601-02</t>
  </si>
  <si>
    <t>A121601-03</t>
  </si>
  <si>
    <t>A121601-04</t>
  </si>
  <si>
    <t>A121948-01</t>
  </si>
  <si>
    <t>A122456-01</t>
  </si>
  <si>
    <t>A122456-04</t>
  </si>
  <si>
    <t>A122858-01</t>
  </si>
  <si>
    <t>A122298-01</t>
  </si>
  <si>
    <t>A122493-01</t>
  </si>
  <si>
    <t>A122491-02</t>
  </si>
  <si>
    <t>A122299-01</t>
  </si>
  <si>
    <t>A122583-01</t>
  </si>
  <si>
    <t>A121618-01</t>
  </si>
  <si>
    <t>A122359-02</t>
  </si>
  <si>
    <t>A121593-01</t>
  </si>
  <si>
    <t>A122231-01</t>
  </si>
  <si>
    <t>A123653-01</t>
  </si>
  <si>
    <t>A122590-01</t>
  </si>
  <si>
    <t>A121732-01</t>
  </si>
  <si>
    <t>A123397-01</t>
  </si>
  <si>
    <t>A123151-01</t>
  </si>
  <si>
    <t>A121591-01</t>
  </si>
  <si>
    <t>A122247-01</t>
  </si>
  <si>
    <t>A122727-04</t>
  </si>
  <si>
    <t>A122672-01</t>
  </si>
  <si>
    <t>A122668-01</t>
  </si>
  <si>
    <t>A122883-01</t>
  </si>
  <si>
    <t>A123464-01</t>
  </si>
  <si>
    <t>A122873-01</t>
  </si>
  <si>
    <t>A122781-01</t>
  </si>
  <si>
    <t>A121554-01</t>
  </si>
  <si>
    <t>A122728-01</t>
  </si>
  <si>
    <t>A123129-01</t>
  </si>
  <si>
    <t>A121909-01</t>
  </si>
  <si>
    <t>A118541-01</t>
  </si>
  <si>
    <t>A120390-01</t>
  </si>
  <si>
    <t>A120389-01</t>
  </si>
  <si>
    <t>A122859-01</t>
  </si>
  <si>
    <t>A121908-01</t>
  </si>
  <si>
    <t>A122024-01</t>
  </si>
  <si>
    <t>A122018-01</t>
  </si>
  <si>
    <t>A121351-01</t>
  </si>
  <si>
    <t>A122195-01</t>
  </si>
  <si>
    <t>A122195-04</t>
  </si>
  <si>
    <t>A121353-01</t>
  </si>
  <si>
    <t>A122529-02</t>
  </si>
  <si>
    <t>A122534-02</t>
  </si>
  <si>
    <t>A122287-01</t>
  </si>
  <si>
    <t>A122398-01</t>
  </si>
  <si>
    <t>A122484-01</t>
  </si>
  <si>
    <t>A122900-01</t>
  </si>
  <si>
    <t>A122507-01</t>
  </si>
  <si>
    <t>A122111-01</t>
  </si>
  <si>
    <t>A121271-01</t>
  </si>
  <si>
    <t>A121271-02</t>
  </si>
  <si>
    <t>A121271-03</t>
  </si>
  <si>
    <t>A121590-01</t>
  </si>
  <si>
    <t>A122568-01</t>
  </si>
  <si>
    <t>A122912-01</t>
  </si>
  <si>
    <t>A123387-01</t>
  </si>
  <si>
    <t>A123115-01</t>
  </si>
  <si>
    <t>A122505-01</t>
  </si>
  <si>
    <t>A122174-01</t>
  </si>
  <si>
    <t>A122179-01</t>
  </si>
  <si>
    <t>A122586-01</t>
  </si>
  <si>
    <t>A122504-01</t>
  </si>
  <si>
    <t>A122615-01</t>
  </si>
  <si>
    <t>A122588-01</t>
  </si>
  <si>
    <t>A121534-07</t>
  </si>
  <si>
    <t>A121662-04</t>
  </si>
  <si>
    <t>A121662-07</t>
  </si>
  <si>
    <t>A122144-01</t>
  </si>
  <si>
    <t>A122763-01</t>
  </si>
  <si>
    <t>A121663-01</t>
  </si>
  <si>
    <t>A121654-01</t>
  </si>
  <si>
    <t>A121663-04</t>
  </si>
  <si>
    <t>A121663-07</t>
  </si>
  <si>
    <t>A121744-02</t>
  </si>
  <si>
    <t>A122727-02</t>
  </si>
  <si>
    <t>A123246-02</t>
  </si>
  <si>
    <t>A122261-01</t>
  </si>
  <si>
    <t>A120903-01</t>
  </si>
  <si>
    <t>A123150-01</t>
  </si>
  <si>
    <t>A123150-06</t>
  </si>
  <si>
    <t>A122906-02</t>
  </si>
  <si>
    <t>A122860-01</t>
  </si>
  <si>
    <t>A123408-01</t>
  </si>
  <si>
    <t>A122224-02</t>
  </si>
  <si>
    <t>A122656-01</t>
  </si>
  <si>
    <t>A122436-01</t>
  </si>
  <si>
    <t>A118857-01</t>
  </si>
  <si>
    <t>A122855-01</t>
  </si>
  <si>
    <t>A122861-01</t>
  </si>
  <si>
    <t>A122162-01</t>
  </si>
  <si>
    <t>A121722-01</t>
  </si>
  <si>
    <t>A122241-01</t>
  </si>
  <si>
    <t>A121743-01</t>
  </si>
  <si>
    <t>A122211-01</t>
  </si>
  <si>
    <t>A119220-01</t>
  </si>
  <si>
    <t>A122619-01</t>
  </si>
  <si>
    <t>A122710-01</t>
  </si>
  <si>
    <t>A122592-01</t>
  </si>
  <si>
    <t>A122239-01</t>
  </si>
  <si>
    <t>A122603-01</t>
  </si>
  <si>
    <t>A123091-01</t>
  </si>
  <si>
    <t>A122300-01</t>
  </si>
  <si>
    <t>A122028-01</t>
  </si>
  <si>
    <t>A122405-01</t>
  </si>
  <si>
    <t>A122152-01</t>
  </si>
  <si>
    <t>A123238-01</t>
  </si>
  <si>
    <t>A122224-01</t>
  </si>
  <si>
    <t>A122359-01</t>
  </si>
  <si>
    <t>A123386-01</t>
  </si>
  <si>
    <t>A123385-01</t>
  </si>
  <si>
    <t>A122529-01</t>
  </si>
  <si>
    <t>A122534-01</t>
  </si>
  <si>
    <t>A123103-01</t>
  </si>
  <si>
    <t>A121540-03</t>
  </si>
  <si>
    <t>A121997-03</t>
  </si>
  <si>
    <t>A122172-03</t>
  </si>
  <si>
    <t>A122247-03</t>
  </si>
  <si>
    <t>A122018-03</t>
  </si>
  <si>
    <t>A122484-03</t>
  </si>
  <si>
    <t>A122485-04</t>
  </si>
  <si>
    <t>A122900-03</t>
  </si>
  <si>
    <t>A122385-03</t>
  </si>
  <si>
    <t>A122477-03</t>
  </si>
  <si>
    <t>A122024-03</t>
  </si>
  <si>
    <t>A122603-03</t>
  </si>
  <si>
    <t>A122883-03</t>
  </si>
  <si>
    <t>A123464-03</t>
  </si>
  <si>
    <t>A122028-03</t>
  </si>
  <si>
    <t>A122405-03</t>
  </si>
  <si>
    <t>A121858-03</t>
  </si>
  <si>
    <t>A121880-03</t>
  </si>
  <si>
    <t>A121536-05</t>
  </si>
  <si>
    <t>A121591-03</t>
  </si>
  <si>
    <t>A122727-06</t>
  </si>
  <si>
    <t>A122241-03</t>
  </si>
  <si>
    <t>A122491-04</t>
  </si>
  <si>
    <t>A122568-03</t>
  </si>
  <si>
    <t>A122912-03</t>
  </si>
  <si>
    <t>A121753-03</t>
  </si>
  <si>
    <t>A122497-03</t>
  </si>
  <si>
    <t>A122271-03</t>
  </si>
  <si>
    <t>A121948-03</t>
  </si>
  <si>
    <t>A122298-03</t>
  </si>
  <si>
    <t>A122493-03</t>
  </si>
  <si>
    <t>A122583-03</t>
  </si>
  <si>
    <t>A122572-03</t>
  </si>
  <si>
    <t>A122414-03</t>
  </si>
  <si>
    <t>A121842-03</t>
  </si>
  <si>
    <t>A121583-03</t>
  </si>
  <si>
    <t>A122218-03</t>
  </si>
  <si>
    <t>A122612-03</t>
  </si>
  <si>
    <t>A119220-03</t>
  </si>
  <si>
    <t>A121271-05</t>
  </si>
  <si>
    <t>A122619-03</t>
  </si>
  <si>
    <t>A122706-03</t>
  </si>
  <si>
    <t>A122861-03</t>
  </si>
  <si>
    <t>A122855-03</t>
  </si>
  <si>
    <t>A122575-04</t>
  </si>
  <si>
    <t>A122575-03</t>
  </si>
  <si>
    <t>A122436-03</t>
  </si>
  <si>
    <t>A118857-03</t>
  </si>
  <si>
    <t>A118856-03</t>
  </si>
  <si>
    <t>A117079-03</t>
  </si>
  <si>
    <t>A123238-03</t>
  </si>
  <si>
    <t>A121662-03</t>
  </si>
  <si>
    <t>A121662-06</t>
  </si>
  <si>
    <t>A121662-09</t>
  </si>
  <si>
    <t>A121618-03</t>
  </si>
  <si>
    <t>A122507-03</t>
  </si>
  <si>
    <t>A121593-03</t>
  </si>
  <si>
    <t>A122231-03</t>
  </si>
  <si>
    <t>A122859-03</t>
  </si>
  <si>
    <t>A121534-06</t>
  </si>
  <si>
    <t>A121534-09</t>
  </si>
  <si>
    <t>A122144-03</t>
  </si>
  <si>
    <t>A122763-03</t>
  </si>
  <si>
    <t>A123129-03</t>
  </si>
  <si>
    <t>A121663-03</t>
  </si>
  <si>
    <t>A121663-06</t>
  </si>
  <si>
    <t>A121663-09</t>
  </si>
  <si>
    <t>A119762-01</t>
  </si>
  <si>
    <t>A121744-05</t>
  </si>
  <si>
    <t>A123423-03</t>
  </si>
  <si>
    <t>A122843-04</t>
  </si>
  <si>
    <t>A123496-04</t>
  </si>
  <si>
    <t>A121395-03</t>
  </si>
  <si>
    <t>A120028-03</t>
  </si>
  <si>
    <t>A122095-03</t>
  </si>
  <si>
    <t>A122261-04</t>
  </si>
  <si>
    <t>A121978-03</t>
  </si>
  <si>
    <t>A122209-03</t>
  </si>
  <si>
    <t>A123408-03</t>
  </si>
  <si>
    <t>A121743-03</t>
  </si>
  <si>
    <t>A122211-03</t>
  </si>
  <si>
    <t>A122684-03</t>
  </si>
  <si>
    <t>A122684-06</t>
  </si>
  <si>
    <t>A122856-03</t>
  </si>
  <si>
    <t>A122851-03</t>
  </si>
  <si>
    <t>A122585-03</t>
  </si>
  <si>
    <t>A122592-03</t>
  </si>
  <si>
    <t>A122398-03</t>
  </si>
  <si>
    <t>A122195-03</t>
  </si>
  <si>
    <t>A122195-06</t>
  </si>
  <si>
    <t>A122604-03</t>
  </si>
  <si>
    <t>A123065-03</t>
  </si>
  <si>
    <t>A123181-03</t>
  </si>
  <si>
    <t>A122163-03</t>
  </si>
  <si>
    <t>A121874-03</t>
  </si>
  <si>
    <t>A122390-03</t>
  </si>
  <si>
    <t>A120188-03</t>
  </si>
  <si>
    <t>A122728-03</t>
  </si>
  <si>
    <t>A122672-03</t>
  </si>
  <si>
    <t>A122668-03</t>
  </si>
  <si>
    <t>A121995-03</t>
  </si>
  <si>
    <t>A122893-03</t>
  </si>
  <si>
    <t>A122438-03</t>
  </si>
  <si>
    <t>A123150-03</t>
  </si>
  <si>
    <t>A123150-08</t>
  </si>
  <si>
    <t>A121722-03</t>
  </si>
  <si>
    <t>A122860-03</t>
  </si>
  <si>
    <t>A122369-03</t>
  </si>
  <si>
    <t>A122892-03</t>
  </si>
  <si>
    <t>A123653-03</t>
  </si>
  <si>
    <t>A122590-03</t>
  </si>
  <si>
    <t>A121650-03</t>
  </si>
  <si>
    <t>A120143-04</t>
  </si>
  <si>
    <t>A122456-03</t>
  </si>
  <si>
    <t>A122456-06</t>
  </si>
  <si>
    <t>A122299-03</t>
  </si>
  <si>
    <t>A122299-07</t>
  </si>
  <si>
    <t>A122873-03</t>
  </si>
  <si>
    <t>A122781-03</t>
  </si>
  <si>
    <t>A122079-03</t>
  </si>
  <si>
    <t>A122565-03</t>
  </si>
  <si>
    <t>A121306-03</t>
  </si>
  <si>
    <t>A121306-08</t>
  </si>
  <si>
    <t>A122162-03</t>
  </si>
  <si>
    <t>A121351-06</t>
  </si>
  <si>
    <t>A121654-03</t>
  </si>
  <si>
    <t>A121353-03</t>
  </si>
  <si>
    <t>A123031-03</t>
  </si>
  <si>
    <t>A123401-03</t>
  </si>
  <si>
    <t>A122476-03</t>
  </si>
  <si>
    <t>A122030-03</t>
  </si>
  <si>
    <t>A122574-03</t>
  </si>
  <si>
    <t>A122574-09</t>
  </si>
  <si>
    <t>A122359-04</t>
  </si>
  <si>
    <t>A122905-03</t>
  </si>
  <si>
    <t>A123109-04</t>
  </si>
  <si>
    <t>A122906-04</t>
  </si>
  <si>
    <t>A122858-03</t>
  </si>
  <si>
    <t>A123662-04</t>
  </si>
  <si>
    <t>A122239-04</t>
  </si>
  <si>
    <t>A122111-03</t>
  </si>
  <si>
    <t>A122300-03</t>
  </si>
  <si>
    <t>A122152-03</t>
  </si>
  <si>
    <t>A123508-04</t>
  </si>
  <si>
    <t>A121857-04</t>
  </si>
  <si>
    <t>A121857-05</t>
  </si>
  <si>
    <t>A122546-05</t>
  </si>
  <si>
    <t>A122546-04</t>
  </si>
  <si>
    <t>A121921-04</t>
  </si>
  <si>
    <t>A122522-05</t>
  </si>
  <si>
    <t>A122522-04</t>
  </si>
  <si>
    <t>A122778-05</t>
  </si>
  <si>
    <t>A122522-06</t>
  </si>
  <si>
    <t>A123135-04</t>
  </si>
  <si>
    <t>A123135-05</t>
  </si>
  <si>
    <t>A122282-06</t>
  </si>
  <si>
    <t>A122551-06</t>
  </si>
  <si>
    <t>A122968-05</t>
  </si>
  <si>
    <t>A123138-05</t>
  </si>
  <si>
    <t>A123138-06</t>
  </si>
  <si>
    <t>A123138-04</t>
  </si>
  <si>
    <t>A123138-08</t>
  </si>
  <si>
    <t>A122505-03</t>
  </si>
  <si>
    <t>A121909-03</t>
  </si>
  <si>
    <t>A122588-03</t>
  </si>
  <si>
    <t>A122613-03</t>
  </si>
  <si>
    <t>A122174-03</t>
  </si>
  <si>
    <t>A122224-04</t>
  </si>
  <si>
    <t>A122656-03</t>
  </si>
  <si>
    <t>A123091-03</t>
  </si>
  <si>
    <t>A122504-03</t>
  </si>
  <si>
    <t>A122981-04</t>
  </si>
  <si>
    <t>A123103-04</t>
  </si>
  <si>
    <t>A122980-04</t>
  </si>
  <si>
    <t>A121795-03</t>
  </si>
  <si>
    <t>A122179-03</t>
  </si>
  <si>
    <t>A122586-03</t>
  </si>
  <si>
    <t>A122615-03</t>
  </si>
  <si>
    <t>A121908-03</t>
  </si>
  <si>
    <t>A122617-03</t>
  </si>
  <si>
    <t>A122216-06</t>
  </si>
  <si>
    <t>A123168-06</t>
  </si>
  <si>
    <t>A121880-05</t>
  </si>
  <si>
    <t>A123169-06</t>
  </si>
  <si>
    <t>A123581-05</t>
  </si>
  <si>
    <t>A122172-05</t>
  </si>
  <si>
    <t>A122271-05</t>
  </si>
  <si>
    <t>A122858-05</t>
  </si>
  <si>
    <t>A122860-05</t>
  </si>
  <si>
    <t>A121859-05</t>
  </si>
  <si>
    <t>A121650-05</t>
  </si>
  <si>
    <t>A122497-05</t>
  </si>
  <si>
    <t>A121306-05</t>
  </si>
  <si>
    <t>A121306-10</t>
  </si>
  <si>
    <t>A122906-05</t>
  </si>
  <si>
    <t>A121948-05</t>
  </si>
  <si>
    <t>A122398-05</t>
  </si>
  <si>
    <t>A121618-05</t>
  </si>
  <si>
    <t>A121586-05</t>
  </si>
  <si>
    <t>A122565-05</t>
  </si>
  <si>
    <t>A122131-05</t>
  </si>
  <si>
    <t>A121729-05</t>
  </si>
  <si>
    <t>A123150-05</t>
  </si>
  <si>
    <t>A123150-10</t>
  </si>
  <si>
    <t>A121744-06</t>
  </si>
  <si>
    <t>A123423-05</t>
  </si>
  <si>
    <t>A121351-07</t>
  </si>
  <si>
    <t>A121701-06</t>
  </si>
  <si>
    <t>A122476-05</t>
  </si>
  <si>
    <t>A121874-05</t>
  </si>
  <si>
    <t>A121583-05</t>
  </si>
  <si>
    <t>A122030-05</t>
  </si>
  <si>
    <t>A122574-05</t>
  </si>
  <si>
    <t>A122574-10</t>
  </si>
  <si>
    <t>A122672-05</t>
  </si>
  <si>
    <t>A122668-05</t>
  </si>
  <si>
    <t>A121978-05</t>
  </si>
  <si>
    <t>A121744-07</t>
  </si>
  <si>
    <t>A122592-05</t>
  </si>
  <si>
    <t>A122727-07</t>
  </si>
  <si>
    <t>A120143-06</t>
  </si>
  <si>
    <t>A121583-07</t>
  </si>
  <si>
    <t>A122781-05</t>
  </si>
  <si>
    <t>A120389-05</t>
  </si>
  <si>
    <t>Bereitstellung</t>
  </si>
  <si>
    <t>Gruppe_Vor_01</t>
  </si>
  <si>
    <t>Gruppe_Vor_02</t>
  </si>
  <si>
    <t>Gruppe_Vor_03</t>
  </si>
  <si>
    <t>Gruppe_Msch_kl</t>
  </si>
  <si>
    <t>Gruppe_Msch_gr</t>
  </si>
  <si>
    <t>Gruppe_Msch_mtl</t>
  </si>
  <si>
    <t>Gruppe_Msch_Sond</t>
  </si>
  <si>
    <t>Gruppe_Folge</t>
  </si>
  <si>
    <t>Gruppe_End</t>
  </si>
  <si>
    <t>A118500</t>
  </si>
  <si>
    <t>A118501</t>
  </si>
  <si>
    <t>A118502</t>
  </si>
  <si>
    <t>A118503</t>
  </si>
  <si>
    <t>A118504</t>
  </si>
  <si>
    <t>A118505</t>
  </si>
  <si>
    <t>A118506</t>
  </si>
  <si>
    <t>A118507</t>
  </si>
  <si>
    <t>A118508</t>
  </si>
  <si>
    <t>A118509</t>
  </si>
  <si>
    <t>A118510</t>
  </si>
  <si>
    <t>A118511</t>
  </si>
  <si>
    <t>A118512</t>
  </si>
  <si>
    <t>A118513</t>
  </si>
  <si>
    <t>A118514</t>
  </si>
  <si>
    <t>A118515</t>
  </si>
  <si>
    <t>A118516</t>
  </si>
  <si>
    <t>A118517</t>
  </si>
  <si>
    <t>A118518</t>
  </si>
  <si>
    <t>A118519</t>
  </si>
  <si>
    <t>A118520</t>
  </si>
  <si>
    <t>A118521</t>
  </si>
  <si>
    <t>A118522</t>
  </si>
  <si>
    <t>A118523</t>
  </si>
  <si>
    <t>A118524</t>
  </si>
  <si>
    <t>A118525</t>
  </si>
  <si>
    <t>A118526</t>
  </si>
  <si>
    <t>A118527</t>
  </si>
  <si>
    <t>A118528</t>
  </si>
  <si>
    <t>A118529</t>
  </si>
  <si>
    <t>A118530</t>
  </si>
  <si>
    <t>A118531</t>
  </si>
  <si>
    <t>A118532</t>
  </si>
  <si>
    <t>A118533</t>
  </si>
  <si>
    <t>A118534</t>
  </si>
  <si>
    <t>A118535</t>
  </si>
  <si>
    <t>A118536</t>
  </si>
  <si>
    <t>A118537</t>
  </si>
  <si>
    <t>A118538</t>
  </si>
  <si>
    <t>A118539</t>
  </si>
  <si>
    <t>A118540</t>
  </si>
  <si>
    <t>A118541</t>
  </si>
  <si>
    <t>A118542</t>
  </si>
  <si>
    <t>A118543</t>
  </si>
  <si>
    <t>A118544</t>
  </si>
  <si>
    <t>A118545</t>
  </si>
  <si>
    <t>A118546</t>
  </si>
  <si>
    <t>A118547</t>
  </si>
  <si>
    <t>A118548</t>
  </si>
  <si>
    <t>A118549</t>
  </si>
  <si>
    <t>A118550</t>
  </si>
  <si>
    <t>A118551</t>
  </si>
  <si>
    <t>A118552</t>
  </si>
  <si>
    <t>A118553</t>
  </si>
  <si>
    <t>A118554</t>
  </si>
  <si>
    <t>A118555</t>
  </si>
  <si>
    <t>A118556</t>
  </si>
  <si>
    <t>A118557</t>
  </si>
  <si>
    <t>A118558</t>
  </si>
  <si>
    <t>A118559</t>
  </si>
  <si>
    <t>A118560</t>
  </si>
  <si>
    <t>A118561</t>
  </si>
  <si>
    <t>A118562</t>
  </si>
  <si>
    <t>A118563</t>
  </si>
  <si>
    <t>A118564</t>
  </si>
  <si>
    <t>A118565</t>
  </si>
  <si>
    <t>A118566</t>
  </si>
  <si>
    <t>A118567</t>
  </si>
  <si>
    <t>A118568</t>
  </si>
  <si>
    <t>A118569</t>
  </si>
  <si>
    <t>A118570</t>
  </si>
  <si>
    <t>A118571</t>
  </si>
  <si>
    <t>A118572</t>
  </si>
  <si>
    <t>A118573</t>
  </si>
  <si>
    <t>A118574</t>
  </si>
  <si>
    <t>A118575</t>
  </si>
  <si>
    <t>A118576</t>
  </si>
  <si>
    <t>A118577</t>
  </si>
  <si>
    <t>A118578</t>
  </si>
  <si>
    <t>A118579</t>
  </si>
  <si>
    <t>A118580</t>
  </si>
  <si>
    <t>A118581</t>
  </si>
  <si>
    <t>A118582</t>
  </si>
  <si>
    <t>A118583</t>
  </si>
  <si>
    <t>A118584</t>
  </si>
  <si>
    <t>A118585</t>
  </si>
  <si>
    <t>A118586</t>
  </si>
  <si>
    <t>A118587</t>
  </si>
  <si>
    <t>A118588</t>
  </si>
  <si>
    <t>A118589</t>
  </si>
  <si>
    <t>A118590</t>
  </si>
  <si>
    <t>A118591</t>
  </si>
  <si>
    <t>A118592</t>
  </si>
  <si>
    <t>A118593</t>
  </si>
  <si>
    <t>A118594</t>
  </si>
  <si>
    <t>A118595</t>
  </si>
  <si>
    <t>A118596</t>
  </si>
  <si>
    <t>A118597</t>
  </si>
  <si>
    <t>A118598</t>
  </si>
  <si>
    <t>A118599</t>
  </si>
  <si>
    <t>A118600</t>
  </si>
  <si>
    <t>A118601</t>
  </si>
  <si>
    <t>A118602</t>
  </si>
  <si>
    <t>A118603</t>
  </si>
  <si>
    <t>A118604</t>
  </si>
  <si>
    <t>A118605</t>
  </si>
  <si>
    <t>A118606</t>
  </si>
  <si>
    <t>A118607</t>
  </si>
  <si>
    <t>A118608</t>
  </si>
  <si>
    <t>A118609</t>
  </si>
  <si>
    <t>A118610</t>
  </si>
  <si>
    <t>A118611</t>
  </si>
  <si>
    <t>A118612</t>
  </si>
  <si>
    <t>A118613</t>
  </si>
  <si>
    <t>A118614</t>
  </si>
  <si>
    <t>A118615</t>
  </si>
  <si>
    <t>A118616</t>
  </si>
  <si>
    <t>A118617</t>
  </si>
  <si>
    <t>A118618</t>
  </si>
  <si>
    <t>A118619</t>
  </si>
  <si>
    <t>A118620</t>
  </si>
  <si>
    <t>A118621</t>
  </si>
  <si>
    <t>A118622</t>
  </si>
  <si>
    <t>A118623</t>
  </si>
  <si>
    <t>A118624</t>
  </si>
  <si>
    <t>A118625</t>
  </si>
  <si>
    <t>A118626</t>
  </si>
  <si>
    <t>A118627</t>
  </si>
  <si>
    <t>A118628</t>
  </si>
  <si>
    <t>A118629</t>
  </si>
  <si>
    <t>A118630</t>
  </si>
  <si>
    <t>A118631</t>
  </si>
  <si>
    <t>A118632</t>
  </si>
  <si>
    <t>A118633</t>
  </si>
  <si>
    <t>A118634</t>
  </si>
  <si>
    <t>A118635</t>
  </si>
  <si>
    <t>A118636</t>
  </si>
  <si>
    <t>A118637</t>
  </si>
  <si>
    <t>A118638</t>
  </si>
  <si>
    <t>A118639</t>
  </si>
  <si>
    <t>A118640</t>
  </si>
  <si>
    <t>A118641</t>
  </si>
  <si>
    <t>A118642</t>
  </si>
  <si>
    <t>A118643</t>
  </si>
  <si>
    <t>A118644</t>
  </si>
  <si>
    <t>A118645</t>
  </si>
  <si>
    <t>A118646</t>
  </si>
  <si>
    <t>A118647</t>
  </si>
  <si>
    <t>A118648</t>
  </si>
  <si>
    <t>A118649</t>
  </si>
  <si>
    <t>A118650</t>
  </si>
  <si>
    <t>A118651</t>
  </si>
  <si>
    <t>A118652</t>
  </si>
  <si>
    <t>A118653</t>
  </si>
  <si>
    <t>A118654</t>
  </si>
  <si>
    <t>A118655</t>
  </si>
  <si>
    <t>A118656</t>
  </si>
  <si>
    <t>A118657</t>
  </si>
  <si>
    <t>A118658</t>
  </si>
  <si>
    <t>A118659</t>
  </si>
  <si>
    <t>A118660</t>
  </si>
  <si>
    <t>A118661</t>
  </si>
  <si>
    <t>A118662</t>
  </si>
  <si>
    <t>A118663</t>
  </si>
  <si>
    <t>A118664</t>
  </si>
  <si>
    <t>A118665</t>
  </si>
  <si>
    <t>A118666</t>
  </si>
  <si>
    <t>A118667</t>
  </si>
  <si>
    <t>A118668</t>
  </si>
  <si>
    <t>A118669</t>
  </si>
  <si>
    <t>A118670</t>
  </si>
  <si>
    <t>A118671</t>
  </si>
  <si>
    <t>A118672</t>
  </si>
  <si>
    <t>A118673</t>
  </si>
  <si>
    <t>A118674</t>
  </si>
  <si>
    <t>A118675</t>
  </si>
  <si>
    <t>A118676</t>
  </si>
  <si>
    <t>A118677</t>
  </si>
  <si>
    <t>A118678</t>
  </si>
  <si>
    <t>A118679</t>
  </si>
  <si>
    <t>A118680</t>
  </si>
  <si>
    <t>A118681</t>
  </si>
  <si>
    <t>A118682</t>
  </si>
  <si>
    <t>A118683</t>
  </si>
  <si>
    <t>A118684</t>
  </si>
  <si>
    <t>A118685</t>
  </si>
  <si>
    <t>A118686</t>
  </si>
  <si>
    <t>A118687</t>
  </si>
  <si>
    <t>A118688</t>
  </si>
  <si>
    <t>A118689</t>
  </si>
  <si>
    <t>A118690</t>
  </si>
  <si>
    <t>A118691</t>
  </si>
  <si>
    <t>A118692</t>
  </si>
  <si>
    <t>A118693</t>
  </si>
  <si>
    <t>A118694</t>
  </si>
  <si>
    <t>A118695</t>
  </si>
  <si>
    <t>A118696</t>
  </si>
  <si>
    <t>A118697</t>
  </si>
  <si>
    <t>A118698</t>
  </si>
  <si>
    <t>A118699</t>
  </si>
  <si>
    <t>A118700</t>
  </si>
  <si>
    <t>A118701</t>
  </si>
  <si>
    <t>A118702</t>
  </si>
  <si>
    <t>A118703</t>
  </si>
  <si>
    <t>A118704</t>
  </si>
  <si>
    <t>A118705</t>
  </si>
  <si>
    <t>A118706</t>
  </si>
  <si>
    <t>A118707</t>
  </si>
  <si>
    <t>A118708</t>
  </si>
  <si>
    <t>A118709</t>
  </si>
  <si>
    <t>A118710</t>
  </si>
  <si>
    <t>A118711</t>
  </si>
  <si>
    <t>A118712</t>
  </si>
  <si>
    <t>A118713</t>
  </si>
  <si>
    <t>A118714</t>
  </si>
  <si>
    <t>A118715</t>
  </si>
  <si>
    <t>A118716</t>
  </si>
  <si>
    <t>A118717</t>
  </si>
  <si>
    <t>A118718</t>
  </si>
  <si>
    <t>A118719</t>
  </si>
  <si>
    <t>A118720</t>
  </si>
  <si>
    <t>A118721</t>
  </si>
  <si>
    <t>A118722</t>
  </si>
  <si>
    <t>A118723</t>
  </si>
  <si>
    <t>A118724</t>
  </si>
  <si>
    <t>A118725</t>
  </si>
  <si>
    <t>A118726</t>
  </si>
  <si>
    <t>A118727</t>
  </si>
  <si>
    <t>A118728</t>
  </si>
  <si>
    <t>A118729</t>
  </si>
  <si>
    <t>A118730</t>
  </si>
  <si>
    <t>A118731</t>
  </si>
  <si>
    <t>A118732</t>
  </si>
  <si>
    <t>A118733</t>
  </si>
  <si>
    <t>A118734</t>
  </si>
  <si>
    <t>A118735</t>
  </si>
  <si>
    <t>A118736</t>
  </si>
  <si>
    <t>A118737</t>
  </si>
  <si>
    <t>A118738</t>
  </si>
  <si>
    <t>A118739</t>
  </si>
  <si>
    <t>A118740</t>
  </si>
  <si>
    <t>A118741</t>
  </si>
  <si>
    <t>A118742</t>
  </si>
  <si>
    <t>A118743</t>
  </si>
  <si>
    <t>A118744</t>
  </si>
  <si>
    <t>A118745</t>
  </si>
  <si>
    <t>A118746</t>
  </si>
  <si>
    <t>A118747</t>
  </si>
  <si>
    <t>A118748</t>
  </si>
  <si>
    <t>A118749</t>
  </si>
  <si>
    <t>A118750</t>
  </si>
  <si>
    <t>A118751</t>
  </si>
  <si>
    <t>A118752</t>
  </si>
  <si>
    <t>A118753</t>
  </si>
  <si>
    <t>A118754</t>
  </si>
  <si>
    <t>A118755</t>
  </si>
  <si>
    <t>A118756</t>
  </si>
  <si>
    <t>A118757</t>
  </si>
  <si>
    <t>A118758</t>
  </si>
  <si>
    <t>A118759</t>
  </si>
  <si>
    <t>A118760</t>
  </si>
  <si>
    <t>A118761</t>
  </si>
  <si>
    <t>A118762</t>
  </si>
  <si>
    <t>A118763</t>
  </si>
  <si>
    <t>A118764</t>
  </si>
  <si>
    <t>A118765</t>
  </si>
  <si>
    <t>A118766</t>
  </si>
  <si>
    <t>A118767</t>
  </si>
  <si>
    <t>A118768</t>
  </si>
  <si>
    <t>A118769</t>
  </si>
  <si>
    <t>A118770</t>
  </si>
  <si>
    <t>A118771</t>
  </si>
  <si>
    <t>A118772</t>
  </si>
  <si>
    <t>A118773</t>
  </si>
  <si>
    <t>A118774</t>
  </si>
  <si>
    <t>A118775</t>
  </si>
  <si>
    <t>A118776</t>
  </si>
  <si>
    <t>A118777</t>
  </si>
  <si>
    <t>A118778</t>
  </si>
  <si>
    <t>A118779</t>
  </si>
  <si>
    <t>A118780</t>
  </si>
  <si>
    <t>A118781</t>
  </si>
  <si>
    <t>A118782</t>
  </si>
  <si>
    <t>A118783</t>
  </si>
  <si>
    <t>A118784</t>
  </si>
  <si>
    <t>A118785</t>
  </si>
  <si>
    <t>A118786</t>
  </si>
  <si>
    <t>A118787</t>
  </si>
  <si>
    <t>A118788</t>
  </si>
  <si>
    <t>A118789</t>
  </si>
  <si>
    <t>A118790</t>
  </si>
  <si>
    <t>A118791</t>
  </si>
  <si>
    <t>A118792</t>
  </si>
  <si>
    <t>A118793</t>
  </si>
  <si>
    <t>A118794</t>
  </si>
  <si>
    <t>A118795</t>
  </si>
  <si>
    <t>A118796</t>
  </si>
  <si>
    <t>A118797</t>
  </si>
  <si>
    <t>A118798</t>
  </si>
  <si>
    <t>A118799</t>
  </si>
  <si>
    <t>A118800</t>
  </si>
  <si>
    <t>A118801</t>
  </si>
  <si>
    <t>A118802</t>
  </si>
  <si>
    <t>A118803</t>
  </si>
  <si>
    <t>A118804</t>
  </si>
  <si>
    <t>A118805</t>
  </si>
  <si>
    <t>A118806</t>
  </si>
  <si>
    <t>A118807</t>
  </si>
  <si>
    <t>A118808</t>
  </si>
  <si>
    <t>A118809</t>
  </si>
  <si>
    <t>A118810</t>
  </si>
  <si>
    <t>A118811</t>
  </si>
  <si>
    <t>A118812</t>
  </si>
  <si>
    <t>A118813</t>
  </si>
  <si>
    <t>A118814</t>
  </si>
  <si>
    <t>A118815</t>
  </si>
  <si>
    <t>A118816</t>
  </si>
  <si>
    <t>A118817</t>
  </si>
  <si>
    <t>A118818</t>
  </si>
  <si>
    <t>A118819</t>
  </si>
  <si>
    <t>A118820</t>
  </si>
  <si>
    <t>A118821</t>
  </si>
  <si>
    <t>A118822</t>
  </si>
  <si>
    <t>A118823</t>
  </si>
  <si>
    <t>A118824</t>
  </si>
  <si>
    <t>A118825</t>
  </si>
  <si>
    <t>A118826</t>
  </si>
  <si>
    <t>A118827</t>
  </si>
  <si>
    <t>A118828</t>
  </si>
  <si>
    <t>A118829</t>
  </si>
  <si>
    <t>A118830</t>
  </si>
  <si>
    <t>A118831</t>
  </si>
  <si>
    <t>A118832</t>
  </si>
  <si>
    <t>A118833</t>
  </si>
  <si>
    <t>A118834</t>
  </si>
  <si>
    <t>A118835</t>
  </si>
  <si>
    <t>A118836</t>
  </si>
  <si>
    <t>A118837</t>
  </si>
  <si>
    <t>A118838</t>
  </si>
  <si>
    <t>A118839</t>
  </si>
  <si>
    <t>A118840</t>
  </si>
  <si>
    <t>A118841</t>
  </si>
  <si>
    <t>A118842</t>
  </si>
  <si>
    <t>A118843</t>
  </si>
  <si>
    <t>A118844</t>
  </si>
  <si>
    <t>A118845</t>
  </si>
  <si>
    <t>A118846</t>
  </si>
  <si>
    <t>A118847</t>
  </si>
  <si>
    <t>A118848</t>
  </si>
  <si>
    <t>A118849</t>
  </si>
  <si>
    <t>A118850</t>
  </si>
  <si>
    <t>A118851</t>
  </si>
  <si>
    <t>A118852</t>
  </si>
  <si>
    <t>A118853</t>
  </si>
  <si>
    <t>A118854</t>
  </si>
  <si>
    <t>A118855</t>
  </si>
  <si>
    <t>A118856</t>
  </si>
  <si>
    <t>A118857</t>
  </si>
  <si>
    <t>A118858</t>
  </si>
  <si>
    <t>A118859</t>
  </si>
  <si>
    <t>A118860</t>
  </si>
  <si>
    <t>A118861</t>
  </si>
  <si>
    <t>A118862</t>
  </si>
  <si>
    <t>A118863</t>
  </si>
  <si>
    <t>A118864</t>
  </si>
  <si>
    <t>A118865</t>
  </si>
  <si>
    <t>A118866</t>
  </si>
  <si>
    <t>A118867</t>
  </si>
  <si>
    <t>A118868</t>
  </si>
  <si>
    <t>A118869</t>
  </si>
  <si>
    <t>A118870</t>
  </si>
  <si>
    <t>A118871</t>
  </si>
  <si>
    <t>A118872</t>
  </si>
  <si>
    <t>A118873</t>
  </si>
  <si>
    <t>A118874</t>
  </si>
  <si>
    <t>A118875</t>
  </si>
  <si>
    <t>A118876</t>
  </si>
  <si>
    <t>A118877</t>
  </si>
  <si>
    <t>A118878</t>
  </si>
  <si>
    <t>A118879</t>
  </si>
  <si>
    <t>A118880</t>
  </si>
  <si>
    <t>A118881</t>
  </si>
  <si>
    <t>A118882</t>
  </si>
  <si>
    <t>A118883</t>
  </si>
  <si>
    <t>A118884</t>
  </si>
  <si>
    <t>A118885</t>
  </si>
  <si>
    <t>A118886</t>
  </si>
  <si>
    <t>A118887</t>
  </si>
  <si>
    <t>A118888</t>
  </si>
  <si>
    <t>A118889</t>
  </si>
  <si>
    <t>A118890</t>
  </si>
  <si>
    <t>A118891</t>
  </si>
  <si>
    <t>A118892</t>
  </si>
  <si>
    <t>A118893</t>
  </si>
  <si>
    <t>A118894</t>
  </si>
  <si>
    <t>A118895</t>
  </si>
  <si>
    <t>A118896</t>
  </si>
  <si>
    <t>A118897</t>
  </si>
  <si>
    <t>A118898</t>
  </si>
  <si>
    <t>A118899</t>
  </si>
  <si>
    <t>A118900</t>
  </si>
  <si>
    <t>A118901</t>
  </si>
  <si>
    <t>A118902</t>
  </si>
  <si>
    <t>A118903</t>
  </si>
  <si>
    <t>A118904</t>
  </si>
  <si>
    <t>A118905</t>
  </si>
  <si>
    <t>A118906</t>
  </si>
  <si>
    <t>A118907</t>
  </si>
  <si>
    <t>A118908</t>
  </si>
  <si>
    <t>A118909</t>
  </si>
  <si>
    <t>A118910</t>
  </si>
  <si>
    <t>A118911</t>
  </si>
  <si>
    <t>A118912</t>
  </si>
  <si>
    <t>A118913</t>
  </si>
  <si>
    <t>A118914</t>
  </si>
  <si>
    <t>A118915</t>
  </si>
  <si>
    <t>A118916</t>
  </si>
  <si>
    <t>A118917</t>
  </si>
  <si>
    <t>A118918</t>
  </si>
  <si>
    <t>A118919</t>
  </si>
  <si>
    <t>A118920</t>
  </si>
  <si>
    <t>A118921</t>
  </si>
  <si>
    <t>A118922</t>
  </si>
  <si>
    <t>A118923</t>
  </si>
  <si>
    <t>A118924</t>
  </si>
  <si>
    <t>A118925</t>
  </si>
  <si>
    <t>A118926</t>
  </si>
  <si>
    <t>A118927</t>
  </si>
  <si>
    <t>A118928</t>
  </si>
  <si>
    <t>A118929</t>
  </si>
  <si>
    <t>A118930</t>
  </si>
  <si>
    <t>A118931</t>
  </si>
  <si>
    <t>A118932</t>
  </si>
  <si>
    <t>A118933</t>
  </si>
  <si>
    <t>A118934</t>
  </si>
  <si>
    <t>A118935</t>
  </si>
  <si>
    <t>A118936</t>
  </si>
  <si>
    <t>A118937</t>
  </si>
  <si>
    <t>A118938</t>
  </si>
  <si>
    <t>A118939</t>
  </si>
  <si>
    <t>A118940</t>
  </si>
  <si>
    <t>A118941</t>
  </si>
  <si>
    <t>A118942</t>
  </si>
  <si>
    <t>A118943</t>
  </si>
  <si>
    <t>A118944</t>
  </si>
  <si>
    <t>A118945</t>
  </si>
  <si>
    <t>A118946</t>
  </si>
  <si>
    <t>A118947</t>
  </si>
  <si>
    <t>A118948</t>
  </si>
  <si>
    <t>A118949</t>
  </si>
  <si>
    <t>A118950</t>
  </si>
  <si>
    <t>A118951</t>
  </si>
  <si>
    <t>A118952</t>
  </si>
  <si>
    <t>A118953</t>
  </si>
  <si>
    <t>A118954</t>
  </si>
  <si>
    <t>A118955</t>
  </si>
  <si>
    <t>A118956</t>
  </si>
  <si>
    <t>A118957</t>
  </si>
  <si>
    <t>A118958</t>
  </si>
  <si>
    <t>A118959</t>
  </si>
  <si>
    <t>A118960</t>
  </si>
  <si>
    <t>A118961</t>
  </si>
  <si>
    <t>A118962</t>
  </si>
  <si>
    <t>A118963</t>
  </si>
  <si>
    <t>A118964</t>
  </si>
  <si>
    <t>A118965</t>
  </si>
  <si>
    <t>A118966</t>
  </si>
  <si>
    <t>A118967</t>
  </si>
  <si>
    <t>A118968</t>
  </si>
  <si>
    <t>A118969</t>
  </si>
  <si>
    <t>A118970</t>
  </si>
  <si>
    <t>A118971</t>
  </si>
  <si>
    <t>A118972</t>
  </si>
  <si>
    <t>A118973</t>
  </si>
  <si>
    <t>A118974</t>
  </si>
  <si>
    <t>A118975</t>
  </si>
  <si>
    <t>A118976</t>
  </si>
  <si>
    <t>A118977</t>
  </si>
  <si>
    <t>A118978</t>
  </si>
  <si>
    <t>A118979</t>
  </si>
  <si>
    <t>A118980</t>
  </si>
  <si>
    <t>A118981</t>
  </si>
  <si>
    <t>A118982</t>
  </si>
  <si>
    <t>A118983</t>
  </si>
  <si>
    <t>A118984</t>
  </si>
  <si>
    <t>A118985</t>
  </si>
  <si>
    <t>A118986</t>
  </si>
  <si>
    <t>A118987</t>
  </si>
  <si>
    <t>A118988</t>
  </si>
  <si>
    <t>A118989</t>
  </si>
  <si>
    <t>A118990</t>
  </si>
  <si>
    <t>A118991</t>
  </si>
  <si>
    <t>A118992</t>
  </si>
  <si>
    <t>A118993</t>
  </si>
  <si>
    <t>A118994</t>
  </si>
  <si>
    <t>A118995</t>
  </si>
  <si>
    <t>A118996</t>
  </si>
  <si>
    <t>A118997</t>
  </si>
  <si>
    <t>A118998</t>
  </si>
  <si>
    <t>A118999</t>
  </si>
  <si>
    <t>A119000</t>
  </si>
  <si>
    <t>A119001</t>
  </si>
  <si>
    <t>A119002</t>
  </si>
  <si>
    <t>A119003</t>
  </si>
  <si>
    <t>A119004</t>
  </si>
  <si>
    <t>A119005</t>
  </si>
  <si>
    <t>A119006</t>
  </si>
  <si>
    <t>A119007</t>
  </si>
  <si>
    <t>A119008</t>
  </si>
  <si>
    <t>A119009</t>
  </si>
  <si>
    <t>A119010</t>
  </si>
  <si>
    <t>A119011</t>
  </si>
  <si>
    <t>A119012</t>
  </si>
  <si>
    <t>A119013</t>
  </si>
  <si>
    <t>A119014</t>
  </si>
  <si>
    <t>A119015</t>
  </si>
  <si>
    <t>A119016</t>
  </si>
  <si>
    <t>A119017</t>
  </si>
  <si>
    <t>A119018</t>
  </si>
  <si>
    <t>A119019</t>
  </si>
  <si>
    <t>A119020</t>
  </si>
  <si>
    <t>A119021</t>
  </si>
  <si>
    <t>A119022</t>
  </si>
  <si>
    <t>A119023</t>
  </si>
  <si>
    <t>A119024</t>
  </si>
  <si>
    <t>A119025</t>
  </si>
  <si>
    <t>A119026</t>
  </si>
  <si>
    <t>A119027</t>
  </si>
  <si>
    <t>A119028</t>
  </si>
  <si>
    <t>A119029</t>
  </si>
  <si>
    <t>A119030</t>
  </si>
  <si>
    <t>A119031</t>
  </si>
  <si>
    <t>A119032</t>
  </si>
  <si>
    <t>A119033</t>
  </si>
  <si>
    <t>A119034</t>
  </si>
  <si>
    <t>A119035</t>
  </si>
  <si>
    <t>A119036</t>
  </si>
  <si>
    <t>A119037</t>
  </si>
  <si>
    <t>A119038</t>
  </si>
  <si>
    <t>A119039</t>
  </si>
  <si>
    <t>A119040</t>
  </si>
  <si>
    <t>A119041</t>
  </si>
  <si>
    <t>A119042</t>
  </si>
  <si>
    <t>A119043</t>
  </si>
  <si>
    <t>A119044</t>
  </si>
  <si>
    <t>A119045</t>
  </si>
  <si>
    <t>A119046</t>
  </si>
  <si>
    <t>A119047</t>
  </si>
  <si>
    <t>A119048</t>
  </si>
  <si>
    <t>A119049</t>
  </si>
  <si>
    <t>A119050</t>
  </si>
  <si>
    <t>A119051</t>
  </si>
  <si>
    <t>A119052</t>
  </si>
  <si>
    <t>A119053</t>
  </si>
  <si>
    <t>A119054</t>
  </si>
  <si>
    <t>A119055</t>
  </si>
  <si>
    <t>A119056</t>
  </si>
  <si>
    <t>A119057</t>
  </si>
  <si>
    <t>A119058</t>
  </si>
  <si>
    <t>A119059</t>
  </si>
  <si>
    <t>A119060</t>
  </si>
  <si>
    <t>A119061</t>
  </si>
  <si>
    <t>A119062</t>
  </si>
  <si>
    <t>A119063</t>
  </si>
  <si>
    <t>A119064</t>
  </si>
  <si>
    <t>A119065</t>
  </si>
  <si>
    <t>A119066</t>
  </si>
  <si>
    <t>A119067</t>
  </si>
  <si>
    <t>A119068</t>
  </si>
  <si>
    <t>A119069</t>
  </si>
  <si>
    <t>A119070</t>
  </si>
  <si>
    <t>A119071</t>
  </si>
  <si>
    <t>A119072</t>
  </si>
  <si>
    <t>A119073</t>
  </si>
  <si>
    <t>A119074</t>
  </si>
  <si>
    <t>A119075</t>
  </si>
  <si>
    <t>A119076</t>
  </si>
  <si>
    <t>A119077</t>
  </si>
  <si>
    <t>A119078</t>
  </si>
  <si>
    <t>A119079</t>
  </si>
  <si>
    <t>A119080</t>
  </si>
  <si>
    <t>A119081</t>
  </si>
  <si>
    <t>A119082</t>
  </si>
  <si>
    <t>A119083</t>
  </si>
  <si>
    <t>A119084</t>
  </si>
  <si>
    <t>A119085</t>
  </si>
  <si>
    <t>A119086</t>
  </si>
  <si>
    <t>A119087</t>
  </si>
  <si>
    <t>A119088</t>
  </si>
  <si>
    <t>A119089</t>
  </si>
  <si>
    <t>A119090</t>
  </si>
  <si>
    <t>A119091</t>
  </si>
  <si>
    <t>A119092</t>
  </si>
  <si>
    <t>A119093</t>
  </si>
  <si>
    <t>A119094</t>
  </si>
  <si>
    <t>A119095</t>
  </si>
  <si>
    <t>A119096</t>
  </si>
  <si>
    <t>A119097</t>
  </si>
  <si>
    <t>A119098</t>
  </si>
  <si>
    <t>A119099</t>
  </si>
  <si>
    <t>A119100</t>
  </si>
  <si>
    <t>A119101</t>
  </si>
  <si>
    <t>A119102</t>
  </si>
  <si>
    <t>A119103</t>
  </si>
  <si>
    <t>A119104</t>
  </si>
  <si>
    <t>A119105</t>
  </si>
  <si>
    <t>A119106</t>
  </si>
  <si>
    <t>A119107</t>
  </si>
  <si>
    <t>A119108</t>
  </si>
  <si>
    <t>A119109</t>
  </si>
  <si>
    <t>A119110</t>
  </si>
  <si>
    <t>A119111</t>
  </si>
  <si>
    <t>A119112</t>
  </si>
  <si>
    <t>A119113</t>
  </si>
  <si>
    <t>A119114</t>
  </si>
  <si>
    <t>A119115</t>
  </si>
  <si>
    <t>A119116</t>
  </si>
  <si>
    <t>A119117</t>
  </si>
  <si>
    <t>A119118</t>
  </si>
  <si>
    <t>A119119</t>
  </si>
  <si>
    <t>A119120</t>
  </si>
  <si>
    <t>A119121</t>
  </si>
  <si>
    <t>A119122</t>
  </si>
  <si>
    <t>A119123</t>
  </si>
  <si>
    <t>A119124</t>
  </si>
  <si>
    <t>A119125</t>
  </si>
  <si>
    <t>A119126</t>
  </si>
  <si>
    <t>A119127</t>
  </si>
  <si>
    <t>A119128</t>
  </si>
  <si>
    <t>A119129</t>
  </si>
  <si>
    <t>A119130</t>
  </si>
  <si>
    <t>A119131</t>
  </si>
  <si>
    <t>A119132</t>
  </si>
  <si>
    <t>A119133</t>
  </si>
  <si>
    <t>A119134</t>
  </si>
  <si>
    <t>A119135</t>
  </si>
  <si>
    <t>A119136</t>
  </si>
  <si>
    <t>A119137</t>
  </si>
  <si>
    <t>A119138</t>
  </si>
  <si>
    <t>A119139</t>
  </si>
  <si>
    <t>A119140</t>
  </si>
  <si>
    <t>A119141</t>
  </si>
  <si>
    <t>A119142</t>
  </si>
  <si>
    <t>A119143</t>
  </si>
  <si>
    <t>A119144</t>
  </si>
  <si>
    <t>A119145</t>
  </si>
  <si>
    <t>A119146</t>
  </si>
  <si>
    <t>A119147</t>
  </si>
  <si>
    <t>A119148</t>
  </si>
  <si>
    <t>A119149</t>
  </si>
  <si>
    <t>A119150</t>
  </si>
  <si>
    <t>A119151</t>
  </si>
  <si>
    <t>A119152</t>
  </si>
  <si>
    <t>A119153</t>
  </si>
  <si>
    <t>A119154</t>
  </si>
  <si>
    <t>A119155</t>
  </si>
  <si>
    <t>A119156</t>
  </si>
  <si>
    <t>A119157</t>
  </si>
  <si>
    <t>A119158</t>
  </si>
  <si>
    <t>A119159</t>
  </si>
  <si>
    <t>A119160</t>
  </si>
  <si>
    <t>A119161</t>
  </si>
  <si>
    <t>A119162</t>
  </si>
  <si>
    <t>A119163</t>
  </si>
  <si>
    <t>A119164</t>
  </si>
  <si>
    <t>A119165</t>
  </si>
  <si>
    <t>A119166</t>
  </si>
  <si>
    <t>A119167</t>
  </si>
  <si>
    <t>A119168</t>
  </si>
  <si>
    <t>A119169</t>
  </si>
  <si>
    <t>A119170</t>
  </si>
  <si>
    <t>A119171</t>
  </si>
  <si>
    <t>A119172</t>
  </si>
  <si>
    <t>A119173</t>
  </si>
  <si>
    <t>A119174</t>
  </si>
  <si>
    <t>A119175</t>
  </si>
  <si>
    <t>A119176</t>
  </si>
  <si>
    <t>A119177</t>
  </si>
  <si>
    <t>A119178</t>
  </si>
  <si>
    <t>A119179</t>
  </si>
  <si>
    <t>A119180</t>
  </si>
  <si>
    <t>A119181</t>
  </si>
  <si>
    <t>A119182</t>
  </si>
  <si>
    <t>A119183</t>
  </si>
  <si>
    <t>A119184</t>
  </si>
  <si>
    <t>A119185</t>
  </si>
  <si>
    <t>A119186</t>
  </si>
  <si>
    <t>A119187</t>
  </si>
  <si>
    <t>A119188</t>
  </si>
  <si>
    <t>A119189</t>
  </si>
  <si>
    <t>A119190</t>
  </si>
  <si>
    <t>A119191</t>
  </si>
  <si>
    <t>A119192</t>
  </si>
  <si>
    <t>A119193</t>
  </si>
  <si>
    <t>A119194</t>
  </si>
  <si>
    <t>A119195</t>
  </si>
  <si>
    <t>A119196</t>
  </si>
  <si>
    <t>A119197</t>
  </si>
  <si>
    <t>A119198</t>
  </si>
  <si>
    <t>A119199</t>
  </si>
  <si>
    <t>A119200</t>
  </si>
  <si>
    <t>A119201</t>
  </si>
  <si>
    <t>A119202</t>
  </si>
  <si>
    <t>A119203</t>
  </si>
  <si>
    <t>A119204</t>
  </si>
  <si>
    <t>A119205</t>
  </si>
  <si>
    <t>A119206</t>
  </si>
  <si>
    <t>A119207</t>
  </si>
  <si>
    <t>A119208</t>
  </si>
  <si>
    <t>A119209</t>
  </si>
  <si>
    <t>A119210</t>
  </si>
  <si>
    <t>A119211</t>
  </si>
  <si>
    <t>A119212</t>
  </si>
  <si>
    <t>A119213</t>
  </si>
  <si>
    <t>A119214</t>
  </si>
  <si>
    <t>A119215</t>
  </si>
  <si>
    <t>A119216</t>
  </si>
  <si>
    <t>A119217</t>
  </si>
  <si>
    <t>A119218</t>
  </si>
  <si>
    <t>A119219</t>
  </si>
  <si>
    <t>A119220</t>
  </si>
  <si>
    <t>A119221</t>
  </si>
  <si>
    <t>A119222</t>
  </si>
  <si>
    <t>A119223</t>
  </si>
  <si>
    <t>A119224</t>
  </si>
  <si>
    <t>A119225</t>
  </si>
  <si>
    <t>A119226</t>
  </si>
  <si>
    <t>A119227</t>
  </si>
  <si>
    <t>A119228</t>
  </si>
  <si>
    <t>A119229</t>
  </si>
  <si>
    <t>A119230</t>
  </si>
  <si>
    <t>A119231</t>
  </si>
  <si>
    <t>A119232</t>
  </si>
  <si>
    <t>A119233</t>
  </si>
  <si>
    <t>A119234</t>
  </si>
  <si>
    <t>A119235</t>
  </si>
  <si>
    <t>A119236</t>
  </si>
  <si>
    <t>A119237</t>
  </si>
  <si>
    <t>A119238</t>
  </si>
  <si>
    <t>A119239</t>
  </si>
  <si>
    <t>A119240</t>
  </si>
  <si>
    <t>A119241</t>
  </si>
  <si>
    <t>A119242</t>
  </si>
  <si>
    <t>A119243</t>
  </si>
  <si>
    <t>A119244</t>
  </si>
  <si>
    <t>A119245</t>
  </si>
  <si>
    <t>A119246</t>
  </si>
  <si>
    <t>A119247</t>
  </si>
  <si>
    <t>A119248</t>
  </si>
  <si>
    <t>A119249</t>
  </si>
  <si>
    <t>A119250</t>
  </si>
  <si>
    <t>A119251</t>
  </si>
  <si>
    <t>A119252</t>
  </si>
  <si>
    <t>A119253</t>
  </si>
  <si>
    <t>A119254</t>
  </si>
  <si>
    <t>A119255</t>
  </si>
  <si>
    <t>A119256</t>
  </si>
  <si>
    <t>A119257</t>
  </si>
  <si>
    <t>A119258</t>
  </si>
  <si>
    <t>A119259</t>
  </si>
  <si>
    <t>A119260</t>
  </si>
  <si>
    <t>A119261</t>
  </si>
  <si>
    <t>A119262</t>
  </si>
  <si>
    <t>A119263</t>
  </si>
  <si>
    <t>A119264</t>
  </si>
  <si>
    <t>A119265</t>
  </si>
  <si>
    <t>A119266</t>
  </si>
  <si>
    <t>A119267</t>
  </si>
  <si>
    <t>A119268</t>
  </si>
  <si>
    <t>A119269</t>
  </si>
  <si>
    <t>A119270</t>
  </si>
  <si>
    <t>A119271</t>
  </si>
  <si>
    <t>A119272</t>
  </si>
  <si>
    <t>A119273</t>
  </si>
  <si>
    <t>A119274</t>
  </si>
  <si>
    <t>A119275</t>
  </si>
  <si>
    <t>A119276</t>
  </si>
  <si>
    <t>A119277</t>
  </si>
  <si>
    <t>A119278</t>
  </si>
  <si>
    <t>A119279</t>
  </si>
  <si>
    <t>A119280</t>
  </si>
  <si>
    <t>A119281</t>
  </si>
  <si>
    <t>A119282</t>
  </si>
  <si>
    <t>A119283</t>
  </si>
  <si>
    <t>A119284</t>
  </si>
  <si>
    <t>A119285</t>
  </si>
  <si>
    <t>A119286</t>
  </si>
  <si>
    <t>A119287</t>
  </si>
  <si>
    <t>A119288</t>
  </si>
  <si>
    <t>A119289</t>
  </si>
  <si>
    <t>A119290</t>
  </si>
  <si>
    <t>A119291</t>
  </si>
  <si>
    <t>A119292</t>
  </si>
  <si>
    <t>A119293</t>
  </si>
  <si>
    <t>A119294</t>
  </si>
  <si>
    <t>A119295</t>
  </si>
  <si>
    <t>A119296</t>
  </si>
  <si>
    <t>A119297</t>
  </si>
  <si>
    <t>A119298</t>
  </si>
  <si>
    <t>A119299</t>
  </si>
  <si>
    <t>A119300</t>
  </si>
  <si>
    <t>A119301</t>
  </si>
  <si>
    <t>A119302</t>
  </si>
  <si>
    <t>A119303</t>
  </si>
  <si>
    <t>A119304</t>
  </si>
  <si>
    <t>A119305</t>
  </si>
  <si>
    <t>A119306</t>
  </si>
  <si>
    <t>A119307</t>
  </si>
  <si>
    <t>A119308</t>
  </si>
  <si>
    <t>A119309</t>
  </si>
  <si>
    <t>A119310</t>
  </si>
  <si>
    <t>A119311</t>
  </si>
  <si>
    <t>A119312</t>
  </si>
  <si>
    <t>A119313</t>
  </si>
  <si>
    <t>A119314</t>
  </si>
  <si>
    <t>A119315</t>
  </si>
  <si>
    <t>A119316</t>
  </si>
  <si>
    <t>A119317</t>
  </si>
  <si>
    <t>A119318</t>
  </si>
  <si>
    <t>A119319</t>
  </si>
  <si>
    <t>A119320</t>
  </si>
  <si>
    <t>A119321</t>
  </si>
  <si>
    <t>A119322</t>
  </si>
  <si>
    <t>A119323</t>
  </si>
  <si>
    <t>A119324</t>
  </si>
  <si>
    <t>A119325</t>
  </si>
  <si>
    <t>A119326</t>
  </si>
  <si>
    <t>A119327</t>
  </si>
  <si>
    <t>A119328</t>
  </si>
  <si>
    <t>A119329</t>
  </si>
  <si>
    <t>A119330</t>
  </si>
  <si>
    <t>A119331</t>
  </si>
  <si>
    <t>A119332</t>
  </si>
  <si>
    <t>A119333</t>
  </si>
  <si>
    <t>A119334</t>
  </si>
  <si>
    <t>A119335</t>
  </si>
  <si>
    <t>A119336</t>
  </si>
  <si>
    <t>A119337</t>
  </si>
  <si>
    <t>A119338</t>
  </si>
  <si>
    <t>A119339</t>
  </si>
  <si>
    <t>A119340</t>
  </si>
  <si>
    <t>A119341</t>
  </si>
  <si>
    <t>A119342</t>
  </si>
  <si>
    <t>A119343</t>
  </si>
  <si>
    <t>A119344</t>
  </si>
  <si>
    <t>A119345</t>
  </si>
  <si>
    <t>A119346</t>
  </si>
  <si>
    <t>A119347</t>
  </si>
  <si>
    <t>A119348</t>
  </si>
  <si>
    <t>A119349</t>
  </si>
  <si>
    <t>A119350</t>
  </si>
  <si>
    <t>A119351</t>
  </si>
  <si>
    <t>A119352</t>
  </si>
  <si>
    <t>A119353</t>
  </si>
  <si>
    <t>A119354</t>
  </si>
  <si>
    <t>A119355</t>
  </si>
  <si>
    <t>A119356</t>
  </si>
  <si>
    <t>A119357</t>
  </si>
  <si>
    <t>A119358</t>
  </si>
  <si>
    <t>A119359</t>
  </si>
  <si>
    <t>A119360</t>
  </si>
  <si>
    <t>A119361</t>
  </si>
  <si>
    <t>A119362</t>
  </si>
  <si>
    <t>A119363</t>
  </si>
  <si>
    <t>A119364</t>
  </si>
  <si>
    <t>A119365</t>
  </si>
  <si>
    <t>A119366</t>
  </si>
  <si>
    <t>A119367</t>
  </si>
  <si>
    <t>A119368</t>
  </si>
  <si>
    <t>A119369</t>
  </si>
  <si>
    <t>A119370</t>
  </si>
  <si>
    <t>A119371</t>
  </si>
  <si>
    <t>A119372</t>
  </si>
  <si>
    <t>A119373</t>
  </si>
  <si>
    <t>A119374</t>
  </si>
  <si>
    <t>A119375</t>
  </si>
  <si>
    <t>A119376</t>
  </si>
  <si>
    <t>A119377</t>
  </si>
  <si>
    <t>A119378</t>
  </si>
  <si>
    <t>A119379</t>
  </si>
  <si>
    <t>A119380</t>
  </si>
  <si>
    <t>A119381</t>
  </si>
  <si>
    <t>A119382</t>
  </si>
  <si>
    <t>A119383</t>
  </si>
  <si>
    <t>A119384</t>
  </si>
  <si>
    <t>A119385</t>
  </si>
  <si>
    <t>A119386</t>
  </si>
  <si>
    <t>A119387</t>
  </si>
  <si>
    <t>A119388</t>
  </si>
  <si>
    <t>A119389</t>
  </si>
  <si>
    <t>A119390</t>
  </si>
  <si>
    <t>A119391</t>
  </si>
  <si>
    <t>A119392</t>
  </si>
  <si>
    <t>A119393</t>
  </si>
  <si>
    <t>A119394</t>
  </si>
  <si>
    <t>A119395</t>
  </si>
  <si>
    <t>A119396</t>
  </si>
  <si>
    <t>A119397</t>
  </si>
  <si>
    <t>A119398</t>
  </si>
  <si>
    <t>A119399</t>
  </si>
  <si>
    <t>A119400</t>
  </si>
  <si>
    <t>A119401</t>
  </si>
  <si>
    <t>A119402</t>
  </si>
  <si>
    <t>A119403</t>
  </si>
  <si>
    <t>A119404</t>
  </si>
  <si>
    <t>A119405</t>
  </si>
  <si>
    <t>A119406</t>
  </si>
  <si>
    <t>A119407</t>
  </si>
  <si>
    <t>A119408</t>
  </si>
  <si>
    <t>A119409</t>
  </si>
  <si>
    <t>A119410</t>
  </si>
  <si>
    <t>A119411</t>
  </si>
  <si>
    <t>A119412</t>
  </si>
  <si>
    <t>A119413</t>
  </si>
  <si>
    <t>A119414</t>
  </si>
  <si>
    <t>A119415</t>
  </si>
  <si>
    <t>A119416</t>
  </si>
  <si>
    <t>A119417</t>
  </si>
  <si>
    <t>A119418</t>
  </si>
  <si>
    <t>A119419</t>
  </si>
  <si>
    <t>A119420</t>
  </si>
  <si>
    <t>A119421</t>
  </si>
  <si>
    <t>A119422</t>
  </si>
  <si>
    <t>A119423</t>
  </si>
  <si>
    <t>A119424</t>
  </si>
  <si>
    <t>A119425</t>
  </si>
  <si>
    <t>A119426</t>
  </si>
  <si>
    <t>A119427</t>
  </si>
  <si>
    <t>A119428</t>
  </si>
  <si>
    <t>A119429</t>
  </si>
  <si>
    <t>A119430</t>
  </si>
  <si>
    <t>A119431</t>
  </si>
  <si>
    <t>A119432</t>
  </si>
  <si>
    <t>A119433</t>
  </si>
  <si>
    <t>A119434</t>
  </si>
  <si>
    <t>A119435</t>
  </si>
  <si>
    <t>A119436</t>
  </si>
  <si>
    <t>A119437</t>
  </si>
  <si>
    <t>A119438</t>
  </si>
  <si>
    <t>A119439</t>
  </si>
  <si>
    <t>A119440</t>
  </si>
  <si>
    <t>A119441</t>
  </si>
  <si>
    <t>A119442</t>
  </si>
  <si>
    <t>A119443</t>
  </si>
  <si>
    <t>A119444</t>
  </si>
  <si>
    <t>A119445</t>
  </si>
  <si>
    <t>A119446</t>
  </si>
  <si>
    <t>A119447</t>
  </si>
  <si>
    <t>A119448</t>
  </si>
  <si>
    <t>A119449</t>
  </si>
  <si>
    <t>A119450</t>
  </si>
  <si>
    <t>A119451</t>
  </si>
  <si>
    <t>A119452</t>
  </si>
  <si>
    <t>A119453</t>
  </si>
  <si>
    <t>A119454</t>
  </si>
  <si>
    <t>A119455</t>
  </si>
  <si>
    <t>A119456</t>
  </si>
  <si>
    <t>A119457</t>
  </si>
  <si>
    <t>A119458</t>
  </si>
  <si>
    <t>A119459</t>
  </si>
  <si>
    <t>A119460</t>
  </si>
  <si>
    <t>A119461</t>
  </si>
  <si>
    <t>A119462</t>
  </si>
  <si>
    <t>A119463</t>
  </si>
  <si>
    <t>A119464</t>
  </si>
  <si>
    <t>A119465</t>
  </si>
  <si>
    <t>A119466</t>
  </si>
  <si>
    <t>A119467</t>
  </si>
  <si>
    <t>A119468</t>
  </si>
  <si>
    <t>A119469</t>
  </si>
  <si>
    <t>A119470</t>
  </si>
  <si>
    <t>A119471</t>
  </si>
  <si>
    <t>A119472</t>
  </si>
  <si>
    <t>A119473</t>
  </si>
  <si>
    <t>A119474</t>
  </si>
  <si>
    <t>A119475</t>
  </si>
  <si>
    <t>A119476</t>
  </si>
  <si>
    <t>A119477</t>
  </si>
  <si>
    <t>A119478</t>
  </si>
  <si>
    <t>A119479</t>
  </si>
  <si>
    <t>A119480</t>
  </si>
  <si>
    <t>A119481</t>
  </si>
  <si>
    <t>A119482</t>
  </si>
  <si>
    <t>A119483</t>
  </si>
  <si>
    <t>A119484</t>
  </si>
  <si>
    <t>A119485</t>
  </si>
  <si>
    <t>A119486</t>
  </si>
  <si>
    <t>A119487</t>
  </si>
  <si>
    <t>A119488</t>
  </si>
  <si>
    <t>A119489</t>
  </si>
  <si>
    <t>A119490</t>
  </si>
  <si>
    <t>A119491</t>
  </si>
  <si>
    <t>A119492</t>
  </si>
  <si>
    <t>A119493</t>
  </si>
  <si>
    <t>A119494</t>
  </si>
  <si>
    <t>A119495</t>
  </si>
  <si>
    <t>A119496</t>
  </si>
  <si>
    <t>A119497</t>
  </si>
  <si>
    <t>A119498</t>
  </si>
  <si>
    <t>A119499</t>
  </si>
  <si>
    <t>A119500</t>
  </si>
  <si>
    <t>A119501</t>
  </si>
  <si>
    <t>A119502</t>
  </si>
  <si>
    <t>A119503</t>
  </si>
  <si>
    <t>A119504</t>
  </si>
  <si>
    <t>A119505</t>
  </si>
  <si>
    <t>A119506</t>
  </si>
  <si>
    <t>A119507</t>
  </si>
  <si>
    <t>A119508</t>
  </si>
  <si>
    <t>A119509</t>
  </si>
  <si>
    <t>A119510</t>
  </si>
  <si>
    <t>A119511</t>
  </si>
  <si>
    <t>A119512</t>
  </si>
  <si>
    <t>A119513</t>
  </si>
  <si>
    <t>A119514</t>
  </si>
  <si>
    <t>A119515</t>
  </si>
  <si>
    <t>A119516</t>
  </si>
  <si>
    <t>A119517</t>
  </si>
  <si>
    <t>A119518</t>
  </si>
  <si>
    <t>A119519</t>
  </si>
  <si>
    <t>A119520</t>
  </si>
  <si>
    <t>A119521</t>
  </si>
  <si>
    <t>A119522</t>
  </si>
  <si>
    <t>A119523</t>
  </si>
  <si>
    <t>A119524</t>
  </si>
  <si>
    <t>A119525</t>
  </si>
  <si>
    <t>A119526</t>
  </si>
  <si>
    <t>A119527</t>
  </si>
  <si>
    <t>A119528</t>
  </si>
  <si>
    <t>A119529</t>
  </si>
  <si>
    <t>A119530</t>
  </si>
  <si>
    <t>A119531</t>
  </si>
  <si>
    <t>A119532</t>
  </si>
  <si>
    <t>A119533</t>
  </si>
  <si>
    <t>A119534</t>
  </si>
  <si>
    <t>A119535</t>
  </si>
  <si>
    <t>A119536</t>
  </si>
  <si>
    <t>A119537</t>
  </si>
  <si>
    <t>A119538</t>
  </si>
  <si>
    <t>A119539</t>
  </si>
  <si>
    <t>A119540</t>
  </si>
  <si>
    <t>A119541</t>
  </si>
  <si>
    <t>A119542</t>
  </si>
  <si>
    <t>A119543</t>
  </si>
  <si>
    <t>A119544</t>
  </si>
  <si>
    <t>A119545</t>
  </si>
  <si>
    <t>A119546</t>
  </si>
  <si>
    <t>A119547</t>
  </si>
  <si>
    <t>A119548</t>
  </si>
  <si>
    <t>A119549</t>
  </si>
  <si>
    <t>A119550</t>
  </si>
  <si>
    <t>A119551</t>
  </si>
  <si>
    <t>A119552</t>
  </si>
  <si>
    <t>A119553</t>
  </si>
  <si>
    <t>A119554</t>
  </si>
  <si>
    <t>A119555</t>
  </si>
  <si>
    <t>A119556</t>
  </si>
  <si>
    <t>A119557</t>
  </si>
  <si>
    <t>A119558</t>
  </si>
  <si>
    <t>A119559</t>
  </si>
  <si>
    <t>A119560</t>
  </si>
  <si>
    <t>A119561</t>
  </si>
  <si>
    <t>A119562</t>
  </si>
  <si>
    <t>A119563</t>
  </si>
  <si>
    <t>A119564</t>
  </si>
  <si>
    <t>A119565</t>
  </si>
  <si>
    <t>A119566</t>
  </si>
  <si>
    <t>A119567</t>
  </si>
  <si>
    <t>A119568</t>
  </si>
  <si>
    <t>A119569</t>
  </si>
  <si>
    <t>A119570</t>
  </si>
  <si>
    <t>A119571</t>
  </si>
  <si>
    <t>A119572</t>
  </si>
  <si>
    <t>A119573</t>
  </si>
  <si>
    <t>A119574</t>
  </si>
  <si>
    <t>A119575</t>
  </si>
  <si>
    <t>A119576</t>
  </si>
  <si>
    <t>A119577</t>
  </si>
  <si>
    <t>A119578</t>
  </si>
  <si>
    <t>A119579</t>
  </si>
  <si>
    <t>A119580</t>
  </si>
  <si>
    <t>A119581</t>
  </si>
  <si>
    <t>A119582</t>
  </si>
  <si>
    <t>A119583</t>
  </si>
  <si>
    <t>A119584</t>
  </si>
  <si>
    <t>A119585</t>
  </si>
  <si>
    <t>A119586</t>
  </si>
  <si>
    <t>A119587</t>
  </si>
  <si>
    <t>A119588</t>
  </si>
  <si>
    <t>A119589</t>
  </si>
  <si>
    <t>A119590</t>
  </si>
  <si>
    <t>A119591</t>
  </si>
  <si>
    <t>A119592</t>
  </si>
  <si>
    <t>A119593</t>
  </si>
  <si>
    <t>A119594</t>
  </si>
  <si>
    <t>A119595</t>
  </si>
  <si>
    <t>A119596</t>
  </si>
  <si>
    <t>A119597</t>
  </si>
  <si>
    <t>A119598</t>
  </si>
  <si>
    <t>A119599</t>
  </si>
  <si>
    <t>A119600</t>
  </si>
  <si>
    <t>A119601</t>
  </si>
  <si>
    <t>A119602</t>
  </si>
  <si>
    <t>A119603</t>
  </si>
  <si>
    <t>A119604</t>
  </si>
  <si>
    <t>A119605</t>
  </si>
  <si>
    <t>A119606</t>
  </si>
  <si>
    <t>A119607</t>
  </si>
  <si>
    <t>A119608</t>
  </si>
  <si>
    <t>A119609</t>
  </si>
  <si>
    <t>A119610</t>
  </si>
  <si>
    <t>A119611</t>
  </si>
  <si>
    <t>A119612</t>
  </si>
  <si>
    <t>A119613</t>
  </si>
  <si>
    <t>A119614</t>
  </si>
  <si>
    <t>A119615</t>
  </si>
  <si>
    <t>A119616</t>
  </si>
  <si>
    <t>A119617</t>
  </si>
  <si>
    <t>A119618</t>
  </si>
  <si>
    <t>A119619</t>
  </si>
  <si>
    <t>A119620</t>
  </si>
  <si>
    <t>A119621</t>
  </si>
  <si>
    <t>A119622</t>
  </si>
  <si>
    <t>A119623</t>
  </si>
  <si>
    <t>A119624</t>
  </si>
  <si>
    <t>A119625</t>
  </si>
  <si>
    <t>A119626</t>
  </si>
  <si>
    <t>A119627</t>
  </si>
  <si>
    <t>A119628</t>
  </si>
  <si>
    <t>A119629</t>
  </si>
  <si>
    <t>A119630</t>
  </si>
  <si>
    <t>A119631</t>
  </si>
  <si>
    <t>A119632</t>
  </si>
  <si>
    <t>A119633</t>
  </si>
  <si>
    <t>A119634</t>
  </si>
  <si>
    <t>A119635</t>
  </si>
  <si>
    <t>A119636</t>
  </si>
  <si>
    <t>A119637</t>
  </si>
  <si>
    <t>A119638</t>
  </si>
  <si>
    <t>A119639</t>
  </si>
  <si>
    <t>A119640</t>
  </si>
  <si>
    <t>A119641</t>
  </si>
  <si>
    <t>A119642</t>
  </si>
  <si>
    <t>A119643</t>
  </si>
  <si>
    <t>A119644</t>
  </si>
  <si>
    <t>A119645</t>
  </si>
  <si>
    <t>A119646</t>
  </si>
  <si>
    <t>A119647</t>
  </si>
  <si>
    <t>A119648</t>
  </si>
  <si>
    <t>A119649</t>
  </si>
  <si>
    <t>A119650</t>
  </si>
  <si>
    <t>A119651</t>
  </si>
  <si>
    <t>A119652</t>
  </si>
  <si>
    <t>A119653</t>
  </si>
  <si>
    <t>A119654</t>
  </si>
  <si>
    <t>A119655</t>
  </si>
  <si>
    <t>A119656</t>
  </si>
  <si>
    <t>A119657</t>
  </si>
  <si>
    <t>A119658</t>
  </si>
  <si>
    <t>A119659</t>
  </si>
  <si>
    <t>A119660</t>
  </si>
  <si>
    <t>A119661</t>
  </si>
  <si>
    <t>A119662</t>
  </si>
  <si>
    <t>A119663</t>
  </si>
  <si>
    <t>A119664</t>
  </si>
  <si>
    <t>A119665</t>
  </si>
  <si>
    <t>A119666</t>
  </si>
  <si>
    <t>A119667</t>
  </si>
  <si>
    <t>A119668</t>
  </si>
  <si>
    <t>A119669</t>
  </si>
  <si>
    <t>A119670</t>
  </si>
  <si>
    <t>A119671</t>
  </si>
  <si>
    <t>A119672</t>
  </si>
  <si>
    <t>A119673</t>
  </si>
  <si>
    <t>A119674</t>
  </si>
  <si>
    <t>A119675</t>
  </si>
  <si>
    <t>A119676</t>
  </si>
  <si>
    <t>A119677</t>
  </si>
  <si>
    <t>A119678</t>
  </si>
  <si>
    <t>A119679</t>
  </si>
  <si>
    <t>A119680</t>
  </si>
  <si>
    <t>A119681</t>
  </si>
  <si>
    <t>A119682</t>
  </si>
  <si>
    <t>A119683</t>
  </si>
  <si>
    <t>A119684</t>
  </si>
  <si>
    <t>A119685</t>
  </si>
  <si>
    <t>A119686</t>
  </si>
  <si>
    <t>A119687</t>
  </si>
  <si>
    <t>A119688</t>
  </si>
  <si>
    <t>A119689</t>
  </si>
  <si>
    <t>A119690</t>
  </si>
  <si>
    <t>A119691</t>
  </si>
  <si>
    <t>A119692</t>
  </si>
  <si>
    <t>A119693</t>
  </si>
  <si>
    <t>A119694</t>
  </si>
  <si>
    <t>A119695</t>
  </si>
  <si>
    <t>A119696</t>
  </si>
  <si>
    <t>A119697</t>
  </si>
  <si>
    <t>A119698</t>
  </si>
  <si>
    <t>A119699</t>
  </si>
  <si>
    <t>A119700</t>
  </si>
  <si>
    <t>A119701</t>
  </si>
  <si>
    <t>A119702</t>
  </si>
  <si>
    <t>A119703</t>
  </si>
  <si>
    <t>A119704</t>
  </si>
  <si>
    <t>A119705</t>
  </si>
  <si>
    <t>A119706</t>
  </si>
  <si>
    <t>A119707</t>
  </si>
  <si>
    <t>A119708</t>
  </si>
  <si>
    <t>A119709</t>
  </si>
  <si>
    <t>A119710</t>
  </si>
  <si>
    <t>A119711</t>
  </si>
  <si>
    <t>A119712</t>
  </si>
  <si>
    <t>A119713</t>
  </si>
  <si>
    <t>A119714</t>
  </si>
  <si>
    <t>A119715</t>
  </si>
  <si>
    <t>A119716</t>
  </si>
  <si>
    <t>A119717</t>
  </si>
  <si>
    <t>A119718</t>
  </si>
  <si>
    <t>A119719</t>
  </si>
  <si>
    <t>A119720</t>
  </si>
  <si>
    <t>A119721</t>
  </si>
  <si>
    <t>A119722</t>
  </si>
  <si>
    <t>A119723</t>
  </si>
  <si>
    <t>A119724</t>
  </si>
  <si>
    <t>A119725</t>
  </si>
  <si>
    <t>A119726</t>
  </si>
  <si>
    <t>A119727</t>
  </si>
  <si>
    <t>A119728</t>
  </si>
  <si>
    <t>A119729</t>
  </si>
  <si>
    <t>A119730</t>
  </si>
  <si>
    <t>A119731</t>
  </si>
  <si>
    <t>A119732</t>
  </si>
  <si>
    <t>A119733</t>
  </si>
  <si>
    <t>A119734</t>
  </si>
  <si>
    <t>A119735</t>
  </si>
  <si>
    <t>A119736</t>
  </si>
  <si>
    <t>A119737</t>
  </si>
  <si>
    <t>A119738</t>
  </si>
  <si>
    <t>A119739</t>
  </si>
  <si>
    <t>A119740</t>
  </si>
  <si>
    <t>A119741</t>
  </si>
  <si>
    <t>A119742</t>
  </si>
  <si>
    <t>A119743</t>
  </si>
  <si>
    <t>A119744</t>
  </si>
  <si>
    <t>A119745</t>
  </si>
  <si>
    <t>A119746</t>
  </si>
  <si>
    <t>A119747</t>
  </si>
  <si>
    <t>A119748</t>
  </si>
  <si>
    <t>A119749</t>
  </si>
  <si>
    <t>A119750</t>
  </si>
  <si>
    <t>A119751</t>
  </si>
  <si>
    <t>A119752</t>
  </si>
  <si>
    <t>A119753</t>
  </si>
  <si>
    <t>A119754</t>
  </si>
  <si>
    <t>A119755</t>
  </si>
  <si>
    <t>A119756</t>
  </si>
  <si>
    <t>A119757</t>
  </si>
  <si>
    <t>A119758</t>
  </si>
  <si>
    <t>A119759</t>
  </si>
  <si>
    <t>A119760</t>
  </si>
  <si>
    <t>A119761</t>
  </si>
  <si>
    <t>A119762</t>
  </si>
  <si>
    <t>A119763</t>
  </si>
  <si>
    <t>A119764</t>
  </si>
  <si>
    <t>A119765</t>
  </si>
  <si>
    <t>A119766</t>
  </si>
  <si>
    <t>A119767</t>
  </si>
  <si>
    <t>A119768</t>
  </si>
  <si>
    <t>A119769</t>
  </si>
  <si>
    <t>A119770</t>
  </si>
  <si>
    <t>A119771</t>
  </si>
  <si>
    <t>A119772</t>
  </si>
  <si>
    <t>A119773</t>
  </si>
  <si>
    <t>A119774</t>
  </si>
  <si>
    <t>A119775</t>
  </si>
  <si>
    <t>A119776</t>
  </si>
  <si>
    <t>A119777</t>
  </si>
  <si>
    <t>A119778</t>
  </si>
  <si>
    <t>A119779</t>
  </si>
  <si>
    <t>A119780</t>
  </si>
  <si>
    <t>A119781</t>
  </si>
  <si>
    <t>A119782</t>
  </si>
  <si>
    <t>A119783</t>
  </si>
  <si>
    <t>A119784</t>
  </si>
  <si>
    <t>A119785</t>
  </si>
  <si>
    <t>A119786</t>
  </si>
  <si>
    <t>A119787</t>
  </si>
  <si>
    <t>A119788</t>
  </si>
  <si>
    <t>A119789</t>
  </si>
  <si>
    <t>A119790</t>
  </si>
  <si>
    <t>A119791</t>
  </si>
  <si>
    <t>A119792</t>
  </si>
  <si>
    <t>A119793</t>
  </si>
  <si>
    <t>A119794</t>
  </si>
  <si>
    <t>A119795</t>
  </si>
  <si>
    <t>A119796</t>
  </si>
  <si>
    <t>A119797</t>
  </si>
  <si>
    <t>A119798</t>
  </si>
  <si>
    <t>A119799</t>
  </si>
  <si>
    <t>A119800</t>
  </si>
  <si>
    <t>A119801</t>
  </si>
  <si>
    <t>A119802</t>
  </si>
  <si>
    <t>A119803</t>
  </si>
  <si>
    <t>A119804</t>
  </si>
  <si>
    <t>A119805</t>
  </si>
  <si>
    <t>A119806</t>
  </si>
  <si>
    <t>A119807</t>
  </si>
  <si>
    <t>A119808</t>
  </si>
  <si>
    <t>A119809</t>
  </si>
  <si>
    <t>A119810</t>
  </si>
  <si>
    <t>A119811</t>
  </si>
  <si>
    <t>A119812</t>
  </si>
  <si>
    <t>A119813</t>
  </si>
  <si>
    <t>A119814</t>
  </si>
  <si>
    <t>A119815</t>
  </si>
  <si>
    <t>A119816</t>
  </si>
  <si>
    <t>A119817</t>
  </si>
  <si>
    <t>A119818</t>
  </si>
  <si>
    <t>A119819</t>
  </si>
  <si>
    <t>A119820</t>
  </si>
  <si>
    <t>A119821</t>
  </si>
  <si>
    <t>A119822</t>
  </si>
  <si>
    <t>A119823</t>
  </si>
  <si>
    <t>A119824</t>
  </si>
  <si>
    <t>A119825</t>
  </si>
  <si>
    <t>A119826</t>
  </si>
  <si>
    <t>A119827</t>
  </si>
  <si>
    <t>A119828</t>
  </si>
  <si>
    <t>A119829</t>
  </si>
  <si>
    <t>A119830</t>
  </si>
  <si>
    <t>A119831</t>
  </si>
  <si>
    <t>A119832</t>
  </si>
  <si>
    <t>A119833</t>
  </si>
  <si>
    <t>A119834</t>
  </si>
  <si>
    <t>A119835</t>
  </si>
  <si>
    <t>A119836</t>
  </si>
  <si>
    <t>A119837</t>
  </si>
  <si>
    <t>A119838</t>
  </si>
  <si>
    <t>A119839</t>
  </si>
  <si>
    <t>A119840</t>
  </si>
  <si>
    <t>A119841</t>
  </si>
  <si>
    <t>A119842</t>
  </si>
  <si>
    <t>A119843</t>
  </si>
  <si>
    <t>A119844</t>
  </si>
  <si>
    <t>A119845</t>
  </si>
  <si>
    <t>A119846</t>
  </si>
  <si>
    <t>A119847</t>
  </si>
  <si>
    <t>A119848</t>
  </si>
  <si>
    <t>A119849</t>
  </si>
  <si>
    <t>A119850</t>
  </si>
  <si>
    <t>A119851</t>
  </si>
  <si>
    <t>A119852</t>
  </si>
  <si>
    <t>A119853</t>
  </si>
  <si>
    <t>A119854</t>
  </si>
  <si>
    <t>A119855</t>
  </si>
  <si>
    <t>A119856</t>
  </si>
  <si>
    <t>A119857</t>
  </si>
  <si>
    <t>A119858</t>
  </si>
  <si>
    <t>A119859</t>
  </si>
  <si>
    <t>A119860</t>
  </si>
  <si>
    <t>A119861</t>
  </si>
  <si>
    <t>A119862</t>
  </si>
  <si>
    <t>A119863</t>
  </si>
  <si>
    <t>A119864</t>
  </si>
  <si>
    <t>A119865</t>
  </si>
  <si>
    <t>A119866</t>
  </si>
  <si>
    <t>A119867</t>
  </si>
  <si>
    <t>A119868</t>
  </si>
  <si>
    <t>A119869</t>
  </si>
  <si>
    <t>A119870</t>
  </si>
  <si>
    <t>A119871</t>
  </si>
  <si>
    <t>A119872</t>
  </si>
  <si>
    <t>A119873</t>
  </si>
  <si>
    <t>A119874</t>
  </si>
  <si>
    <t>A119875</t>
  </si>
  <si>
    <t>A119876</t>
  </si>
  <si>
    <t>A119877</t>
  </si>
  <si>
    <t>A119878</t>
  </si>
  <si>
    <t>A119879</t>
  </si>
  <si>
    <t>A119880</t>
  </si>
  <si>
    <t>A119881</t>
  </si>
  <si>
    <t>A119882</t>
  </si>
  <si>
    <t>A119883</t>
  </si>
  <si>
    <t>A119884</t>
  </si>
  <si>
    <t>A119885</t>
  </si>
  <si>
    <t>A119886</t>
  </si>
  <si>
    <t>A119887</t>
  </si>
  <si>
    <t>A119888</t>
  </si>
  <si>
    <t>A119889</t>
  </si>
  <si>
    <t>A119890</t>
  </si>
  <si>
    <t>A119891</t>
  </si>
  <si>
    <t>A119892</t>
  </si>
  <si>
    <t>A119893</t>
  </si>
  <si>
    <t>A119894</t>
  </si>
  <si>
    <t>A119895</t>
  </si>
  <si>
    <t>A119896</t>
  </si>
  <si>
    <t>A119897</t>
  </si>
  <si>
    <t>A119898</t>
  </si>
  <si>
    <t>A119899</t>
  </si>
  <si>
    <t>A119900</t>
  </si>
  <si>
    <t>A119901</t>
  </si>
  <si>
    <t>A119902</t>
  </si>
  <si>
    <t>A119903</t>
  </si>
  <si>
    <t>A119904</t>
  </si>
  <si>
    <t>A119905</t>
  </si>
  <si>
    <t>A119906</t>
  </si>
  <si>
    <t>A119907</t>
  </si>
  <si>
    <t>A119908</t>
  </si>
  <si>
    <t>A119909</t>
  </si>
  <si>
    <t>A119910</t>
  </si>
  <si>
    <t>A119911</t>
  </si>
  <si>
    <t>A119912</t>
  </si>
  <si>
    <t>A119913</t>
  </si>
  <si>
    <t>A119914</t>
  </si>
  <si>
    <t>A119915</t>
  </si>
  <si>
    <t>A119916</t>
  </si>
  <si>
    <t>A119917</t>
  </si>
  <si>
    <t>A119918</t>
  </si>
  <si>
    <t>A119919</t>
  </si>
  <si>
    <t>A119920</t>
  </si>
  <si>
    <t>A119921</t>
  </si>
  <si>
    <t>A119922</t>
  </si>
  <si>
    <t>A119923</t>
  </si>
  <si>
    <t>A119924</t>
  </si>
  <si>
    <t>A119925</t>
  </si>
  <si>
    <t>A119926</t>
  </si>
  <si>
    <t>A119927</t>
  </si>
  <si>
    <t>A119928</t>
  </si>
  <si>
    <t>A119929</t>
  </si>
  <si>
    <t>A119930</t>
  </si>
  <si>
    <t>A119931</t>
  </si>
  <si>
    <t>A119932</t>
  </si>
  <si>
    <t>A119933</t>
  </si>
  <si>
    <t>A119934</t>
  </si>
  <si>
    <t>A119935</t>
  </si>
  <si>
    <t>A119936</t>
  </si>
  <si>
    <t>A119937</t>
  </si>
  <si>
    <t>A119938</t>
  </si>
  <si>
    <t>A119939</t>
  </si>
  <si>
    <t>A119940</t>
  </si>
  <si>
    <t>A119941</t>
  </si>
  <si>
    <t>A119942</t>
  </si>
  <si>
    <t>A119943</t>
  </si>
  <si>
    <t>A119944</t>
  </si>
  <si>
    <t>A119945</t>
  </si>
  <si>
    <t>A119946</t>
  </si>
  <si>
    <t>A119947</t>
  </si>
  <si>
    <t>A119948</t>
  </si>
  <si>
    <t>A119949</t>
  </si>
  <si>
    <t>A119950</t>
  </si>
  <si>
    <t>A119951</t>
  </si>
  <si>
    <t>A119952</t>
  </si>
  <si>
    <t>A119953</t>
  </si>
  <si>
    <t>A119954</t>
  </si>
  <si>
    <t>A119955</t>
  </si>
  <si>
    <t>A119956</t>
  </si>
  <si>
    <t>A119957</t>
  </si>
  <si>
    <t>A119958</t>
  </si>
  <si>
    <t>A119959</t>
  </si>
  <si>
    <t>A119960</t>
  </si>
  <si>
    <t>A119961</t>
  </si>
  <si>
    <t>A119962</t>
  </si>
  <si>
    <t>A119963</t>
  </si>
  <si>
    <t>A119964</t>
  </si>
  <si>
    <t>A119965</t>
  </si>
  <si>
    <t>A119966</t>
  </si>
  <si>
    <t>A119967</t>
  </si>
  <si>
    <t>A119968</t>
  </si>
  <si>
    <t>A119969</t>
  </si>
  <si>
    <t>A119970</t>
  </si>
  <si>
    <t>A119971</t>
  </si>
  <si>
    <t>A119972</t>
  </si>
  <si>
    <t>A119973</t>
  </si>
  <si>
    <t>A119974</t>
  </si>
  <si>
    <t>A119975</t>
  </si>
  <si>
    <t>A119976</t>
  </si>
  <si>
    <t>A119977</t>
  </si>
  <si>
    <t>A119978</t>
  </si>
  <si>
    <t>A119979</t>
  </si>
  <si>
    <t>A119980</t>
  </si>
  <si>
    <t>A119981</t>
  </si>
  <si>
    <t>A119982</t>
  </si>
  <si>
    <t>A119983</t>
  </si>
  <si>
    <t>A119984</t>
  </si>
  <si>
    <t>A119985</t>
  </si>
  <si>
    <t>A119986</t>
  </si>
  <si>
    <t>A119987</t>
  </si>
  <si>
    <t>A119988</t>
  </si>
  <si>
    <t>A119989</t>
  </si>
  <si>
    <t>A119990</t>
  </si>
  <si>
    <t>A119991</t>
  </si>
  <si>
    <t>A119992</t>
  </si>
  <si>
    <t>A119993</t>
  </si>
  <si>
    <t>A119994</t>
  </si>
  <si>
    <t>A119995</t>
  </si>
  <si>
    <t>A119996</t>
  </si>
  <si>
    <t>A119997</t>
  </si>
  <si>
    <t>A119998</t>
  </si>
  <si>
    <t>A119999</t>
  </si>
  <si>
    <t>A120000</t>
  </si>
  <si>
    <t>A120001</t>
  </si>
  <si>
    <t>A120002</t>
  </si>
  <si>
    <t>A120003</t>
  </si>
  <si>
    <t>A120004</t>
  </si>
  <si>
    <t>A120005</t>
  </si>
  <si>
    <t>A120006</t>
  </si>
  <si>
    <t>A120007</t>
  </si>
  <si>
    <t>A120008</t>
  </si>
  <si>
    <t>A120009</t>
  </si>
  <si>
    <t>A120010</t>
  </si>
  <si>
    <t>A120011</t>
  </si>
  <si>
    <t>A120012</t>
  </si>
  <si>
    <t>A120013</t>
  </si>
  <si>
    <t>A120014</t>
  </si>
  <si>
    <t>A120015</t>
  </si>
  <si>
    <t>A120016</t>
  </si>
  <si>
    <t>A120017</t>
  </si>
  <si>
    <t>A120018</t>
  </si>
  <si>
    <t>A120019</t>
  </si>
  <si>
    <t>A120020</t>
  </si>
  <si>
    <t>A120021</t>
  </si>
  <si>
    <t>A120022</t>
  </si>
  <si>
    <t>A120023</t>
  </si>
  <si>
    <t>A120024</t>
  </si>
  <si>
    <t>A120025</t>
  </si>
  <si>
    <t>A120026</t>
  </si>
  <si>
    <t>A120027</t>
  </si>
  <si>
    <t>A120028</t>
  </si>
  <si>
    <t>A120029</t>
  </si>
  <si>
    <t>A120030</t>
  </si>
  <si>
    <t>A120031</t>
  </si>
  <si>
    <t>A120032</t>
  </si>
  <si>
    <t>A120033</t>
  </si>
  <si>
    <t>A120034</t>
  </si>
  <si>
    <t>A120035</t>
  </si>
  <si>
    <t>A120036</t>
  </si>
  <si>
    <t>A120037</t>
  </si>
  <si>
    <t>A120038</t>
  </si>
  <si>
    <t>A120039</t>
  </si>
  <si>
    <t>A120040</t>
  </si>
  <si>
    <t>A120041</t>
  </si>
  <si>
    <t>A120042</t>
  </si>
  <si>
    <t>A120043</t>
  </si>
  <si>
    <t>A120044</t>
  </si>
  <si>
    <t>A120045</t>
  </si>
  <si>
    <t>A120046</t>
  </si>
  <si>
    <t>A120047</t>
  </si>
  <si>
    <t>A120048</t>
  </si>
  <si>
    <t>A120049</t>
  </si>
  <si>
    <t>A120050</t>
  </si>
  <si>
    <t>A120051</t>
  </si>
  <si>
    <t>A120052</t>
  </si>
  <si>
    <t>A120053</t>
  </si>
  <si>
    <t>A120054</t>
  </si>
  <si>
    <t>A120055</t>
  </si>
  <si>
    <t>A120056</t>
  </si>
  <si>
    <t>A120057</t>
  </si>
  <si>
    <t>A120058</t>
  </si>
  <si>
    <t>A120059</t>
  </si>
  <si>
    <t>A120060</t>
  </si>
  <si>
    <t>A120061</t>
  </si>
  <si>
    <t>A120062</t>
  </si>
  <si>
    <t>A120063</t>
  </si>
  <si>
    <t>A120064</t>
  </si>
  <si>
    <t>A120065</t>
  </si>
  <si>
    <t>A120066</t>
  </si>
  <si>
    <t>A120067</t>
  </si>
  <si>
    <t>A120068</t>
  </si>
  <si>
    <t>A120069</t>
  </si>
  <si>
    <t>A120070</t>
  </si>
  <si>
    <t>A120071</t>
  </si>
  <si>
    <t>A120072</t>
  </si>
  <si>
    <t>A120073</t>
  </si>
  <si>
    <t>A120074</t>
  </si>
  <si>
    <t>A120075</t>
  </si>
  <si>
    <t>A120076</t>
  </si>
  <si>
    <t>A120077</t>
  </si>
  <si>
    <t>A120078</t>
  </si>
  <si>
    <t>A120079</t>
  </si>
  <si>
    <t>A120080</t>
  </si>
  <si>
    <t>A120081</t>
  </si>
  <si>
    <t>A120082</t>
  </si>
  <si>
    <t>A120083</t>
  </si>
  <si>
    <t>A120084</t>
  </si>
  <si>
    <t>A120085</t>
  </si>
  <si>
    <t>A120086</t>
  </si>
  <si>
    <t>A120087</t>
  </si>
  <si>
    <t>A120088</t>
  </si>
  <si>
    <t>A120089</t>
  </si>
  <si>
    <t>A120090</t>
  </si>
  <si>
    <t>A120091</t>
  </si>
  <si>
    <t>A120092</t>
  </si>
  <si>
    <t>A120093</t>
  </si>
  <si>
    <t>A120094</t>
  </si>
  <si>
    <t>A120095</t>
  </si>
  <si>
    <t>A120096</t>
  </si>
  <si>
    <t>A120097</t>
  </si>
  <si>
    <t>A120098</t>
  </si>
  <si>
    <t>A120099</t>
  </si>
  <si>
    <t>A120100</t>
  </si>
  <si>
    <t>A120101</t>
  </si>
  <si>
    <t>A120102</t>
  </si>
  <si>
    <t>A120103</t>
  </si>
  <si>
    <t>A120104</t>
  </si>
  <si>
    <t>A120105</t>
  </si>
  <si>
    <t>A120106</t>
  </si>
  <si>
    <t>A120107</t>
  </si>
  <si>
    <t>A120108</t>
  </si>
  <si>
    <t>A120109</t>
  </si>
  <si>
    <t>A120110</t>
  </si>
  <si>
    <t>A120111</t>
  </si>
  <si>
    <t>A120112</t>
  </si>
  <si>
    <t>A120113</t>
  </si>
  <si>
    <t>A120114</t>
  </si>
  <si>
    <t>A120115</t>
  </si>
  <si>
    <t>A120116</t>
  </si>
  <si>
    <t>A120117</t>
  </si>
  <si>
    <t>A120118</t>
  </si>
  <si>
    <t>A120119</t>
  </si>
  <si>
    <t>A120120</t>
  </si>
  <si>
    <t>A120121</t>
  </si>
  <si>
    <t>A120122</t>
  </si>
  <si>
    <t>A120123</t>
  </si>
  <si>
    <t>A120124</t>
  </si>
  <si>
    <t>A120125</t>
  </si>
  <si>
    <t>A120126</t>
  </si>
  <si>
    <t>A120127</t>
  </si>
  <si>
    <t>A120128</t>
  </si>
  <si>
    <t>A120129</t>
  </si>
  <si>
    <t>A120130</t>
  </si>
  <si>
    <t>A120131</t>
  </si>
  <si>
    <t>A120132</t>
  </si>
  <si>
    <t>A120133</t>
  </si>
  <si>
    <t>A120134</t>
  </si>
  <si>
    <t>A120135</t>
  </si>
  <si>
    <t>A120136</t>
  </si>
  <si>
    <t>A120137</t>
  </si>
  <si>
    <t>A120138</t>
  </si>
  <si>
    <t>A120139</t>
  </si>
  <si>
    <t>A120140</t>
  </si>
  <si>
    <t>A120141</t>
  </si>
  <si>
    <t>A120142</t>
  </si>
  <si>
    <t>A120143</t>
  </si>
  <si>
    <t>A120144</t>
  </si>
  <si>
    <t>A120145</t>
  </si>
  <si>
    <t>A120146</t>
  </si>
  <si>
    <t>A120147</t>
  </si>
  <si>
    <t>A120148</t>
  </si>
  <si>
    <t>A120149</t>
  </si>
  <si>
    <t>A120150</t>
  </si>
  <si>
    <t>A120151</t>
  </si>
  <si>
    <t>A120152</t>
  </si>
  <si>
    <t>A120153</t>
  </si>
  <si>
    <t>A120154</t>
  </si>
  <si>
    <t>A120155</t>
  </si>
  <si>
    <t>A120156</t>
  </si>
  <si>
    <t>A120157</t>
  </si>
  <si>
    <t>A120158</t>
  </si>
  <si>
    <t>A120159</t>
  </si>
  <si>
    <t>A120160</t>
  </si>
  <si>
    <t>A120161</t>
  </si>
  <si>
    <t>A120162</t>
  </si>
  <si>
    <t>A120163</t>
  </si>
  <si>
    <t>A120164</t>
  </si>
  <si>
    <t>A120165</t>
  </si>
  <si>
    <t>A120166</t>
  </si>
  <si>
    <t>A120167</t>
  </si>
  <si>
    <t>A120168</t>
  </si>
  <si>
    <t>A120169</t>
  </si>
  <si>
    <t>A120170</t>
  </si>
  <si>
    <t>A120171</t>
  </si>
  <si>
    <t>A120172</t>
  </si>
  <si>
    <t>A120173</t>
  </si>
  <si>
    <t>A120174</t>
  </si>
  <si>
    <t>A120175</t>
  </si>
  <si>
    <t>A120176</t>
  </si>
  <si>
    <t>A120177</t>
  </si>
  <si>
    <t>A120178</t>
  </si>
  <si>
    <t>A120179</t>
  </si>
  <si>
    <t>A120180</t>
  </si>
  <si>
    <t>A120181</t>
  </si>
  <si>
    <t>A120182</t>
  </si>
  <si>
    <t>A120183</t>
  </si>
  <si>
    <t>A120184</t>
  </si>
  <si>
    <t>A120185</t>
  </si>
  <si>
    <t>A120186</t>
  </si>
  <si>
    <t>A120187</t>
  </si>
  <si>
    <t>A120188</t>
  </si>
  <si>
    <t>A120189</t>
  </si>
  <si>
    <t>A120190</t>
  </si>
  <si>
    <t>A120191</t>
  </si>
  <si>
    <t>A120192</t>
  </si>
  <si>
    <t>A120193</t>
  </si>
  <si>
    <t>A120194</t>
  </si>
  <si>
    <t>A120195</t>
  </si>
  <si>
    <t>A120196</t>
  </si>
  <si>
    <t>A120197</t>
  </si>
  <si>
    <t>A120198</t>
  </si>
  <si>
    <t>A120199</t>
  </si>
  <si>
    <t>A120200</t>
  </si>
  <si>
    <t>A120201</t>
  </si>
  <si>
    <t>A120202</t>
  </si>
  <si>
    <t>A120203</t>
  </si>
  <si>
    <t>A120204</t>
  </si>
  <si>
    <t>A120205</t>
  </si>
  <si>
    <t>A120206</t>
  </si>
  <si>
    <t>A120207</t>
  </si>
  <si>
    <t>A120208</t>
  </si>
  <si>
    <t>A120209</t>
  </si>
  <si>
    <t>A120210</t>
  </si>
  <si>
    <t>A120211</t>
  </si>
  <si>
    <t>A120212</t>
  </si>
  <si>
    <t>A120213</t>
  </si>
  <si>
    <t>A120214</t>
  </si>
  <si>
    <t>A120215</t>
  </si>
  <si>
    <t>A120216</t>
  </si>
  <si>
    <t>A120217</t>
  </si>
  <si>
    <t>A120218</t>
  </si>
  <si>
    <t>A120219</t>
  </si>
  <si>
    <t>A120220</t>
  </si>
  <si>
    <t>A120221</t>
  </si>
  <si>
    <t>A120222</t>
  </si>
  <si>
    <t>A120223</t>
  </si>
  <si>
    <t>A120224</t>
  </si>
  <si>
    <t>A120225</t>
  </si>
  <si>
    <t>A120226</t>
  </si>
  <si>
    <t>A120227</t>
  </si>
  <si>
    <t>A120228</t>
  </si>
  <si>
    <t>A120229</t>
  </si>
  <si>
    <t>A120230</t>
  </si>
  <si>
    <t>A120231</t>
  </si>
  <si>
    <t>A120232</t>
  </si>
  <si>
    <t>A120233</t>
  </si>
  <si>
    <t>A120234</t>
  </si>
  <si>
    <t>A120235</t>
  </si>
  <si>
    <t>A120236</t>
  </si>
  <si>
    <t>A120237</t>
  </si>
  <si>
    <t>A120238</t>
  </si>
  <si>
    <t>A120239</t>
  </si>
  <si>
    <t>A120240</t>
  </si>
  <si>
    <t>A120241</t>
  </si>
  <si>
    <t>A120242</t>
  </si>
  <si>
    <t>A120243</t>
  </si>
  <si>
    <t>A120244</t>
  </si>
  <si>
    <t>A120245</t>
  </si>
  <si>
    <t>A120246</t>
  </si>
  <si>
    <t>A120247</t>
  </si>
  <si>
    <t>A120248</t>
  </si>
  <si>
    <t>A120249</t>
  </si>
  <si>
    <t>A120250</t>
  </si>
  <si>
    <t>A120251</t>
  </si>
  <si>
    <t>A120252</t>
  </si>
  <si>
    <t>A120253</t>
  </si>
  <si>
    <t>A120254</t>
  </si>
  <si>
    <t>A120255</t>
  </si>
  <si>
    <t>A120256</t>
  </si>
  <si>
    <t>A120257</t>
  </si>
  <si>
    <t>A120258</t>
  </si>
  <si>
    <t>A120259</t>
  </si>
  <si>
    <t>A120260</t>
  </si>
  <si>
    <t>A120261</t>
  </si>
  <si>
    <t>A120262</t>
  </si>
  <si>
    <t>A120263</t>
  </si>
  <si>
    <t>A120264</t>
  </si>
  <si>
    <t>A120265</t>
  </si>
  <si>
    <t>A120266</t>
  </si>
  <si>
    <t>A120267</t>
  </si>
  <si>
    <t>A120268</t>
  </si>
  <si>
    <t>A120269</t>
  </si>
  <si>
    <t>A120270</t>
  </si>
  <si>
    <t>A120271</t>
  </si>
  <si>
    <t>A120272</t>
  </si>
  <si>
    <t>A120273</t>
  </si>
  <si>
    <t>A120274</t>
  </si>
  <si>
    <t>A120275</t>
  </si>
  <si>
    <t>A120276</t>
  </si>
  <si>
    <t>A120277</t>
  </si>
  <si>
    <t>A120278</t>
  </si>
  <si>
    <t>A120279</t>
  </si>
  <si>
    <t>A120280</t>
  </si>
  <si>
    <t>A120281</t>
  </si>
  <si>
    <t>A120282</t>
  </si>
  <si>
    <t>A120283</t>
  </si>
  <si>
    <t>A120284</t>
  </si>
  <si>
    <t>A120285</t>
  </si>
  <si>
    <t>A120286</t>
  </si>
  <si>
    <t>A120287</t>
  </si>
  <si>
    <t>A120288</t>
  </si>
  <si>
    <t>A120289</t>
  </si>
  <si>
    <t>A120290</t>
  </si>
  <si>
    <t>A120291</t>
  </si>
  <si>
    <t>A120292</t>
  </si>
  <si>
    <t>A120293</t>
  </si>
  <si>
    <t>A120294</t>
  </si>
  <si>
    <t>A120295</t>
  </si>
  <si>
    <t>A120296</t>
  </si>
  <si>
    <t>A120297</t>
  </si>
  <si>
    <t>A120298</t>
  </si>
  <si>
    <t>A120299</t>
  </si>
  <si>
    <t>A120300</t>
  </si>
  <si>
    <t>A120301</t>
  </si>
  <si>
    <t>A120302</t>
  </si>
  <si>
    <t>A120303</t>
  </si>
  <si>
    <t>A120304</t>
  </si>
  <si>
    <t>A120305</t>
  </si>
  <si>
    <t>A120306</t>
  </si>
  <si>
    <t>A120307</t>
  </si>
  <si>
    <t>A120308</t>
  </si>
  <si>
    <t>A120309</t>
  </si>
  <si>
    <t>A120310</t>
  </si>
  <si>
    <t>A120311</t>
  </si>
  <si>
    <t>A120312</t>
  </si>
  <si>
    <t>A120313</t>
  </si>
  <si>
    <t>A120314</t>
  </si>
  <si>
    <t>A120315</t>
  </si>
  <si>
    <t>A120316</t>
  </si>
  <si>
    <t>A120317</t>
  </si>
  <si>
    <t>A120318</t>
  </si>
  <si>
    <t>A120319</t>
  </si>
  <si>
    <t>A120320</t>
  </si>
  <si>
    <t>A120321</t>
  </si>
  <si>
    <t>A120322</t>
  </si>
  <si>
    <t>A120323</t>
  </si>
  <si>
    <t>A120324</t>
  </si>
  <si>
    <t>A120325</t>
  </si>
  <si>
    <t>A120326</t>
  </si>
  <si>
    <t>A120327</t>
  </si>
  <si>
    <t>A120328</t>
  </si>
  <si>
    <t>A120329</t>
  </si>
  <si>
    <t>A120330</t>
  </si>
  <si>
    <t>A120331</t>
  </si>
  <si>
    <t>A120332</t>
  </si>
  <si>
    <t>A120333</t>
  </si>
  <si>
    <t>A120334</t>
  </si>
  <si>
    <t>A120335</t>
  </si>
  <si>
    <t>A120336</t>
  </si>
  <si>
    <t>A120337</t>
  </si>
  <si>
    <t>A120338</t>
  </si>
  <si>
    <t>A120339</t>
  </si>
  <si>
    <t>A120340</t>
  </si>
  <si>
    <t>A120341</t>
  </si>
  <si>
    <t>A120342</t>
  </si>
  <si>
    <t>A120343</t>
  </si>
  <si>
    <t>A120344</t>
  </si>
  <si>
    <t>A120345</t>
  </si>
  <si>
    <t>A120346</t>
  </si>
  <si>
    <t>A120347</t>
  </si>
  <si>
    <t>A120348</t>
  </si>
  <si>
    <t>A120349</t>
  </si>
  <si>
    <t>A120350</t>
  </si>
  <si>
    <t>A120351</t>
  </si>
  <si>
    <t>A120352</t>
  </si>
  <si>
    <t>A120353</t>
  </si>
  <si>
    <t>A120354</t>
  </si>
  <si>
    <t>A120355</t>
  </si>
  <si>
    <t>A120356</t>
  </si>
  <si>
    <t>A120357</t>
  </si>
  <si>
    <t>A120358</t>
  </si>
  <si>
    <t>A120359</t>
  </si>
  <si>
    <t>A120360</t>
  </si>
  <si>
    <t>A120361</t>
  </si>
  <si>
    <t>A120362</t>
  </si>
  <si>
    <t>A120363</t>
  </si>
  <si>
    <t>A120364</t>
  </si>
  <si>
    <t>A120365</t>
  </si>
  <si>
    <t>A120366</t>
  </si>
  <si>
    <t>A120367</t>
  </si>
  <si>
    <t>A120368</t>
  </si>
  <si>
    <t>A120369</t>
  </si>
  <si>
    <t>A120370</t>
  </si>
  <si>
    <t>A120371</t>
  </si>
  <si>
    <t>A120372</t>
  </si>
  <si>
    <t>A120373</t>
  </si>
  <si>
    <t>A120374</t>
  </si>
  <si>
    <t>A120375</t>
  </si>
  <si>
    <t>A120376</t>
  </si>
  <si>
    <t>A120377</t>
  </si>
  <si>
    <t>A120378</t>
  </si>
  <si>
    <t>A120379</t>
  </si>
  <si>
    <t>A120380</t>
  </si>
  <si>
    <t>A120381</t>
  </si>
  <si>
    <t>A120382</t>
  </si>
  <si>
    <t>A120383</t>
  </si>
  <si>
    <t>A120384</t>
  </si>
  <si>
    <t>A120385</t>
  </si>
  <si>
    <t>A120386</t>
  </si>
  <si>
    <t>A120387</t>
  </si>
  <si>
    <t>A120388</t>
  </si>
  <si>
    <t>A120389</t>
  </si>
  <si>
    <t>A120390</t>
  </si>
  <si>
    <t>A120391</t>
  </si>
  <si>
    <t>A120392</t>
  </si>
  <si>
    <t>A120393</t>
  </si>
  <si>
    <t>A120394</t>
  </si>
  <si>
    <t>A120395</t>
  </si>
  <si>
    <t>A120396</t>
  </si>
  <si>
    <t>A120397</t>
  </si>
  <si>
    <t>A120398</t>
  </si>
  <si>
    <t>A120399</t>
  </si>
  <si>
    <t>A120400</t>
  </si>
  <si>
    <t>A120401</t>
  </si>
  <si>
    <t>A120402</t>
  </si>
  <si>
    <t>A120403</t>
  </si>
  <si>
    <t>A120404</t>
  </si>
  <si>
    <t>A120405</t>
  </si>
  <si>
    <t>A120406</t>
  </si>
  <si>
    <t>A120407</t>
  </si>
  <si>
    <t>A120408</t>
  </si>
  <si>
    <t>A120409</t>
  </si>
  <si>
    <t>A120410</t>
  </si>
  <si>
    <t>A120411</t>
  </si>
  <si>
    <t>A120412</t>
  </si>
  <si>
    <t>A120413</t>
  </si>
  <si>
    <t>A120414</t>
  </si>
  <si>
    <t>A120415</t>
  </si>
  <si>
    <t>A120416</t>
  </si>
  <si>
    <t>A120417</t>
  </si>
  <si>
    <t>A120418</t>
  </si>
  <si>
    <t>A120419</t>
  </si>
  <si>
    <t>A120420</t>
  </si>
  <si>
    <t>A120421</t>
  </si>
  <si>
    <t>A120422</t>
  </si>
  <si>
    <t>A120423</t>
  </si>
  <si>
    <t>A120424</t>
  </si>
  <si>
    <t>A120425</t>
  </si>
  <si>
    <t>A120426</t>
  </si>
  <si>
    <t>A120427</t>
  </si>
  <si>
    <t>A120428</t>
  </si>
  <si>
    <t>A120429</t>
  </si>
  <si>
    <t>A120430</t>
  </si>
  <si>
    <t>A120431</t>
  </si>
  <si>
    <t>A120432</t>
  </si>
  <si>
    <t>A120433</t>
  </si>
  <si>
    <t>A120434</t>
  </si>
  <si>
    <t>A120435</t>
  </si>
  <si>
    <t>A120436</t>
  </si>
  <si>
    <t>A120437</t>
  </si>
  <si>
    <t>A120438</t>
  </si>
  <si>
    <t>A120439</t>
  </si>
  <si>
    <t>A120440</t>
  </si>
  <si>
    <t>A120441</t>
  </si>
  <si>
    <t>A120442</t>
  </si>
  <si>
    <t>A120443</t>
  </si>
  <si>
    <t>A120444</t>
  </si>
  <si>
    <t>A120445</t>
  </si>
  <si>
    <t>A120446</t>
  </si>
  <si>
    <t>A120447</t>
  </si>
  <si>
    <t>A120448</t>
  </si>
  <si>
    <t>A120449</t>
  </si>
  <si>
    <t>A120450</t>
  </si>
  <si>
    <t>A120451</t>
  </si>
  <si>
    <t>A120452</t>
  </si>
  <si>
    <t>A120453</t>
  </si>
  <si>
    <t>A120454</t>
  </si>
  <si>
    <t>A120455</t>
  </si>
  <si>
    <t>A120456</t>
  </si>
  <si>
    <t>A120457</t>
  </si>
  <si>
    <t>A120458</t>
  </si>
  <si>
    <t>A120459</t>
  </si>
  <si>
    <t>A120460</t>
  </si>
  <si>
    <t>A120461</t>
  </si>
  <si>
    <t>A120462</t>
  </si>
  <si>
    <t>A120463</t>
  </si>
  <si>
    <t>A120464</t>
  </si>
  <si>
    <t>A120465</t>
  </si>
  <si>
    <t>A120466</t>
  </si>
  <si>
    <t>A120467</t>
  </si>
  <si>
    <t>A120468</t>
  </si>
  <si>
    <t>A120469</t>
  </si>
  <si>
    <t>A120470</t>
  </si>
  <si>
    <t>A120471</t>
  </si>
  <si>
    <t>A120472</t>
  </si>
  <si>
    <t>A120473</t>
  </si>
  <si>
    <t>A120474</t>
  </si>
  <si>
    <t>A120475</t>
  </si>
  <si>
    <t>A120476</t>
  </si>
  <si>
    <t>A120477</t>
  </si>
  <si>
    <t>A120478</t>
  </si>
  <si>
    <t>A120479</t>
  </si>
  <si>
    <t>A120480</t>
  </si>
  <si>
    <t>A120481</t>
  </si>
  <si>
    <t>A120482</t>
  </si>
  <si>
    <t>A120483</t>
  </si>
  <si>
    <t>A120484</t>
  </si>
  <si>
    <t>A120485</t>
  </si>
  <si>
    <t>A120486</t>
  </si>
  <si>
    <t>A120487</t>
  </si>
  <si>
    <t>A120488</t>
  </si>
  <si>
    <t>A120489</t>
  </si>
  <si>
    <t>A120490</t>
  </si>
  <si>
    <t>A120491</t>
  </si>
  <si>
    <t>A120492</t>
  </si>
  <si>
    <t>A120493</t>
  </si>
  <si>
    <t>A120494</t>
  </si>
  <si>
    <t>A120495</t>
  </si>
  <si>
    <t>A120496</t>
  </si>
  <si>
    <t>A120497</t>
  </si>
  <si>
    <t>A120498</t>
  </si>
  <si>
    <t>A120499</t>
  </si>
  <si>
    <t>A120500</t>
  </si>
  <si>
    <t>A120501</t>
  </si>
  <si>
    <t>A120502</t>
  </si>
  <si>
    <t>A120503</t>
  </si>
  <si>
    <t>A120504</t>
  </si>
  <si>
    <t>A120505</t>
  </si>
  <si>
    <t>A120506</t>
  </si>
  <si>
    <t>A120507</t>
  </si>
  <si>
    <t>A120508</t>
  </si>
  <si>
    <t>A120509</t>
  </si>
  <si>
    <t>A120510</t>
  </si>
  <si>
    <t>A120511</t>
  </si>
  <si>
    <t>A120512</t>
  </si>
  <si>
    <t>A120513</t>
  </si>
  <si>
    <t>A120514</t>
  </si>
  <si>
    <t>A120515</t>
  </si>
  <si>
    <t>A120516</t>
  </si>
  <si>
    <t>A120517</t>
  </si>
  <si>
    <t>A120518</t>
  </si>
  <si>
    <t>A120519</t>
  </si>
  <si>
    <t>A120520</t>
  </si>
  <si>
    <t>A120521</t>
  </si>
  <si>
    <t>A120522</t>
  </si>
  <si>
    <t>A120523</t>
  </si>
  <si>
    <t>A120524</t>
  </si>
  <si>
    <t>A120525</t>
  </si>
  <si>
    <t>A120526</t>
  </si>
  <si>
    <t>A120527</t>
  </si>
  <si>
    <t>A120528</t>
  </si>
  <si>
    <t>A120529</t>
  </si>
  <si>
    <t>A120530</t>
  </si>
  <si>
    <t>A120531</t>
  </si>
  <si>
    <t>A120532</t>
  </si>
  <si>
    <t>A120533</t>
  </si>
  <si>
    <t>A120534</t>
  </si>
  <si>
    <t>A120535</t>
  </si>
  <si>
    <t>A120536</t>
  </si>
  <si>
    <t>A120537</t>
  </si>
  <si>
    <t>A120538</t>
  </si>
  <si>
    <t>A120539</t>
  </si>
  <si>
    <t>A120540</t>
  </si>
  <si>
    <t>A120541</t>
  </si>
  <si>
    <t>A120542</t>
  </si>
  <si>
    <t>A120543</t>
  </si>
  <si>
    <t>A120544</t>
  </si>
  <si>
    <t>A120545</t>
  </si>
  <si>
    <t>A120546</t>
  </si>
  <si>
    <t>A120547</t>
  </si>
  <si>
    <t>A120548</t>
  </si>
  <si>
    <t>A120549</t>
  </si>
  <si>
    <t>A120550</t>
  </si>
  <si>
    <t>A120551</t>
  </si>
  <si>
    <t>A120552</t>
  </si>
  <si>
    <t>A120553</t>
  </si>
  <si>
    <t>A120554</t>
  </si>
  <si>
    <t>A120555</t>
  </si>
  <si>
    <t>A120556</t>
  </si>
  <si>
    <t>A120557</t>
  </si>
  <si>
    <t>A120558</t>
  </si>
  <si>
    <t>A120559</t>
  </si>
  <si>
    <t>A120560</t>
  </si>
  <si>
    <t>A120561</t>
  </si>
  <si>
    <t>A120562</t>
  </si>
  <si>
    <t>A120563</t>
  </si>
  <si>
    <t>A120564</t>
  </si>
  <si>
    <t>A120565</t>
  </si>
  <si>
    <t>A120566</t>
  </si>
  <si>
    <t>A120567</t>
  </si>
  <si>
    <t>A120568</t>
  </si>
  <si>
    <t>A120569</t>
  </si>
  <si>
    <t>A120570</t>
  </si>
  <si>
    <t>A120571</t>
  </si>
  <si>
    <t>A120572</t>
  </si>
  <si>
    <t>A120573</t>
  </si>
  <si>
    <t>A120574</t>
  </si>
  <si>
    <t>A120575</t>
  </si>
  <si>
    <t>A120576</t>
  </si>
  <si>
    <t>A120577</t>
  </si>
  <si>
    <t>A120578</t>
  </si>
  <si>
    <t>A120579</t>
  </si>
  <si>
    <t>A120580</t>
  </si>
  <si>
    <t>A120581</t>
  </si>
  <si>
    <t>A120582</t>
  </si>
  <si>
    <t>A120583</t>
  </si>
  <si>
    <t>A120584</t>
  </si>
  <si>
    <t>A120585</t>
  </si>
  <si>
    <t>A120586</t>
  </si>
  <si>
    <t>A120587</t>
  </si>
  <si>
    <t>A120588</t>
  </si>
  <si>
    <t>A120589</t>
  </si>
  <si>
    <t>A120590</t>
  </si>
  <si>
    <t>A120591</t>
  </si>
  <si>
    <t>A120592</t>
  </si>
  <si>
    <t>A120593</t>
  </si>
  <si>
    <t>A120594</t>
  </si>
  <si>
    <t>A120595</t>
  </si>
  <si>
    <t>A120596</t>
  </si>
  <si>
    <t>A120597</t>
  </si>
  <si>
    <t>A120598</t>
  </si>
  <si>
    <t>A120599</t>
  </si>
  <si>
    <t>A120600</t>
  </si>
  <si>
    <t>A120601</t>
  </si>
  <si>
    <t>A120602</t>
  </si>
  <si>
    <t>A120603</t>
  </si>
  <si>
    <t>A120604</t>
  </si>
  <si>
    <t>A120605</t>
  </si>
  <si>
    <t>A120606</t>
  </si>
  <si>
    <t>A120607</t>
  </si>
  <si>
    <t>A120608</t>
  </si>
  <si>
    <t>A120609</t>
  </si>
  <si>
    <t>A120610</t>
  </si>
  <si>
    <t>A120611</t>
  </si>
  <si>
    <t>A120612</t>
  </si>
  <si>
    <t>A120613</t>
  </si>
  <si>
    <t>A120614</t>
  </si>
  <si>
    <t>A120615</t>
  </si>
  <si>
    <t>A120616</t>
  </si>
  <si>
    <t>A120617</t>
  </si>
  <si>
    <t>A120618</t>
  </si>
  <si>
    <t>A120619</t>
  </si>
  <si>
    <t>A120620</t>
  </si>
  <si>
    <t>A120621</t>
  </si>
  <si>
    <t>A120622</t>
  </si>
  <si>
    <t>A120623</t>
  </si>
  <si>
    <t>A120624</t>
  </si>
  <si>
    <t>A120625</t>
  </si>
  <si>
    <t>A120626</t>
  </si>
  <si>
    <t>A120627</t>
  </si>
  <si>
    <t>A120628</t>
  </si>
  <si>
    <t>A120629</t>
  </si>
  <si>
    <t>A120630</t>
  </si>
  <si>
    <t>A120631</t>
  </si>
  <si>
    <t>A120632</t>
  </si>
  <si>
    <t>A120633</t>
  </si>
  <si>
    <t>A120634</t>
  </si>
  <si>
    <t>A120635</t>
  </si>
  <si>
    <t>A120636</t>
  </si>
  <si>
    <t>A120637</t>
  </si>
  <si>
    <t>A120638</t>
  </si>
  <si>
    <t>A120639</t>
  </si>
  <si>
    <t>A120640</t>
  </si>
  <si>
    <t>A120641</t>
  </si>
  <si>
    <t>A120642</t>
  </si>
  <si>
    <t>A120643</t>
  </si>
  <si>
    <t>A120644</t>
  </si>
  <si>
    <t>A120645</t>
  </si>
  <si>
    <t>A120646</t>
  </si>
  <si>
    <t>A120647</t>
  </si>
  <si>
    <t>A120648</t>
  </si>
  <si>
    <t>A120649</t>
  </si>
  <si>
    <t>A120650</t>
  </si>
  <si>
    <t>A120651</t>
  </si>
  <si>
    <t>A120652</t>
  </si>
  <si>
    <t>A120653</t>
  </si>
  <si>
    <t>A120654</t>
  </si>
  <si>
    <t>A120655</t>
  </si>
  <si>
    <t>A120656</t>
  </si>
  <si>
    <t>A120657</t>
  </si>
  <si>
    <t>A120658</t>
  </si>
  <si>
    <t>A120659</t>
  </si>
  <si>
    <t>A120660</t>
  </si>
  <si>
    <t>A120661</t>
  </si>
  <si>
    <t>A120662</t>
  </si>
  <si>
    <t>A120663</t>
  </si>
  <si>
    <t>A120664</t>
  </si>
  <si>
    <t>A120665</t>
  </si>
  <si>
    <t>A120666</t>
  </si>
  <si>
    <t>A120667</t>
  </si>
  <si>
    <t>A120668</t>
  </si>
  <si>
    <t>A120669</t>
  </si>
  <si>
    <t>A120670</t>
  </si>
  <si>
    <t>A120671</t>
  </si>
  <si>
    <t>A120672</t>
  </si>
  <si>
    <t>A120673</t>
  </si>
  <si>
    <t>A120674</t>
  </si>
  <si>
    <t>A120675</t>
  </si>
  <si>
    <t>A120676</t>
  </si>
  <si>
    <t>A120677</t>
  </si>
  <si>
    <t>A120678</t>
  </si>
  <si>
    <t>A120679</t>
  </si>
  <si>
    <t>A120680</t>
  </si>
  <si>
    <t>A120681</t>
  </si>
  <si>
    <t>A120682</t>
  </si>
  <si>
    <t>A120683</t>
  </si>
  <si>
    <t>A120684</t>
  </si>
  <si>
    <t>A120685</t>
  </si>
  <si>
    <t>A120686</t>
  </si>
  <si>
    <t>A120687</t>
  </si>
  <si>
    <t>A120688</t>
  </si>
  <si>
    <t>A120689</t>
  </si>
  <si>
    <t>A120690</t>
  </si>
  <si>
    <t>A120691</t>
  </si>
  <si>
    <t>A120692</t>
  </si>
  <si>
    <t>A120693</t>
  </si>
  <si>
    <t>A120694</t>
  </si>
  <si>
    <t>A120695</t>
  </si>
  <si>
    <t>A120696</t>
  </si>
  <si>
    <t>A120697</t>
  </si>
  <si>
    <t>A120698</t>
  </si>
  <si>
    <t>A120699</t>
  </si>
  <si>
    <t>A120700</t>
  </si>
  <si>
    <t>A120701</t>
  </si>
  <si>
    <t>A120702</t>
  </si>
  <si>
    <t>A120703</t>
  </si>
  <si>
    <t>A120704</t>
  </si>
  <si>
    <t>A120705</t>
  </si>
  <si>
    <t>A120706</t>
  </si>
  <si>
    <t>A120707</t>
  </si>
  <si>
    <t>A120708</t>
  </si>
  <si>
    <t>A120709</t>
  </si>
  <si>
    <t>A120710</t>
  </si>
  <si>
    <t>A120711</t>
  </si>
  <si>
    <t>A120712</t>
  </si>
  <si>
    <t>A120713</t>
  </si>
  <si>
    <t>A120714</t>
  </si>
  <si>
    <t>A120715</t>
  </si>
  <si>
    <t>A120716</t>
  </si>
  <si>
    <t>A120717</t>
  </si>
  <si>
    <t>A120718</t>
  </si>
  <si>
    <t>A120719</t>
  </si>
  <si>
    <t>A120720</t>
  </si>
  <si>
    <t>A120721</t>
  </si>
  <si>
    <t>A120722</t>
  </si>
  <si>
    <t>A120723</t>
  </si>
  <si>
    <t>A120724</t>
  </si>
  <si>
    <t>A120725</t>
  </si>
  <si>
    <t>A120726</t>
  </si>
  <si>
    <t>A120727</t>
  </si>
  <si>
    <t>A120728</t>
  </si>
  <si>
    <t>A120729</t>
  </si>
  <si>
    <t>A120730</t>
  </si>
  <si>
    <t>A120731</t>
  </si>
  <si>
    <t>A120732</t>
  </si>
  <si>
    <t>A120733</t>
  </si>
  <si>
    <t>A120734</t>
  </si>
  <si>
    <t>A120735</t>
  </si>
  <si>
    <t>A120736</t>
  </si>
  <si>
    <t>A120737</t>
  </si>
  <si>
    <t>A120738</t>
  </si>
  <si>
    <t>A120739</t>
  </si>
  <si>
    <t>A120740</t>
  </si>
  <si>
    <t>A120741</t>
  </si>
  <si>
    <t>A120742</t>
  </si>
  <si>
    <t>A120743</t>
  </si>
  <si>
    <t>A120744</t>
  </si>
  <si>
    <t>A120745</t>
  </si>
  <si>
    <t>A120746</t>
  </si>
  <si>
    <t>A120747</t>
  </si>
  <si>
    <t>A120748</t>
  </si>
  <si>
    <t>A120749</t>
  </si>
  <si>
    <t>A120750</t>
  </si>
  <si>
    <t>A120751</t>
  </si>
  <si>
    <t>A120752</t>
  </si>
  <si>
    <t>A120753</t>
  </si>
  <si>
    <t>A120754</t>
  </si>
  <si>
    <t>A120755</t>
  </si>
  <si>
    <t>A120756</t>
  </si>
  <si>
    <t>A120757</t>
  </si>
  <si>
    <t>A120758</t>
  </si>
  <si>
    <t>A120759</t>
  </si>
  <si>
    <t>A120760</t>
  </si>
  <si>
    <t>A120761</t>
  </si>
  <si>
    <t>A120762</t>
  </si>
  <si>
    <t>A120763</t>
  </si>
  <si>
    <t>A120764</t>
  </si>
  <si>
    <t>A120765</t>
  </si>
  <si>
    <t>A120766</t>
  </si>
  <si>
    <t>A120767</t>
  </si>
  <si>
    <t>A120768</t>
  </si>
  <si>
    <t>A120769</t>
  </si>
  <si>
    <t>A120770</t>
  </si>
  <si>
    <t>A120771</t>
  </si>
  <si>
    <t>A120772</t>
  </si>
  <si>
    <t>A120773</t>
  </si>
  <si>
    <t>A120774</t>
  </si>
  <si>
    <t>A120775</t>
  </si>
  <si>
    <t>A120776</t>
  </si>
  <si>
    <t>A120777</t>
  </si>
  <si>
    <t>A120778</t>
  </si>
  <si>
    <t>A120779</t>
  </si>
  <si>
    <t>A120780</t>
  </si>
  <si>
    <t>A120781</t>
  </si>
  <si>
    <t>A120782</t>
  </si>
  <si>
    <t>A120783</t>
  </si>
  <si>
    <t>A120784</t>
  </si>
  <si>
    <t>A120785</t>
  </si>
  <si>
    <t>A120786</t>
  </si>
  <si>
    <t>A120787</t>
  </si>
  <si>
    <t>A120788</t>
  </si>
  <si>
    <t>A120789</t>
  </si>
  <si>
    <t>A120790</t>
  </si>
  <si>
    <t>A120791</t>
  </si>
  <si>
    <t>A120792</t>
  </si>
  <si>
    <t>A120793</t>
  </si>
  <si>
    <t>A120794</t>
  </si>
  <si>
    <t>A120795</t>
  </si>
  <si>
    <t>A120796</t>
  </si>
  <si>
    <t>A120797</t>
  </si>
  <si>
    <t>A120798</t>
  </si>
  <si>
    <t>A120799</t>
  </si>
  <si>
    <t>A120800</t>
  </si>
  <si>
    <t>A120801</t>
  </si>
  <si>
    <t>A120802</t>
  </si>
  <si>
    <t>A120803</t>
  </si>
  <si>
    <t>A120804</t>
  </si>
  <si>
    <t>A120805</t>
  </si>
  <si>
    <t>A120806</t>
  </si>
  <si>
    <t>A120807</t>
  </si>
  <si>
    <t>A120808</t>
  </si>
  <si>
    <t>A120809</t>
  </si>
  <si>
    <t>A120810</t>
  </si>
  <si>
    <t>A120811</t>
  </si>
  <si>
    <t>A120812</t>
  </si>
  <si>
    <t>A120813</t>
  </si>
  <si>
    <t>A120814</t>
  </si>
  <si>
    <t>A120815</t>
  </si>
  <si>
    <t>A120816</t>
  </si>
  <si>
    <t>A120817</t>
  </si>
  <si>
    <t>A120818</t>
  </si>
  <si>
    <t>A120819</t>
  </si>
  <si>
    <t>A120820</t>
  </si>
  <si>
    <t>A120821</t>
  </si>
  <si>
    <t>A120822</t>
  </si>
  <si>
    <t>A120823</t>
  </si>
  <si>
    <t>A120824</t>
  </si>
  <si>
    <t>A120825</t>
  </si>
  <si>
    <t>A120826</t>
  </si>
  <si>
    <t>A120827</t>
  </si>
  <si>
    <t>A120828</t>
  </si>
  <si>
    <t>A120829</t>
  </si>
  <si>
    <t>A120830</t>
  </si>
  <si>
    <t>A120831</t>
  </si>
  <si>
    <t>A120832</t>
  </si>
  <si>
    <t>A120833</t>
  </si>
  <si>
    <t>A120834</t>
  </si>
  <si>
    <t>A120835</t>
  </si>
  <si>
    <t>A120836</t>
  </si>
  <si>
    <t>A120837</t>
  </si>
  <si>
    <t>A120838</t>
  </si>
  <si>
    <t>A120839</t>
  </si>
  <si>
    <t>A120840</t>
  </si>
  <si>
    <t>A120841</t>
  </si>
  <si>
    <t>A120842</t>
  </si>
  <si>
    <t>A120843</t>
  </si>
  <si>
    <t>A120844</t>
  </si>
  <si>
    <t>A120845</t>
  </si>
  <si>
    <t>A120846</t>
  </si>
  <si>
    <t>A120847</t>
  </si>
  <si>
    <t>A120848</t>
  </si>
  <si>
    <t>A120849</t>
  </si>
  <si>
    <t>A120850</t>
  </si>
  <si>
    <t>A120851</t>
  </si>
  <si>
    <t>A120852</t>
  </si>
  <si>
    <t>A120853</t>
  </si>
  <si>
    <t>A120854</t>
  </si>
  <si>
    <t>A120855</t>
  </si>
  <si>
    <t>A120856</t>
  </si>
  <si>
    <t>A120857</t>
  </si>
  <si>
    <t>A120858</t>
  </si>
  <si>
    <t>A120859</t>
  </si>
  <si>
    <t>A120860</t>
  </si>
  <si>
    <t>A120861</t>
  </si>
  <si>
    <t>A120862</t>
  </si>
  <si>
    <t>A120863</t>
  </si>
  <si>
    <t>A120864</t>
  </si>
  <si>
    <t>A120865</t>
  </si>
  <si>
    <t>A120866</t>
  </si>
  <si>
    <t>A120867</t>
  </si>
  <si>
    <t>A120868</t>
  </si>
  <si>
    <t>A120869</t>
  </si>
  <si>
    <t>A120870</t>
  </si>
  <si>
    <t>A120871</t>
  </si>
  <si>
    <t>A120872</t>
  </si>
  <si>
    <t>A120873</t>
  </si>
  <si>
    <t>A120874</t>
  </si>
  <si>
    <t>A120875</t>
  </si>
  <si>
    <t>A120876</t>
  </si>
  <si>
    <t>A120877</t>
  </si>
  <si>
    <t>A120878</t>
  </si>
  <si>
    <t>A120879</t>
  </si>
  <si>
    <t>A120880</t>
  </si>
  <si>
    <t>A120881</t>
  </si>
  <si>
    <t>A120882</t>
  </si>
  <si>
    <t>A120883</t>
  </si>
  <si>
    <t>A120884</t>
  </si>
  <si>
    <t>A120885</t>
  </si>
  <si>
    <t>A120886</t>
  </si>
  <si>
    <t>A120887</t>
  </si>
  <si>
    <t>A120888</t>
  </si>
  <si>
    <t>A120889</t>
  </si>
  <si>
    <t>A120890</t>
  </si>
  <si>
    <t>A120891</t>
  </si>
  <si>
    <t>A120892</t>
  </si>
  <si>
    <t>A120893</t>
  </si>
  <si>
    <t>A120894</t>
  </si>
  <si>
    <t>A120895</t>
  </si>
  <si>
    <t>A120896</t>
  </si>
  <si>
    <t>A120897</t>
  </si>
  <si>
    <t>A120898</t>
  </si>
  <si>
    <t>A120899</t>
  </si>
  <si>
    <t>A120900</t>
  </si>
  <si>
    <t>A120901</t>
  </si>
  <si>
    <t>A120902</t>
  </si>
  <si>
    <t>A120903</t>
  </si>
  <si>
    <t>A120904</t>
  </si>
  <si>
    <t>A120905</t>
  </si>
  <si>
    <t>A120906</t>
  </si>
  <si>
    <t>A120907</t>
  </si>
  <si>
    <t>A120908</t>
  </si>
  <si>
    <t>A120909</t>
  </si>
  <si>
    <t>A120910</t>
  </si>
  <si>
    <t>A120911</t>
  </si>
  <si>
    <t>A120912</t>
  </si>
  <si>
    <t>A120913</t>
  </si>
  <si>
    <t>A120914</t>
  </si>
  <si>
    <t>A120915</t>
  </si>
  <si>
    <t>A120916</t>
  </si>
  <si>
    <t>A120917</t>
  </si>
  <si>
    <t>A120918</t>
  </si>
  <si>
    <t>A120919</t>
  </si>
  <si>
    <t>A120920</t>
  </si>
  <si>
    <t>A120921</t>
  </si>
  <si>
    <t>A120922</t>
  </si>
  <si>
    <t>A120923</t>
  </si>
  <si>
    <t>A120924</t>
  </si>
  <si>
    <t>A120925</t>
  </si>
  <si>
    <t>A120926</t>
  </si>
  <si>
    <t>A120927</t>
  </si>
  <si>
    <t>A120928</t>
  </si>
  <si>
    <t>A120929</t>
  </si>
  <si>
    <t>A120930</t>
  </si>
  <si>
    <t>A120931</t>
  </si>
  <si>
    <t>A120932</t>
  </si>
  <si>
    <t>A120933</t>
  </si>
  <si>
    <t>A120934</t>
  </si>
  <si>
    <t>A120935</t>
  </si>
  <si>
    <t>A120936</t>
  </si>
  <si>
    <t>A120937</t>
  </si>
  <si>
    <t>A120938</t>
  </si>
  <si>
    <t>A120939</t>
  </si>
  <si>
    <t>A120940</t>
  </si>
  <si>
    <t>A120941</t>
  </si>
  <si>
    <t>A120942</t>
  </si>
  <si>
    <t>A120943</t>
  </si>
  <si>
    <t>A120944</t>
  </si>
  <si>
    <t>A120945</t>
  </si>
  <si>
    <t>A120946</t>
  </si>
  <si>
    <t>A120947</t>
  </si>
  <si>
    <t>A120948</t>
  </si>
  <si>
    <t>A120949</t>
  </si>
  <si>
    <t>A120950</t>
  </si>
  <si>
    <t>A120951</t>
  </si>
  <si>
    <t>A120952</t>
  </si>
  <si>
    <t>A120953</t>
  </si>
  <si>
    <t>A120954</t>
  </si>
  <si>
    <t>A120955</t>
  </si>
  <si>
    <t>A120956</t>
  </si>
  <si>
    <t>A120957</t>
  </si>
  <si>
    <t>A120958</t>
  </si>
  <si>
    <t>A120959</t>
  </si>
  <si>
    <t>A120960</t>
  </si>
  <si>
    <t>A120961</t>
  </si>
  <si>
    <t>A120962</t>
  </si>
  <si>
    <t>A120963</t>
  </si>
  <si>
    <t>A120964</t>
  </si>
  <si>
    <t>A120965</t>
  </si>
  <si>
    <t>A120966</t>
  </si>
  <si>
    <t>A120967</t>
  </si>
  <si>
    <t>A120968</t>
  </si>
  <si>
    <t>A120969</t>
  </si>
  <si>
    <t>A120970</t>
  </si>
  <si>
    <t>A120971</t>
  </si>
  <si>
    <t>A120972</t>
  </si>
  <si>
    <t>A120973</t>
  </si>
  <si>
    <t>A120974</t>
  </si>
  <si>
    <t>A120975</t>
  </si>
  <si>
    <t>A120976</t>
  </si>
  <si>
    <t>A120977</t>
  </si>
  <si>
    <t>A120978</t>
  </si>
  <si>
    <t>A120979</t>
  </si>
  <si>
    <t>A120980</t>
  </si>
  <si>
    <t>A120981</t>
  </si>
  <si>
    <t>A120982</t>
  </si>
  <si>
    <t>A120983</t>
  </si>
  <si>
    <t>A120984</t>
  </si>
  <si>
    <t>A120985</t>
  </si>
  <si>
    <t>A120986</t>
  </si>
  <si>
    <t>A120987</t>
  </si>
  <si>
    <t>A120988</t>
  </si>
  <si>
    <t>A120989</t>
  </si>
  <si>
    <t>A120990</t>
  </si>
  <si>
    <t>A120991</t>
  </si>
  <si>
    <t>A120992</t>
  </si>
  <si>
    <t>A120993</t>
  </si>
  <si>
    <t>A120994</t>
  </si>
  <si>
    <t>A120995</t>
  </si>
  <si>
    <t>A120996</t>
  </si>
  <si>
    <t>A120997</t>
  </si>
  <si>
    <t>A120998</t>
  </si>
  <si>
    <t>A120999</t>
  </si>
  <si>
    <t>A121000</t>
  </si>
  <si>
    <t>A121001</t>
  </si>
  <si>
    <t>A121002</t>
  </si>
  <si>
    <t>A121003</t>
  </si>
  <si>
    <t>A121004</t>
  </si>
  <si>
    <t>A121005</t>
  </si>
  <si>
    <t>A121006</t>
  </si>
  <si>
    <t>A121007</t>
  </si>
  <si>
    <t>A121008</t>
  </si>
  <si>
    <t>A121009</t>
  </si>
  <si>
    <t>A121010</t>
  </si>
  <si>
    <t>A121011</t>
  </si>
  <si>
    <t>A121012</t>
  </si>
  <si>
    <t>A121013</t>
  </si>
  <si>
    <t>A121014</t>
  </si>
  <si>
    <t>A121015</t>
  </si>
  <si>
    <t>A121016</t>
  </si>
  <si>
    <t>A121017</t>
  </si>
  <si>
    <t>A121018</t>
  </si>
  <si>
    <t>A121019</t>
  </si>
  <si>
    <t>A121020</t>
  </si>
  <si>
    <t>A121021</t>
  </si>
  <si>
    <t>A121022</t>
  </si>
  <si>
    <t>A121023</t>
  </si>
  <si>
    <t>A121024</t>
  </si>
  <si>
    <t>A121025</t>
  </si>
  <si>
    <t>A121026</t>
  </si>
  <si>
    <t>A121027</t>
  </si>
  <si>
    <t>A121028</t>
  </si>
  <si>
    <t>A121029</t>
  </si>
  <si>
    <t>A121030</t>
  </si>
  <si>
    <t>A121031</t>
  </si>
  <si>
    <t>A121032</t>
  </si>
  <si>
    <t>A121033</t>
  </si>
  <si>
    <t>A121034</t>
  </si>
  <si>
    <t>A121035</t>
  </si>
  <si>
    <t>A121036</t>
  </si>
  <si>
    <t>A121037</t>
  </si>
  <si>
    <t>A121038</t>
  </si>
  <si>
    <t>A121039</t>
  </si>
  <si>
    <t>A121040</t>
  </si>
  <si>
    <t>A121041</t>
  </si>
  <si>
    <t>A121042</t>
  </si>
  <si>
    <t>A121043</t>
  </si>
  <si>
    <t>A121044</t>
  </si>
  <si>
    <t>A121045</t>
  </si>
  <si>
    <t>A121046</t>
  </si>
  <si>
    <t>A121047</t>
  </si>
  <si>
    <t>A121048</t>
  </si>
  <si>
    <t>A121049</t>
  </si>
  <si>
    <t>A121050</t>
  </si>
  <si>
    <t>A121051</t>
  </si>
  <si>
    <t>A121052</t>
  </si>
  <si>
    <t>A121053</t>
  </si>
  <si>
    <t>A121054</t>
  </si>
  <si>
    <t>A121055</t>
  </si>
  <si>
    <t>A121056</t>
  </si>
  <si>
    <t>A121057</t>
  </si>
  <si>
    <t>A121058</t>
  </si>
  <si>
    <t>A121059</t>
  </si>
  <si>
    <t>A121060</t>
  </si>
  <si>
    <t>A121061</t>
  </si>
  <si>
    <t>A121062</t>
  </si>
  <si>
    <t>A121063</t>
  </si>
  <si>
    <t>A121064</t>
  </si>
  <si>
    <t>A121065</t>
  </si>
  <si>
    <t>A121066</t>
  </si>
  <si>
    <t>A121067</t>
  </si>
  <si>
    <t>A121068</t>
  </si>
  <si>
    <t>A121069</t>
  </si>
  <si>
    <t>A121070</t>
  </si>
  <si>
    <t>A121071</t>
  </si>
  <si>
    <t>A121072</t>
  </si>
  <si>
    <t>A121073</t>
  </si>
  <si>
    <t>A121074</t>
  </si>
  <si>
    <t>A121075</t>
  </si>
  <si>
    <t>A121076</t>
  </si>
  <si>
    <t>A121077</t>
  </si>
  <si>
    <t>A121078</t>
  </si>
  <si>
    <t>A121079</t>
  </si>
  <si>
    <t>A121080</t>
  </si>
  <si>
    <t>A121081</t>
  </si>
  <si>
    <t>A121082</t>
  </si>
  <si>
    <t>A121083</t>
  </si>
  <si>
    <t>A121084</t>
  </si>
  <si>
    <t>A121085</t>
  </si>
  <si>
    <t>A121086</t>
  </si>
  <si>
    <t>A121087</t>
  </si>
  <si>
    <t>A121088</t>
  </si>
  <si>
    <t>A121089</t>
  </si>
  <si>
    <t>A121090</t>
  </si>
  <si>
    <t>A121091</t>
  </si>
  <si>
    <t>A121092</t>
  </si>
  <si>
    <t>A121093</t>
  </si>
  <si>
    <t>A121094</t>
  </si>
  <si>
    <t>A121095</t>
  </si>
  <si>
    <t>A121096</t>
  </si>
  <si>
    <t>A121097</t>
  </si>
  <si>
    <t>A121098</t>
  </si>
  <si>
    <t>A121099</t>
  </si>
  <si>
    <t>A121100</t>
  </si>
  <si>
    <t>A121101</t>
  </si>
  <si>
    <t>A121102</t>
  </si>
  <si>
    <t>A121103</t>
  </si>
  <si>
    <t>A121104</t>
  </si>
  <si>
    <t>A121105</t>
  </si>
  <si>
    <t>A121106</t>
  </si>
  <si>
    <t>A121107</t>
  </si>
  <si>
    <t>A121108</t>
  </si>
  <si>
    <t>A121109</t>
  </si>
  <si>
    <t>A121110</t>
  </si>
  <si>
    <t>A121111</t>
  </si>
  <si>
    <t>A121112</t>
  </si>
  <si>
    <t>A121113</t>
  </si>
  <si>
    <t>A121114</t>
  </si>
  <si>
    <t>A121115</t>
  </si>
  <si>
    <t>A121116</t>
  </si>
  <si>
    <t>A121117</t>
  </si>
  <si>
    <t>A121118</t>
  </si>
  <si>
    <t>A121119</t>
  </si>
  <si>
    <t>A121120</t>
  </si>
  <si>
    <t>A121121</t>
  </si>
  <si>
    <t>A121122</t>
  </si>
  <si>
    <t>A121123</t>
  </si>
  <si>
    <t>A121124</t>
  </si>
  <si>
    <t>A121125</t>
  </si>
  <si>
    <t>A121126</t>
  </si>
  <si>
    <t>A121127</t>
  </si>
  <si>
    <t>A121128</t>
  </si>
  <si>
    <t>A121129</t>
  </si>
  <si>
    <t>A121130</t>
  </si>
  <si>
    <t>A121131</t>
  </si>
  <si>
    <t>A121132</t>
  </si>
  <si>
    <t>A121133</t>
  </si>
  <si>
    <t>A121134</t>
  </si>
  <si>
    <t>A121135</t>
  </si>
  <si>
    <t>A121136</t>
  </si>
  <si>
    <t>A121137</t>
  </si>
  <si>
    <t>A121138</t>
  </si>
  <si>
    <t>A121139</t>
  </si>
  <si>
    <t>A121140</t>
  </si>
  <si>
    <t>A121141</t>
  </si>
  <si>
    <t>A121142</t>
  </si>
  <si>
    <t>A121143</t>
  </si>
  <si>
    <t>A121144</t>
  </si>
  <si>
    <t>A121145</t>
  </si>
  <si>
    <t>A121146</t>
  </si>
  <si>
    <t>A121147</t>
  </si>
  <si>
    <t>A121148</t>
  </si>
  <si>
    <t>A121149</t>
  </si>
  <si>
    <t>A121150</t>
  </si>
  <si>
    <t>A121151</t>
  </si>
  <si>
    <t>A121152</t>
  </si>
  <si>
    <t>A121153</t>
  </si>
  <si>
    <t>A121154</t>
  </si>
  <si>
    <t>A121155</t>
  </si>
  <si>
    <t>A121156</t>
  </si>
  <si>
    <t>A121157</t>
  </si>
  <si>
    <t>A121158</t>
  </si>
  <si>
    <t>A121159</t>
  </si>
  <si>
    <t>A121160</t>
  </si>
  <si>
    <t>A121161</t>
  </si>
  <si>
    <t>A121162</t>
  </si>
  <si>
    <t>A121163</t>
  </si>
  <si>
    <t>A121164</t>
  </si>
  <si>
    <t>A121165</t>
  </si>
  <si>
    <t>A121166</t>
  </si>
  <si>
    <t>A121167</t>
  </si>
  <si>
    <t>A121168</t>
  </si>
  <si>
    <t>A121169</t>
  </si>
  <si>
    <t>A121170</t>
  </si>
  <si>
    <t>A121171</t>
  </si>
  <si>
    <t>A121172</t>
  </si>
  <si>
    <t>A121173</t>
  </si>
  <si>
    <t>A121174</t>
  </si>
  <si>
    <t>A121175</t>
  </si>
  <si>
    <t>A121176</t>
  </si>
  <si>
    <t>A121177</t>
  </si>
  <si>
    <t>A121178</t>
  </si>
  <si>
    <t>A121179</t>
  </si>
  <si>
    <t>A121180</t>
  </si>
  <si>
    <t>A121181</t>
  </si>
  <si>
    <t>A121182</t>
  </si>
  <si>
    <t>A121183</t>
  </si>
  <si>
    <t>A121184</t>
  </si>
  <si>
    <t>A121185</t>
  </si>
  <si>
    <t>A121186</t>
  </si>
  <si>
    <t>A121187</t>
  </si>
  <si>
    <t>A121188</t>
  </si>
  <si>
    <t>A121189</t>
  </si>
  <si>
    <t>A121190</t>
  </si>
  <si>
    <t>A121191</t>
  </si>
  <si>
    <t>A121192</t>
  </si>
  <si>
    <t>A121193</t>
  </si>
  <si>
    <t>A121194</t>
  </si>
  <si>
    <t>A121195</t>
  </si>
  <si>
    <t>A121196</t>
  </si>
  <si>
    <t>A121197</t>
  </si>
  <si>
    <t>A121198</t>
  </si>
  <si>
    <t>A121199</t>
  </si>
  <si>
    <t>A121200</t>
  </si>
  <si>
    <t>A121201</t>
  </si>
  <si>
    <t>A121202</t>
  </si>
  <si>
    <t>A121203</t>
  </si>
  <si>
    <t>A121204</t>
  </si>
  <si>
    <t>A121205</t>
  </si>
  <si>
    <t>A121206</t>
  </si>
  <si>
    <t>A121207</t>
  </si>
  <si>
    <t>A121208</t>
  </si>
  <si>
    <t>A121209</t>
  </si>
  <si>
    <t>A121210</t>
  </si>
  <si>
    <t>A121211</t>
  </si>
  <si>
    <t>A121212</t>
  </si>
  <si>
    <t>A121213</t>
  </si>
  <si>
    <t>A121214</t>
  </si>
  <si>
    <t>A121215</t>
  </si>
  <si>
    <t>A121216</t>
  </si>
  <si>
    <t>A121217</t>
  </si>
  <si>
    <t>A121218</t>
  </si>
  <si>
    <t>A121219</t>
  </si>
  <si>
    <t>A121220</t>
  </si>
  <si>
    <t>A121221</t>
  </si>
  <si>
    <t>A121222</t>
  </si>
  <si>
    <t>A121223</t>
  </si>
  <si>
    <t>A121224</t>
  </si>
  <si>
    <t>A121225</t>
  </si>
  <si>
    <t>A121226</t>
  </si>
  <si>
    <t>A121227</t>
  </si>
  <si>
    <t>A121228</t>
  </si>
  <si>
    <t>A121229</t>
  </si>
  <si>
    <t>A121230</t>
  </si>
  <si>
    <t>A121231</t>
  </si>
  <si>
    <t>A121232</t>
  </si>
  <si>
    <t>A121233</t>
  </si>
  <si>
    <t>A121234</t>
  </si>
  <si>
    <t>A121235</t>
  </si>
  <si>
    <t>A121236</t>
  </si>
  <si>
    <t>A121237</t>
  </si>
  <si>
    <t>A121238</t>
  </si>
  <si>
    <t>A121239</t>
  </si>
  <si>
    <t>A121240</t>
  </si>
  <si>
    <t>A121241</t>
  </si>
  <si>
    <t>A121242</t>
  </si>
  <si>
    <t>A121243</t>
  </si>
  <si>
    <t>A121244</t>
  </si>
  <si>
    <t>A121245</t>
  </si>
  <si>
    <t>A121246</t>
  </si>
  <si>
    <t>A121247</t>
  </si>
  <si>
    <t>A121248</t>
  </si>
  <si>
    <t>A121249</t>
  </si>
  <si>
    <t>A121250</t>
  </si>
  <si>
    <t>A121251</t>
  </si>
  <si>
    <t>A121252</t>
  </si>
  <si>
    <t>A121253</t>
  </si>
  <si>
    <t>A121254</t>
  </si>
  <si>
    <t>A121255</t>
  </si>
  <si>
    <t>A121256</t>
  </si>
  <si>
    <t>A121257</t>
  </si>
  <si>
    <t>A121258</t>
  </si>
  <si>
    <t>A121259</t>
  </si>
  <si>
    <t>A121260</t>
  </si>
  <si>
    <t>A121261</t>
  </si>
  <si>
    <t>A121262</t>
  </si>
  <si>
    <t>A121263</t>
  </si>
  <si>
    <t>A121264</t>
  </si>
  <si>
    <t>A121265</t>
  </si>
  <si>
    <t>A121266</t>
  </si>
  <si>
    <t>A121267</t>
  </si>
  <si>
    <t>A121268</t>
  </si>
  <si>
    <t>A121269</t>
  </si>
  <si>
    <t>A121270</t>
  </si>
  <si>
    <t>A121271</t>
  </si>
  <si>
    <t>A121272</t>
  </si>
  <si>
    <t>A121273</t>
  </si>
  <si>
    <t>A121274</t>
  </si>
  <si>
    <t>A121275</t>
  </si>
  <si>
    <t>A121276</t>
  </si>
  <si>
    <t>A121277</t>
  </si>
  <si>
    <t>A121278</t>
  </si>
  <si>
    <t>A121279</t>
  </si>
  <si>
    <t>A121280</t>
  </si>
  <si>
    <t>A121281</t>
  </si>
  <si>
    <t>A121282</t>
  </si>
  <si>
    <t>A121283</t>
  </si>
  <si>
    <t>A121284</t>
  </si>
  <si>
    <t>A121285</t>
  </si>
  <si>
    <t>A121286</t>
  </si>
  <si>
    <t>A121287</t>
  </si>
  <si>
    <t>A121288</t>
  </si>
  <si>
    <t>A121289</t>
  </si>
  <si>
    <t>A121290</t>
  </si>
  <si>
    <t>A121291</t>
  </si>
  <si>
    <t>A121292</t>
  </si>
  <si>
    <t>A121293</t>
  </si>
  <si>
    <t>A121294</t>
  </si>
  <si>
    <t>A121295</t>
  </si>
  <si>
    <t>A121296</t>
  </si>
  <si>
    <t>A121297</t>
  </si>
  <si>
    <t>A121298</t>
  </si>
  <si>
    <t>A121299</t>
  </si>
  <si>
    <t>A121300</t>
  </si>
  <si>
    <t>A121301</t>
  </si>
  <si>
    <t>A121302</t>
  </si>
  <si>
    <t>A121303</t>
  </si>
  <si>
    <t>A121304</t>
  </si>
  <si>
    <t>A121305</t>
  </si>
  <si>
    <t>A121306</t>
  </si>
  <si>
    <t>A121307</t>
  </si>
  <si>
    <t>A121308</t>
  </si>
  <si>
    <t>A121309</t>
  </si>
  <si>
    <t>A121310</t>
  </si>
  <si>
    <t>A121311</t>
  </si>
  <si>
    <t>A121312</t>
  </si>
  <si>
    <t>A121313</t>
  </si>
  <si>
    <t>A121314</t>
  </si>
  <si>
    <t>A121315</t>
  </si>
  <si>
    <t>A121316</t>
  </si>
  <si>
    <t>A121317</t>
  </si>
  <si>
    <t>A121318</t>
  </si>
  <si>
    <t>A121319</t>
  </si>
  <si>
    <t>A121320</t>
  </si>
  <si>
    <t>A121321</t>
  </si>
  <si>
    <t>A121322</t>
  </si>
  <si>
    <t>A121323</t>
  </si>
  <si>
    <t>A121324</t>
  </si>
  <si>
    <t>A121325</t>
  </si>
  <si>
    <t>A121326</t>
  </si>
  <si>
    <t>A121327</t>
  </si>
  <si>
    <t>A121328</t>
  </si>
  <si>
    <t>A121329</t>
  </si>
  <si>
    <t>A121330</t>
  </si>
  <si>
    <t>A121331</t>
  </si>
  <si>
    <t>A121332</t>
  </si>
  <si>
    <t>A121333</t>
  </si>
  <si>
    <t>A121334</t>
  </si>
  <si>
    <t>A121335</t>
  </si>
  <si>
    <t>A121336</t>
  </si>
  <si>
    <t>A121337</t>
  </si>
  <si>
    <t>A121338</t>
  </si>
  <si>
    <t>A121339</t>
  </si>
  <si>
    <t>A121340</t>
  </si>
  <si>
    <t>A121341</t>
  </si>
  <si>
    <t>A121342</t>
  </si>
  <si>
    <t>A121343</t>
  </si>
  <si>
    <t>A121344</t>
  </si>
  <si>
    <t>A121345</t>
  </si>
  <si>
    <t>A121346</t>
  </si>
  <si>
    <t>A121347</t>
  </si>
  <si>
    <t>A121348</t>
  </si>
  <si>
    <t>A121349</t>
  </si>
  <si>
    <t>A121350</t>
  </si>
  <si>
    <t>A121351</t>
  </si>
  <si>
    <t>A121352</t>
  </si>
  <si>
    <t>A121353</t>
  </si>
  <si>
    <t>A121354</t>
  </si>
  <si>
    <t>A121355</t>
  </si>
  <si>
    <t>A121356</t>
  </si>
  <si>
    <t>A121357</t>
  </si>
  <si>
    <t>A121358</t>
  </si>
  <si>
    <t>A121359</t>
  </si>
  <si>
    <t>A121360</t>
  </si>
  <si>
    <t>A121361</t>
  </si>
  <si>
    <t>A121362</t>
  </si>
  <si>
    <t>A121363</t>
  </si>
  <si>
    <t>A121364</t>
  </si>
  <si>
    <t>A121365</t>
  </si>
  <si>
    <t>A121366</t>
  </si>
  <si>
    <t>A121367</t>
  </si>
  <si>
    <t>A121368</t>
  </si>
  <si>
    <t>A121369</t>
  </si>
  <si>
    <t>A121370</t>
  </si>
  <si>
    <t>A121371</t>
  </si>
  <si>
    <t>A121372</t>
  </si>
  <si>
    <t>A121373</t>
  </si>
  <si>
    <t>A121374</t>
  </si>
  <si>
    <t>A121375</t>
  </si>
  <si>
    <t>A121376</t>
  </si>
  <si>
    <t>A121377</t>
  </si>
  <si>
    <t>A121378</t>
  </si>
  <si>
    <t>A121379</t>
  </si>
  <si>
    <t>A121380</t>
  </si>
  <si>
    <t>A121381</t>
  </si>
  <si>
    <t>A121382</t>
  </si>
  <si>
    <t>A121383</t>
  </si>
  <si>
    <t>A121384</t>
  </si>
  <si>
    <t>A121385</t>
  </si>
  <si>
    <t>A121386</t>
  </si>
  <si>
    <t>A121387</t>
  </si>
  <si>
    <t>A121388</t>
  </si>
  <si>
    <t>A121389</t>
  </si>
  <si>
    <t>A121390</t>
  </si>
  <si>
    <t>A121391</t>
  </si>
  <si>
    <t>A121392</t>
  </si>
  <si>
    <t>A121393</t>
  </si>
  <si>
    <t>A121394</t>
  </si>
  <si>
    <t>A121395</t>
  </si>
  <si>
    <t>A121396</t>
  </si>
  <si>
    <t>A121397</t>
  </si>
  <si>
    <t>A121398</t>
  </si>
  <si>
    <t>A121399</t>
  </si>
  <si>
    <t>A121400</t>
  </si>
  <si>
    <t>A121401</t>
  </si>
  <si>
    <t>A121402</t>
  </si>
  <si>
    <t>A121403</t>
  </si>
  <si>
    <t>A121404</t>
  </si>
  <si>
    <t>A121405</t>
  </si>
  <si>
    <t>A121406</t>
  </si>
  <si>
    <t>A121407</t>
  </si>
  <si>
    <t>A121408</t>
  </si>
  <si>
    <t>A121409</t>
  </si>
  <si>
    <t>A121410</t>
  </si>
  <si>
    <t>A121411</t>
  </si>
  <si>
    <t>A121412</t>
  </si>
  <si>
    <t>A121413</t>
  </si>
  <si>
    <t>A121414</t>
  </si>
  <si>
    <t>A121415</t>
  </si>
  <si>
    <t>A121416</t>
  </si>
  <si>
    <t>A121417</t>
  </si>
  <si>
    <t>A121418</t>
  </si>
  <si>
    <t>A121419</t>
  </si>
  <si>
    <t>A121420</t>
  </si>
  <si>
    <t>A121421</t>
  </si>
  <si>
    <t>A121422</t>
  </si>
  <si>
    <t>A121423</t>
  </si>
  <si>
    <t>A121424</t>
  </si>
  <si>
    <t>A121425</t>
  </si>
  <si>
    <t>A121426</t>
  </si>
  <si>
    <t>A121427</t>
  </si>
  <si>
    <t>A121428</t>
  </si>
  <si>
    <t>A121429</t>
  </si>
  <si>
    <t>A121430</t>
  </si>
  <si>
    <t>A121431</t>
  </si>
  <si>
    <t>A121432</t>
  </si>
  <si>
    <t>A121433</t>
  </si>
  <si>
    <t>A121434</t>
  </si>
  <si>
    <t>A121435</t>
  </si>
  <si>
    <t>A121436</t>
  </si>
  <si>
    <t>A121437</t>
  </si>
  <si>
    <t>A121438</t>
  </si>
  <si>
    <t>A121439</t>
  </si>
  <si>
    <t>A121440</t>
  </si>
  <si>
    <t>A121441</t>
  </si>
  <si>
    <t>A121442</t>
  </si>
  <si>
    <t>A121443</t>
  </si>
  <si>
    <t>A121444</t>
  </si>
  <si>
    <t>A121445</t>
  </si>
  <si>
    <t>A121446</t>
  </si>
  <si>
    <t>A121447</t>
  </si>
  <si>
    <t>A121448</t>
  </si>
  <si>
    <t>A121449</t>
  </si>
  <si>
    <t>A121450</t>
  </si>
  <si>
    <t>A121451</t>
  </si>
  <si>
    <t>A121452</t>
  </si>
  <si>
    <t>A121453</t>
  </si>
  <si>
    <t>A121454</t>
  </si>
  <si>
    <t>A121455</t>
  </si>
  <si>
    <t>A121456</t>
  </si>
  <si>
    <t>A121457</t>
  </si>
  <si>
    <t>A121458</t>
  </si>
  <si>
    <t>A121459</t>
  </si>
  <si>
    <t>A121460</t>
  </si>
  <si>
    <t>A121461</t>
  </si>
  <si>
    <t>A121462</t>
  </si>
  <si>
    <t>A121463</t>
  </si>
  <si>
    <t>A121464</t>
  </si>
  <si>
    <t>A121465</t>
  </si>
  <si>
    <t>A121466</t>
  </si>
  <si>
    <t>A121467</t>
  </si>
  <si>
    <t>A121468</t>
  </si>
  <si>
    <t>A121469</t>
  </si>
  <si>
    <t>A121470</t>
  </si>
  <si>
    <t>A121471</t>
  </si>
  <si>
    <t>A121472</t>
  </si>
  <si>
    <t>A121473</t>
  </si>
  <si>
    <t>A121474</t>
  </si>
  <si>
    <t>A121475</t>
  </si>
  <si>
    <t>A121476</t>
  </si>
  <si>
    <t>A121477</t>
  </si>
  <si>
    <t>A121478</t>
  </si>
  <si>
    <t>A121479</t>
  </si>
  <si>
    <t>A121480</t>
  </si>
  <si>
    <t>A121481</t>
  </si>
  <si>
    <t>A121482</t>
  </si>
  <si>
    <t>A121483</t>
  </si>
  <si>
    <t>A121484</t>
  </si>
  <si>
    <t>A121485</t>
  </si>
  <si>
    <t>A121486</t>
  </si>
  <si>
    <t>A121487</t>
  </si>
  <si>
    <t>A121488</t>
  </si>
  <si>
    <t>A121489</t>
  </si>
  <si>
    <t>A121490</t>
  </si>
  <si>
    <t>A121491</t>
  </si>
  <si>
    <t>A121492</t>
  </si>
  <si>
    <t>A121493</t>
  </si>
  <si>
    <t>A121494</t>
  </si>
  <si>
    <t>A121495</t>
  </si>
  <si>
    <t>A121496</t>
  </si>
  <si>
    <t>A121497</t>
  </si>
  <si>
    <t>A121498</t>
  </si>
  <si>
    <t>A121499</t>
  </si>
  <si>
    <t>A121500</t>
  </si>
  <si>
    <t>A121501</t>
  </si>
  <si>
    <t>A121502</t>
  </si>
  <si>
    <t>A121503</t>
  </si>
  <si>
    <t>A121504</t>
  </si>
  <si>
    <t>A121505</t>
  </si>
  <si>
    <t>A121506</t>
  </si>
  <si>
    <t>A121507</t>
  </si>
  <si>
    <t>A121508</t>
  </si>
  <si>
    <t>A121509</t>
  </si>
  <si>
    <t>A121510</t>
  </si>
  <si>
    <t>A121511</t>
  </si>
  <si>
    <t>A121512</t>
  </si>
  <si>
    <t>A121513</t>
  </si>
  <si>
    <t>A121514</t>
  </si>
  <si>
    <t>A121515</t>
  </si>
  <si>
    <t>A121516</t>
  </si>
  <si>
    <t>A121517</t>
  </si>
  <si>
    <t>A121518</t>
  </si>
  <si>
    <t>A121519</t>
  </si>
  <si>
    <t>A121520</t>
  </si>
  <si>
    <t>A121521</t>
  </si>
  <si>
    <t>A121522</t>
  </si>
  <si>
    <t>A121523</t>
  </si>
  <si>
    <t>A121524</t>
  </si>
  <si>
    <t>A121525</t>
  </si>
  <si>
    <t>A121526</t>
  </si>
  <si>
    <t>A121527</t>
  </si>
  <si>
    <t>A121528</t>
  </si>
  <si>
    <t>A121529</t>
  </si>
  <si>
    <t>A121530</t>
  </si>
  <si>
    <t>A121531</t>
  </si>
  <si>
    <t>A121532</t>
  </si>
  <si>
    <t>A121533</t>
  </si>
  <si>
    <t>A121534</t>
  </si>
  <si>
    <t>A121535</t>
  </si>
  <si>
    <t>A121536</t>
  </si>
  <si>
    <t>A121537</t>
  </si>
  <si>
    <t>A121538</t>
  </si>
  <si>
    <t>A121539</t>
  </si>
  <si>
    <t>A121540</t>
  </si>
  <si>
    <t>A121541</t>
  </si>
  <si>
    <t>A121542</t>
  </si>
  <si>
    <t>A121543</t>
  </si>
  <si>
    <t>A121544</t>
  </si>
  <si>
    <t>A121545</t>
  </si>
  <si>
    <t>A121546</t>
  </si>
  <si>
    <t>A121547</t>
  </si>
  <si>
    <t>A121548</t>
  </si>
  <si>
    <t>A121549</t>
  </si>
  <si>
    <t>A121550</t>
  </si>
  <si>
    <t>A121551</t>
  </si>
  <si>
    <t>A121552</t>
  </si>
  <si>
    <t>A121553</t>
  </si>
  <si>
    <t>A121554</t>
  </si>
  <si>
    <t>A121555</t>
  </si>
  <si>
    <t>A121556</t>
  </si>
  <si>
    <t>A121557</t>
  </si>
  <si>
    <t>A121558</t>
  </si>
  <si>
    <t>A121559</t>
  </si>
  <si>
    <t>A121560</t>
  </si>
  <si>
    <t>A121561</t>
  </si>
  <si>
    <t>A121562</t>
  </si>
  <si>
    <t>A121563</t>
  </si>
  <si>
    <t>A121564</t>
  </si>
  <si>
    <t>A121565</t>
  </si>
  <si>
    <t>A121566</t>
  </si>
  <si>
    <t>A121567</t>
  </si>
  <si>
    <t>A121568</t>
  </si>
  <si>
    <t>A121569</t>
  </si>
  <si>
    <t>A121570</t>
  </si>
  <si>
    <t>A121571</t>
  </si>
  <si>
    <t>A121572</t>
  </si>
  <si>
    <t>A121573</t>
  </si>
  <si>
    <t>A121574</t>
  </si>
  <si>
    <t>A121575</t>
  </si>
  <si>
    <t>A121576</t>
  </si>
  <si>
    <t>A121577</t>
  </si>
  <si>
    <t>A121578</t>
  </si>
  <si>
    <t>A121579</t>
  </si>
  <si>
    <t>A121580</t>
  </si>
  <si>
    <t>A121581</t>
  </si>
  <si>
    <t>A121582</t>
  </si>
  <si>
    <t>A121583</t>
  </si>
  <si>
    <t>A121584</t>
  </si>
  <si>
    <t>A121585</t>
  </si>
  <si>
    <t>A121586</t>
  </si>
  <si>
    <t>A121587</t>
  </si>
  <si>
    <t>A121588</t>
  </si>
  <si>
    <t>A121589</t>
  </si>
  <si>
    <t>A121590</t>
  </si>
  <si>
    <t>A121591</t>
  </si>
  <si>
    <t>A121592</t>
  </si>
  <si>
    <t>A121593</t>
  </si>
  <si>
    <t>A121594</t>
  </si>
  <si>
    <t>A121595</t>
  </si>
  <si>
    <t>A121596</t>
  </si>
  <si>
    <t>A121597</t>
  </si>
  <si>
    <t>A121598</t>
  </si>
  <si>
    <t>A121599</t>
  </si>
  <si>
    <t>A121600</t>
  </si>
  <si>
    <t>A121601</t>
  </si>
  <si>
    <t>A121602</t>
  </si>
  <si>
    <t>A121603</t>
  </si>
  <si>
    <t>A121604</t>
  </si>
  <si>
    <t>A121605</t>
  </si>
  <si>
    <t>A121606</t>
  </si>
  <si>
    <t>A121607</t>
  </si>
  <si>
    <t>A121608</t>
  </si>
  <si>
    <t>A121609</t>
  </si>
  <si>
    <t>A121610</t>
  </si>
  <si>
    <t>A121611</t>
  </si>
  <si>
    <t>A121612</t>
  </si>
  <si>
    <t>A121613</t>
  </si>
  <si>
    <t>A121614</t>
  </si>
  <si>
    <t>A121615</t>
  </si>
  <si>
    <t>A121616</t>
  </si>
  <si>
    <t>A121617</t>
  </si>
  <si>
    <t>A121618</t>
  </si>
  <si>
    <t>A121619</t>
  </si>
  <si>
    <t>A121620</t>
  </si>
  <si>
    <t>A121621</t>
  </si>
  <si>
    <t>A121622</t>
  </si>
  <si>
    <t>A121623</t>
  </si>
  <si>
    <t>A121624</t>
  </si>
  <si>
    <t>A121625</t>
  </si>
  <si>
    <t>A121626</t>
  </si>
  <si>
    <t>A121627</t>
  </si>
  <si>
    <t>A121628</t>
  </si>
  <si>
    <t>A121629</t>
  </si>
  <si>
    <t>A121630</t>
  </si>
  <si>
    <t>A121631</t>
  </si>
  <si>
    <t>A121632</t>
  </si>
  <si>
    <t>A121633</t>
  </si>
  <si>
    <t>A121634</t>
  </si>
  <si>
    <t>A121635</t>
  </si>
  <si>
    <t>A121636</t>
  </si>
  <si>
    <t>A121637</t>
  </si>
  <si>
    <t>A121638</t>
  </si>
  <si>
    <t>A121639</t>
  </si>
  <si>
    <t>A121640</t>
  </si>
  <si>
    <t>A121641</t>
  </si>
  <si>
    <t>A121642</t>
  </si>
  <si>
    <t>A121643</t>
  </si>
  <si>
    <t>A121644</t>
  </si>
  <si>
    <t>A121645</t>
  </si>
  <si>
    <t>A121646</t>
  </si>
  <si>
    <t>A121647</t>
  </si>
  <si>
    <t>A121648</t>
  </si>
  <si>
    <t>A121649</t>
  </si>
  <si>
    <t>A121650</t>
  </si>
  <si>
    <t>A121651</t>
  </si>
  <si>
    <t>A121652</t>
  </si>
  <si>
    <t>A121653</t>
  </si>
  <si>
    <t>A121654</t>
  </si>
  <si>
    <t>A121655</t>
  </si>
  <si>
    <t>A121656</t>
  </si>
  <si>
    <t>A121657</t>
  </si>
  <si>
    <t>A121658</t>
  </si>
  <si>
    <t>A121659</t>
  </si>
  <si>
    <t>A121660</t>
  </si>
  <si>
    <t>A121661</t>
  </si>
  <si>
    <t>A121662</t>
  </si>
  <si>
    <t>A121663</t>
  </si>
  <si>
    <t>A121664</t>
  </si>
  <si>
    <t>A121665</t>
  </si>
  <si>
    <t>A121666</t>
  </si>
  <si>
    <t>A121667</t>
  </si>
  <si>
    <t>A121668</t>
  </si>
  <si>
    <t>A121669</t>
  </si>
  <si>
    <t>A121670</t>
  </si>
  <si>
    <t>A121671</t>
  </si>
  <si>
    <t>A121672</t>
  </si>
  <si>
    <t>A121673</t>
  </si>
  <si>
    <t>A121674</t>
  </si>
  <si>
    <t>A121675</t>
  </si>
  <si>
    <t>A121676</t>
  </si>
  <si>
    <t>A121677</t>
  </si>
  <si>
    <t>A121678</t>
  </si>
  <si>
    <t>A121679</t>
  </si>
  <si>
    <t>A121680</t>
  </si>
  <si>
    <t>A121681</t>
  </si>
  <si>
    <t>A121682</t>
  </si>
  <si>
    <t>A121683</t>
  </si>
  <si>
    <t>A121684</t>
  </si>
  <si>
    <t>A121685</t>
  </si>
  <si>
    <t>A121686</t>
  </si>
  <si>
    <t>A121687</t>
  </si>
  <si>
    <t>A121688</t>
  </si>
  <si>
    <t>A121689</t>
  </si>
  <si>
    <t>A121690</t>
  </si>
  <si>
    <t>A121691</t>
  </si>
  <si>
    <t>A121692</t>
  </si>
  <si>
    <t>A121693</t>
  </si>
  <si>
    <t>A121694</t>
  </si>
  <si>
    <t>A121695</t>
  </si>
  <si>
    <t>A121696</t>
  </si>
  <si>
    <t>A121697</t>
  </si>
  <si>
    <t>A121698</t>
  </si>
  <si>
    <t>A121699</t>
  </si>
  <si>
    <t>A121700</t>
  </si>
  <si>
    <t>A121701</t>
  </si>
  <si>
    <t>A121702</t>
  </si>
  <si>
    <t>A121703</t>
  </si>
  <si>
    <t>A121704</t>
  </si>
  <si>
    <t>A121705</t>
  </si>
  <si>
    <t>A121706</t>
  </si>
  <si>
    <t>A121707</t>
  </si>
  <si>
    <t>A121708</t>
  </si>
  <si>
    <t>A121709</t>
  </si>
  <si>
    <t>A121710</t>
  </si>
  <si>
    <t>A121711</t>
  </si>
  <si>
    <t>A121712</t>
  </si>
  <si>
    <t>A121713</t>
  </si>
  <si>
    <t>A121714</t>
  </si>
  <si>
    <t>A121715</t>
  </si>
  <si>
    <t>A121716</t>
  </si>
  <si>
    <t>A121717</t>
  </si>
  <si>
    <t>A121718</t>
  </si>
  <si>
    <t>A121719</t>
  </si>
  <si>
    <t>A121720</t>
  </si>
  <si>
    <t>A121721</t>
  </si>
  <si>
    <t>A121722</t>
  </si>
  <si>
    <t>A121723</t>
  </si>
  <si>
    <t>A121724</t>
  </si>
  <si>
    <t>A121725</t>
  </si>
  <si>
    <t>A121726</t>
  </si>
  <si>
    <t>A121727</t>
  </si>
  <si>
    <t>A121728</t>
  </si>
  <si>
    <t>A121729</t>
  </si>
  <si>
    <t>A121730</t>
  </si>
  <si>
    <t>A121731</t>
  </si>
  <si>
    <t>A121732</t>
  </si>
  <si>
    <t>A121733</t>
  </si>
  <si>
    <t>A121734</t>
  </si>
  <si>
    <t>A121735</t>
  </si>
  <si>
    <t>A121736</t>
  </si>
  <si>
    <t>A121737</t>
  </si>
  <si>
    <t>A121738</t>
  </si>
  <si>
    <t>A121739</t>
  </si>
  <si>
    <t>A121740</t>
  </si>
  <si>
    <t>A121741</t>
  </si>
  <si>
    <t>A121742</t>
  </si>
  <si>
    <t>A121743</t>
  </si>
  <si>
    <t>A121744</t>
  </si>
  <si>
    <t>A121745</t>
  </si>
  <si>
    <t>A121746</t>
  </si>
  <si>
    <t>A121747</t>
  </si>
  <si>
    <t>A121748</t>
  </si>
  <si>
    <t>A121749</t>
  </si>
  <si>
    <t>A121750</t>
  </si>
  <si>
    <t>A121751</t>
  </si>
  <si>
    <t>A121752</t>
  </si>
  <si>
    <t>A121753</t>
  </si>
  <si>
    <t>A121754</t>
  </si>
  <si>
    <t>A121755</t>
  </si>
  <si>
    <t>A121756</t>
  </si>
  <si>
    <t>A121757</t>
  </si>
  <si>
    <t>A121758</t>
  </si>
  <si>
    <t>A121759</t>
  </si>
  <si>
    <t>A121760</t>
  </si>
  <si>
    <t>A121761</t>
  </si>
  <si>
    <t>A121762</t>
  </si>
  <si>
    <t>A121763</t>
  </si>
  <si>
    <t>A121764</t>
  </si>
  <si>
    <t>A121765</t>
  </si>
  <si>
    <t>A121766</t>
  </si>
  <si>
    <t>A121767</t>
  </si>
  <si>
    <t>A121768</t>
  </si>
  <si>
    <t>A121769</t>
  </si>
  <si>
    <t>A121770</t>
  </si>
  <si>
    <t>A121771</t>
  </si>
  <si>
    <t>A121772</t>
  </si>
  <si>
    <t>A121773</t>
  </si>
  <si>
    <t>A121774</t>
  </si>
  <si>
    <t>A121775</t>
  </si>
  <si>
    <t>A121776</t>
  </si>
  <si>
    <t>A121777</t>
  </si>
  <si>
    <t>A121778</t>
  </si>
  <si>
    <t>A121779</t>
  </si>
  <si>
    <t>A121780</t>
  </si>
  <si>
    <t>A121781</t>
  </si>
  <si>
    <t>A121782</t>
  </si>
  <si>
    <t>A121783</t>
  </si>
  <si>
    <t>A121784</t>
  </si>
  <si>
    <t>A121785</t>
  </si>
  <si>
    <t>A121786</t>
  </si>
  <si>
    <t>A121787</t>
  </si>
  <si>
    <t>A121788</t>
  </si>
  <si>
    <t>A121789</t>
  </si>
  <si>
    <t>A121790</t>
  </si>
  <si>
    <t>A121791</t>
  </si>
  <si>
    <t>A121792</t>
  </si>
  <si>
    <t>A121793</t>
  </si>
  <si>
    <t>A121794</t>
  </si>
  <si>
    <t>A121795</t>
  </si>
  <si>
    <t>A121796</t>
  </si>
  <si>
    <t>A121797</t>
  </si>
  <si>
    <t>A121798</t>
  </si>
  <si>
    <t>A121799</t>
  </si>
  <si>
    <t>A121800</t>
  </si>
  <si>
    <t>A121801</t>
  </si>
  <si>
    <t>A121802</t>
  </si>
  <si>
    <t>A121803</t>
  </si>
  <si>
    <t>A121804</t>
  </si>
  <si>
    <t>A121805</t>
  </si>
  <si>
    <t>A121806</t>
  </si>
  <si>
    <t>A121807</t>
  </si>
  <si>
    <t>A121808</t>
  </si>
  <si>
    <t>A121809</t>
  </si>
  <si>
    <t>A121810</t>
  </si>
  <si>
    <t>A121811</t>
  </si>
  <si>
    <t>A121812</t>
  </si>
  <si>
    <t>A121813</t>
  </si>
  <si>
    <t>A121814</t>
  </si>
  <si>
    <t>A121815</t>
  </si>
  <si>
    <t>A121816</t>
  </si>
  <si>
    <t>A121817</t>
  </si>
  <si>
    <t>A121818</t>
  </si>
  <si>
    <t>A121819</t>
  </si>
  <si>
    <t>A121820</t>
  </si>
  <si>
    <t>A121821</t>
  </si>
  <si>
    <t>A121822</t>
  </si>
  <si>
    <t>A121823</t>
  </si>
  <si>
    <t>A121824</t>
  </si>
  <si>
    <t>A121825</t>
  </si>
  <si>
    <t>A121826</t>
  </si>
  <si>
    <t>A121827</t>
  </si>
  <si>
    <t>A121828</t>
  </si>
  <si>
    <t>A121829</t>
  </si>
  <si>
    <t>A121830</t>
  </si>
  <si>
    <t>A121831</t>
  </si>
  <si>
    <t>A121832</t>
  </si>
  <si>
    <t>A121833</t>
  </si>
  <si>
    <t>A121834</t>
  </si>
  <si>
    <t>A121835</t>
  </si>
  <si>
    <t>A121836</t>
  </si>
  <si>
    <t>A121837</t>
  </si>
  <si>
    <t>A121838</t>
  </si>
  <si>
    <t>A121839</t>
  </si>
  <si>
    <t>A121840</t>
  </si>
  <si>
    <t>A121841</t>
  </si>
  <si>
    <t>A121842</t>
  </si>
  <si>
    <t>A121843</t>
  </si>
  <si>
    <t>A121844</t>
  </si>
  <si>
    <t>A121845</t>
  </si>
  <si>
    <t>A121846</t>
  </si>
  <si>
    <t>A121847</t>
  </si>
  <si>
    <t>A121848</t>
  </si>
  <si>
    <t>A121849</t>
  </si>
  <si>
    <t>A121850</t>
  </si>
  <si>
    <t>A121851</t>
  </si>
  <si>
    <t>A121852</t>
  </si>
  <si>
    <t>A121853</t>
  </si>
  <si>
    <t>A121854</t>
  </si>
  <si>
    <t>A121855</t>
  </si>
  <si>
    <t>A121856</t>
  </si>
  <si>
    <t>A121857</t>
  </si>
  <si>
    <t>A121858</t>
  </si>
  <si>
    <t>A121859</t>
  </si>
  <si>
    <t>A121860</t>
  </si>
  <si>
    <t>A121861</t>
  </si>
  <si>
    <t>A121862</t>
  </si>
  <si>
    <t>A121863</t>
  </si>
  <si>
    <t>A121864</t>
  </si>
  <si>
    <t>A121865</t>
  </si>
  <si>
    <t>A121866</t>
  </si>
  <si>
    <t>A121867</t>
  </si>
  <si>
    <t>A121868</t>
  </si>
  <si>
    <t>A121869</t>
  </si>
  <si>
    <t>A121870</t>
  </si>
  <si>
    <t>A121871</t>
  </si>
  <si>
    <t>A121872</t>
  </si>
  <si>
    <t>A121873</t>
  </si>
  <si>
    <t>A121874</t>
  </si>
  <si>
    <t>A121875</t>
  </si>
  <si>
    <t>A121876</t>
  </si>
  <si>
    <t>A121877</t>
  </si>
  <si>
    <t>A121878</t>
  </si>
  <si>
    <t>A121879</t>
  </si>
  <si>
    <t>A121880</t>
  </si>
  <si>
    <t>A121881</t>
  </si>
  <si>
    <t>A121882</t>
  </si>
  <si>
    <t>A121883</t>
  </si>
  <si>
    <t>A121884</t>
  </si>
  <si>
    <t>A121885</t>
  </si>
  <si>
    <t>A121886</t>
  </si>
  <si>
    <t>A121887</t>
  </si>
  <si>
    <t>A121888</t>
  </si>
  <si>
    <t>A121889</t>
  </si>
  <si>
    <t>A121890</t>
  </si>
  <si>
    <t>A121891</t>
  </si>
  <si>
    <t>A121892</t>
  </si>
  <si>
    <t>A121893</t>
  </si>
  <si>
    <t>A121894</t>
  </si>
  <si>
    <t>A121895</t>
  </si>
  <si>
    <t>A121896</t>
  </si>
  <si>
    <t>A121897</t>
  </si>
  <si>
    <t>A121898</t>
  </si>
  <si>
    <t>A121899</t>
  </si>
  <si>
    <t>A121900</t>
  </si>
  <si>
    <t>A121901</t>
  </si>
  <si>
    <t>A121902</t>
  </si>
  <si>
    <t>A121903</t>
  </si>
  <si>
    <t>A121904</t>
  </si>
  <si>
    <t>A121905</t>
  </si>
  <si>
    <t>A121906</t>
  </si>
  <si>
    <t>A121907</t>
  </si>
  <si>
    <t>A121908</t>
  </si>
  <si>
    <t>A121909</t>
  </si>
  <si>
    <t>A121910</t>
  </si>
  <si>
    <t>A121911</t>
  </si>
  <si>
    <t>A121912</t>
  </si>
  <si>
    <t>A121913</t>
  </si>
  <si>
    <t>A121914</t>
  </si>
  <si>
    <t>A121915</t>
  </si>
  <si>
    <t>A121916</t>
  </si>
  <si>
    <t>A121917</t>
  </si>
  <si>
    <t>A121918</t>
  </si>
  <si>
    <t>A121919</t>
  </si>
  <si>
    <t>A121920</t>
  </si>
  <si>
    <t>A121921</t>
  </si>
  <si>
    <t>A121922</t>
  </si>
  <si>
    <t>A121923</t>
  </si>
  <si>
    <t>A121924</t>
  </si>
  <si>
    <t>A121925</t>
  </si>
  <si>
    <t>A121926</t>
  </si>
  <si>
    <t>A121927</t>
  </si>
  <si>
    <t>A121928</t>
  </si>
  <si>
    <t>A121929</t>
  </si>
  <si>
    <t>A121930</t>
  </si>
  <si>
    <t>A121931</t>
  </si>
  <si>
    <t>A121932</t>
  </si>
  <si>
    <t>A121933</t>
  </si>
  <si>
    <t>A121934</t>
  </si>
  <si>
    <t>A121935</t>
  </si>
  <si>
    <t>A121936</t>
  </si>
  <si>
    <t>A121937</t>
  </si>
  <si>
    <t>A121938</t>
  </si>
  <si>
    <t>A121939</t>
  </si>
  <si>
    <t>A121940</t>
  </si>
  <si>
    <t>A121941</t>
  </si>
  <si>
    <t>A121942</t>
  </si>
  <si>
    <t>A121943</t>
  </si>
  <si>
    <t>A121944</t>
  </si>
  <si>
    <t>A121945</t>
  </si>
  <si>
    <t>A121946</t>
  </si>
  <si>
    <t>A121947</t>
  </si>
  <si>
    <t>A121948</t>
  </si>
  <si>
    <t>A121949</t>
  </si>
  <si>
    <t>A121950</t>
  </si>
  <si>
    <t>A121951</t>
  </si>
  <si>
    <t>A121952</t>
  </si>
  <si>
    <t>A121953</t>
  </si>
  <si>
    <t>A121954</t>
  </si>
  <si>
    <t>A121955</t>
  </si>
  <si>
    <t>A121956</t>
  </si>
  <si>
    <t>A121957</t>
  </si>
  <si>
    <t>A121958</t>
  </si>
  <si>
    <t>A121959</t>
  </si>
  <si>
    <t>A121960</t>
  </si>
  <si>
    <t>A121961</t>
  </si>
  <si>
    <t>A121962</t>
  </si>
  <si>
    <t>A121963</t>
  </si>
  <si>
    <t>A121964</t>
  </si>
  <si>
    <t>A121965</t>
  </si>
  <si>
    <t>A121966</t>
  </si>
  <si>
    <t>A121967</t>
  </si>
  <si>
    <t>A121968</t>
  </si>
  <si>
    <t>A121969</t>
  </si>
  <si>
    <t>A121970</t>
  </si>
  <si>
    <t>A121971</t>
  </si>
  <si>
    <t>A121972</t>
  </si>
  <si>
    <t>A121973</t>
  </si>
  <si>
    <t>A121974</t>
  </si>
  <si>
    <t>A121975</t>
  </si>
  <si>
    <t>A121976</t>
  </si>
  <si>
    <t>A121977</t>
  </si>
  <si>
    <t>A121978</t>
  </si>
  <si>
    <t>A121979</t>
  </si>
  <si>
    <t>A121980</t>
  </si>
  <si>
    <t>A121981</t>
  </si>
  <si>
    <t>A121982</t>
  </si>
  <si>
    <t>A121983</t>
  </si>
  <si>
    <t>A121984</t>
  </si>
  <si>
    <t>A121985</t>
  </si>
  <si>
    <t>A121986</t>
  </si>
  <si>
    <t>A121987</t>
  </si>
  <si>
    <t>A121988</t>
  </si>
  <si>
    <t>A121989</t>
  </si>
  <si>
    <t>A121990</t>
  </si>
  <si>
    <t>A121991</t>
  </si>
  <si>
    <t>A121992</t>
  </si>
  <si>
    <t>A121993</t>
  </si>
  <si>
    <t>A121994</t>
  </si>
  <si>
    <t>A121995</t>
  </si>
  <si>
    <t>A121996</t>
  </si>
  <si>
    <t>A121997</t>
  </si>
  <si>
    <t>A121998</t>
  </si>
  <si>
    <t>A121999</t>
  </si>
  <si>
    <t>A122000</t>
  </si>
  <si>
    <t>A122001</t>
  </si>
  <si>
    <t>A122002</t>
  </si>
  <si>
    <t>A122003</t>
  </si>
  <si>
    <t>A122004</t>
  </si>
  <si>
    <t>A122005</t>
  </si>
  <si>
    <t>A122006</t>
  </si>
  <si>
    <t>A122007</t>
  </si>
  <si>
    <t>A122008</t>
  </si>
  <si>
    <t>A122009</t>
  </si>
  <si>
    <t>A122010</t>
  </si>
  <si>
    <t>A122011</t>
  </si>
  <si>
    <t>A122012</t>
  </si>
  <si>
    <t>A122013</t>
  </si>
  <si>
    <t>A122014</t>
  </si>
  <si>
    <t>A122015</t>
  </si>
  <si>
    <t>A122016</t>
  </si>
  <si>
    <t>A122017</t>
  </si>
  <si>
    <t>A122018</t>
  </si>
  <si>
    <t>A122019</t>
  </si>
  <si>
    <t>A122020</t>
  </si>
  <si>
    <t>A122021</t>
  </si>
  <si>
    <t>A122022</t>
  </si>
  <si>
    <t>A122023</t>
  </si>
  <si>
    <t>A122024</t>
  </si>
  <si>
    <t>A122025</t>
  </si>
  <si>
    <t>A122026</t>
  </si>
  <si>
    <t>A122027</t>
  </si>
  <si>
    <t>A122028</t>
  </si>
  <si>
    <t>A122029</t>
  </si>
  <si>
    <t>A122030</t>
  </si>
  <si>
    <t>A122031</t>
  </si>
  <si>
    <t>A122032</t>
  </si>
  <si>
    <t>A122033</t>
  </si>
  <si>
    <t>A122034</t>
  </si>
  <si>
    <t>A122035</t>
  </si>
  <si>
    <t>A122036</t>
  </si>
  <si>
    <t>A122037</t>
  </si>
  <si>
    <t>A122038</t>
  </si>
  <si>
    <t>A122039</t>
  </si>
  <si>
    <t>A122040</t>
  </si>
  <si>
    <t>A122041</t>
  </si>
  <si>
    <t>A122042</t>
  </si>
  <si>
    <t>A122043</t>
  </si>
  <si>
    <t>A122044</t>
  </si>
  <si>
    <t>A122045</t>
  </si>
  <si>
    <t>A122046</t>
  </si>
  <si>
    <t>A122047</t>
  </si>
  <si>
    <t>A122048</t>
  </si>
  <si>
    <t>A122049</t>
  </si>
  <si>
    <t>A122050</t>
  </si>
  <si>
    <t>A122051</t>
  </si>
  <si>
    <t>A122052</t>
  </si>
  <si>
    <t>A122053</t>
  </si>
  <si>
    <t>A122054</t>
  </si>
  <si>
    <t>A122055</t>
  </si>
  <si>
    <t>A122056</t>
  </si>
  <si>
    <t>A122057</t>
  </si>
  <si>
    <t>A122058</t>
  </si>
  <si>
    <t>A122059</t>
  </si>
  <si>
    <t>A122060</t>
  </si>
  <si>
    <t>A122061</t>
  </si>
  <si>
    <t>A122062</t>
  </si>
  <si>
    <t>A122063</t>
  </si>
  <si>
    <t>A122064</t>
  </si>
  <si>
    <t>A122065</t>
  </si>
  <si>
    <t>A122066</t>
  </si>
  <si>
    <t>A122067</t>
  </si>
  <si>
    <t>A122068</t>
  </si>
  <si>
    <t>A122069</t>
  </si>
  <si>
    <t>A122070</t>
  </si>
  <si>
    <t>A122071</t>
  </si>
  <si>
    <t>A122072</t>
  </si>
  <si>
    <t>A122073</t>
  </si>
  <si>
    <t>A122074</t>
  </si>
  <si>
    <t>A122075</t>
  </si>
  <si>
    <t>A122076</t>
  </si>
  <si>
    <t>A122077</t>
  </si>
  <si>
    <t>A122078</t>
  </si>
  <si>
    <t>A122079</t>
  </si>
  <si>
    <t>A122080</t>
  </si>
  <si>
    <t>A122081</t>
  </si>
  <si>
    <t>A122082</t>
  </si>
  <si>
    <t>A122083</t>
  </si>
  <si>
    <t>A122084</t>
  </si>
  <si>
    <t>A122085</t>
  </si>
  <si>
    <t>A122086</t>
  </si>
  <si>
    <t>A122087</t>
  </si>
  <si>
    <t>A122088</t>
  </si>
  <si>
    <t>A122089</t>
  </si>
  <si>
    <t>A122090</t>
  </si>
  <si>
    <t>A122091</t>
  </si>
  <si>
    <t>A122092</t>
  </si>
  <si>
    <t>A122093</t>
  </si>
  <si>
    <t>A122094</t>
  </si>
  <si>
    <t>A122095</t>
  </si>
  <si>
    <t>A122096</t>
  </si>
  <si>
    <t>A122097</t>
  </si>
  <si>
    <t>A122098</t>
  </si>
  <si>
    <t>A122099</t>
  </si>
  <si>
    <t>A122100</t>
  </si>
  <si>
    <t>A122101</t>
  </si>
  <si>
    <t>A122102</t>
  </si>
  <si>
    <t>A122103</t>
  </si>
  <si>
    <t>A122104</t>
  </si>
  <si>
    <t>A122105</t>
  </si>
  <si>
    <t>A122106</t>
  </si>
  <si>
    <t>A122107</t>
  </si>
  <si>
    <t>A122108</t>
  </si>
  <si>
    <t>A122109</t>
  </si>
  <si>
    <t>A122110</t>
  </si>
  <si>
    <t>A122111</t>
  </si>
  <si>
    <t>A122112</t>
  </si>
  <si>
    <t>A122113</t>
  </si>
  <si>
    <t>A122114</t>
  </si>
  <si>
    <t>A122115</t>
  </si>
  <si>
    <t>A122116</t>
  </si>
  <si>
    <t>A122117</t>
  </si>
  <si>
    <t>A122118</t>
  </si>
  <si>
    <t>A122119</t>
  </si>
  <si>
    <t>A122120</t>
  </si>
  <si>
    <t>A122121</t>
  </si>
  <si>
    <t>A122122</t>
  </si>
  <si>
    <t>A122123</t>
  </si>
  <si>
    <t>A122124</t>
  </si>
  <si>
    <t>A122125</t>
  </si>
  <si>
    <t>A122126</t>
  </si>
  <si>
    <t>A122127</t>
  </si>
  <si>
    <t>A122128</t>
  </si>
  <si>
    <t>A122129</t>
  </si>
  <si>
    <t>A122130</t>
  </si>
  <si>
    <t>A122131</t>
  </si>
  <si>
    <t>A122132</t>
  </si>
  <si>
    <t>A122133</t>
  </si>
  <si>
    <t>A122134</t>
  </si>
  <si>
    <t>A122135</t>
  </si>
  <si>
    <t>A122136</t>
  </si>
  <si>
    <t>A122137</t>
  </si>
  <si>
    <t>A122138</t>
  </si>
  <si>
    <t>A122139</t>
  </si>
  <si>
    <t>A122140</t>
  </si>
  <si>
    <t>A122141</t>
  </si>
  <si>
    <t>A122142</t>
  </si>
  <si>
    <t>A122143</t>
  </si>
  <si>
    <t>A122144</t>
  </si>
  <si>
    <t>A122145</t>
  </si>
  <si>
    <t>A122146</t>
  </si>
  <si>
    <t>A122147</t>
  </si>
  <si>
    <t>A122148</t>
  </si>
  <si>
    <t>A122149</t>
  </si>
  <si>
    <t>A122150</t>
  </si>
  <si>
    <t>A122151</t>
  </si>
  <si>
    <t>A122152</t>
  </si>
  <si>
    <t>A122153</t>
  </si>
  <si>
    <t>A122154</t>
  </si>
  <si>
    <t>A122155</t>
  </si>
  <si>
    <t>A122156</t>
  </si>
  <si>
    <t>A122157</t>
  </si>
  <si>
    <t>A122158</t>
  </si>
  <si>
    <t>A122159</t>
  </si>
  <si>
    <t>A122160</t>
  </si>
  <si>
    <t>A122161</t>
  </si>
  <si>
    <t>A122162</t>
  </si>
  <si>
    <t>A122163</t>
  </si>
  <si>
    <t>A122164</t>
  </si>
  <si>
    <t>A122165</t>
  </si>
  <si>
    <t>A122166</t>
  </si>
  <si>
    <t>A122167</t>
  </si>
  <si>
    <t>A122168</t>
  </si>
  <si>
    <t>A122169</t>
  </si>
  <si>
    <t>A122170</t>
  </si>
  <si>
    <t>A122171</t>
  </si>
  <si>
    <t>A122172</t>
  </si>
  <si>
    <t>A122173</t>
  </si>
  <si>
    <t>A122174</t>
  </si>
  <si>
    <t>A122175</t>
  </si>
  <si>
    <t>A122176</t>
  </si>
  <si>
    <t>A122177</t>
  </si>
  <si>
    <t>A122178</t>
  </si>
  <si>
    <t>A122179</t>
  </si>
  <si>
    <t>A122180</t>
  </si>
  <si>
    <t>A122181</t>
  </si>
  <si>
    <t>A122182</t>
  </si>
  <si>
    <t>A122183</t>
  </si>
  <si>
    <t>A122184</t>
  </si>
  <si>
    <t>A122185</t>
  </si>
  <si>
    <t>A122186</t>
  </si>
  <si>
    <t>A122187</t>
  </si>
  <si>
    <t>A122188</t>
  </si>
  <si>
    <t>A122189</t>
  </si>
  <si>
    <t>A122190</t>
  </si>
  <si>
    <t>A122191</t>
  </si>
  <si>
    <t>A122192</t>
  </si>
  <si>
    <t>A122193</t>
  </si>
  <si>
    <t>A122194</t>
  </si>
  <si>
    <t>A122195</t>
  </si>
  <si>
    <t>A122196</t>
  </si>
  <si>
    <t>A122197</t>
  </si>
  <si>
    <t>A122198</t>
  </si>
  <si>
    <t>A122199</t>
  </si>
  <si>
    <t>A122200</t>
  </si>
  <si>
    <t>A122201</t>
  </si>
  <si>
    <t>A122202</t>
  </si>
  <si>
    <t>A122203</t>
  </si>
  <si>
    <t>A122204</t>
  </si>
  <si>
    <t>A122205</t>
  </si>
  <si>
    <t>A122206</t>
  </si>
  <si>
    <t>A122207</t>
  </si>
  <si>
    <t>A122208</t>
  </si>
  <si>
    <t>A122209</t>
  </si>
  <si>
    <t>A122210</t>
  </si>
  <si>
    <t>A122211</t>
  </si>
  <si>
    <t>A122212</t>
  </si>
  <si>
    <t>A122213</t>
  </si>
  <si>
    <t>A122214</t>
  </si>
  <si>
    <t>A122215</t>
  </si>
  <si>
    <t>A122216</t>
  </si>
  <si>
    <t>A122217</t>
  </si>
  <si>
    <t>A122218</t>
  </si>
  <si>
    <t>A122219</t>
  </si>
  <si>
    <t>A122220</t>
  </si>
  <si>
    <t>A122221</t>
  </si>
  <si>
    <t>A122222</t>
  </si>
  <si>
    <t>A122223</t>
  </si>
  <si>
    <t>A122224</t>
  </si>
  <si>
    <t>A122225</t>
  </si>
  <si>
    <t>A122226</t>
  </si>
  <si>
    <t>A122227</t>
  </si>
  <si>
    <t>A122228</t>
  </si>
  <si>
    <t>A122229</t>
  </si>
  <si>
    <t>A122230</t>
  </si>
  <si>
    <t>A122231</t>
  </si>
  <si>
    <t>A122232</t>
  </si>
  <si>
    <t>A122233</t>
  </si>
  <si>
    <t>A122234</t>
  </si>
  <si>
    <t>A122235</t>
  </si>
  <si>
    <t>A122236</t>
  </si>
  <si>
    <t>A122237</t>
  </si>
  <si>
    <t>A122238</t>
  </si>
  <si>
    <t>A122239</t>
  </si>
  <si>
    <t>A122240</t>
  </si>
  <si>
    <t>A122241</t>
  </si>
  <si>
    <t>A122242</t>
  </si>
  <si>
    <t>A122243</t>
  </si>
  <si>
    <t>A122244</t>
  </si>
  <si>
    <t>A122245</t>
  </si>
  <si>
    <t>A122246</t>
  </si>
  <si>
    <t>A122247</t>
  </si>
  <si>
    <t>A122248</t>
  </si>
  <si>
    <t>A122249</t>
  </si>
  <si>
    <t>A122250</t>
  </si>
  <si>
    <t>A122251</t>
  </si>
  <si>
    <t>A122252</t>
  </si>
  <si>
    <t>A122253</t>
  </si>
  <si>
    <t>A122254</t>
  </si>
  <si>
    <t>A122255</t>
  </si>
  <si>
    <t>A122256</t>
  </si>
  <si>
    <t>A122257</t>
  </si>
  <si>
    <t>A122258</t>
  </si>
  <si>
    <t>A122259</t>
  </si>
  <si>
    <t>A122260</t>
  </si>
  <si>
    <t>A122261</t>
  </si>
  <si>
    <t>A122262</t>
  </si>
  <si>
    <t>A122263</t>
  </si>
  <si>
    <t>A122264</t>
  </si>
  <si>
    <t>A122265</t>
  </si>
  <si>
    <t>A122266</t>
  </si>
  <si>
    <t>A122267</t>
  </si>
  <si>
    <t>A122268</t>
  </si>
  <si>
    <t>A122269</t>
  </si>
  <si>
    <t>A122270</t>
  </si>
  <si>
    <t>A122271</t>
  </si>
  <si>
    <t>A122272</t>
  </si>
  <si>
    <t>A122273</t>
  </si>
  <si>
    <t>A122274</t>
  </si>
  <si>
    <t>A122275</t>
  </si>
  <si>
    <t>A122276</t>
  </si>
  <si>
    <t>A122277</t>
  </si>
  <si>
    <t>A122278</t>
  </si>
  <si>
    <t>A122279</t>
  </si>
  <si>
    <t>A122280</t>
  </si>
  <si>
    <t>A122281</t>
  </si>
  <si>
    <t>A122282</t>
  </si>
  <si>
    <t>A122283</t>
  </si>
  <si>
    <t>A122284</t>
  </si>
  <si>
    <t>A122285</t>
  </si>
  <si>
    <t>A122286</t>
  </si>
  <si>
    <t>A122287</t>
  </si>
  <si>
    <t>A122288</t>
  </si>
  <si>
    <t>A122289</t>
  </si>
  <si>
    <t>A122290</t>
  </si>
  <si>
    <t>A122291</t>
  </si>
  <si>
    <t>A122292</t>
  </si>
  <si>
    <t>A122293</t>
  </si>
  <si>
    <t>A122294</t>
  </si>
  <si>
    <t>A122295</t>
  </si>
  <si>
    <t>A122296</t>
  </si>
  <si>
    <t>A122297</t>
  </si>
  <si>
    <t>A122298</t>
  </si>
  <si>
    <t>A122299</t>
  </si>
  <si>
    <t>A122300</t>
  </si>
  <si>
    <t>A122301</t>
  </si>
  <si>
    <t>A122302</t>
  </si>
  <si>
    <t>A122303</t>
  </si>
  <si>
    <t>A122304</t>
  </si>
  <si>
    <t>A122305</t>
  </si>
  <si>
    <t>A122306</t>
  </si>
  <si>
    <t>A122307</t>
  </si>
  <si>
    <t>A122308</t>
  </si>
  <si>
    <t>A122309</t>
  </si>
  <si>
    <t>A122310</t>
  </si>
  <si>
    <t>A122311</t>
  </si>
  <si>
    <t>A122312</t>
  </si>
  <si>
    <t>A122313</t>
  </si>
  <si>
    <t>A122314</t>
  </si>
  <si>
    <t>A122315</t>
  </si>
  <si>
    <t>A122316</t>
  </si>
  <si>
    <t>A122317</t>
  </si>
  <si>
    <t>A122318</t>
  </si>
  <si>
    <t>A122319</t>
  </si>
  <si>
    <t>A122320</t>
  </si>
  <si>
    <t>A122321</t>
  </si>
  <si>
    <t>A122322</t>
  </si>
  <si>
    <t>A122323</t>
  </si>
  <si>
    <t>A122324</t>
  </si>
  <si>
    <t>A122325</t>
  </si>
  <si>
    <t>A122326</t>
  </si>
  <si>
    <t>A122327</t>
  </si>
  <si>
    <t>A122328</t>
  </si>
  <si>
    <t>A122329</t>
  </si>
  <si>
    <t>A122330</t>
  </si>
  <si>
    <t>A122331</t>
  </si>
  <si>
    <t>A122332</t>
  </si>
  <si>
    <t>A122333</t>
  </si>
  <si>
    <t>A122334</t>
  </si>
  <si>
    <t>A122335</t>
  </si>
  <si>
    <t>A122336</t>
  </si>
  <si>
    <t>A122337</t>
  </si>
  <si>
    <t>A122338</t>
  </si>
  <si>
    <t>A122339</t>
  </si>
  <si>
    <t>A122340</t>
  </si>
  <si>
    <t>A122341</t>
  </si>
  <si>
    <t>A122342</t>
  </si>
  <si>
    <t>A122343</t>
  </si>
  <si>
    <t>A122344</t>
  </si>
  <si>
    <t>A122345</t>
  </si>
  <si>
    <t>A122346</t>
  </si>
  <si>
    <t>A122347</t>
  </si>
  <si>
    <t>A122348</t>
  </si>
  <si>
    <t>A122349</t>
  </si>
  <si>
    <t>A122350</t>
  </si>
  <si>
    <t>A122351</t>
  </si>
  <si>
    <t>A122352</t>
  </si>
  <si>
    <t>A122353</t>
  </si>
  <si>
    <t>A122354</t>
  </si>
  <si>
    <t>A122355</t>
  </si>
  <si>
    <t>A122356</t>
  </si>
  <si>
    <t>A122357</t>
  </si>
  <si>
    <t>A122358</t>
  </si>
  <si>
    <t>A122359</t>
  </si>
  <si>
    <t>A122360</t>
  </si>
  <si>
    <t>A122361</t>
  </si>
  <si>
    <t>A122362</t>
  </si>
  <si>
    <t>A122363</t>
  </si>
  <si>
    <t>A122364</t>
  </si>
  <si>
    <t>A122365</t>
  </si>
  <si>
    <t>A122366</t>
  </si>
  <si>
    <t>A122367</t>
  </si>
  <si>
    <t>A122368</t>
  </si>
  <si>
    <t>A122369</t>
  </si>
  <si>
    <t>A122370</t>
  </si>
  <si>
    <t>A122371</t>
  </si>
  <si>
    <t>A122372</t>
  </si>
  <si>
    <t>A122373</t>
  </si>
  <si>
    <t>A122374</t>
  </si>
  <si>
    <t>A122375</t>
  </si>
  <si>
    <t>A122376</t>
  </si>
  <si>
    <t>A122377</t>
  </si>
  <si>
    <t>A122378</t>
  </si>
  <si>
    <t>A122379</t>
  </si>
  <si>
    <t>A122380</t>
  </si>
  <si>
    <t>A122381</t>
  </si>
  <si>
    <t>A122382</t>
  </si>
  <si>
    <t>A122383</t>
  </si>
  <si>
    <t>A122384</t>
  </si>
  <si>
    <t>A122385</t>
  </si>
  <si>
    <t>A122386</t>
  </si>
  <si>
    <t>A122387</t>
  </si>
  <si>
    <t>A122388</t>
  </si>
  <si>
    <t>A122389</t>
  </si>
  <si>
    <t>A122390</t>
  </si>
  <si>
    <t>A122391</t>
  </si>
  <si>
    <t>A122392</t>
  </si>
  <si>
    <t>A122393</t>
  </si>
  <si>
    <t>A122394</t>
  </si>
  <si>
    <t>A122395</t>
  </si>
  <si>
    <t>A122396</t>
  </si>
  <si>
    <t>A122397</t>
  </si>
  <si>
    <t>A122398</t>
  </si>
  <si>
    <t>A122399</t>
  </si>
  <si>
    <t>A122400</t>
  </si>
  <si>
    <t>A122401</t>
  </si>
  <si>
    <t>A122402</t>
  </si>
  <si>
    <t>A122403</t>
  </si>
  <si>
    <t>A122404</t>
  </si>
  <si>
    <t>A122405</t>
  </si>
  <si>
    <t>A122406</t>
  </si>
  <si>
    <t>A122407</t>
  </si>
  <si>
    <t>A122408</t>
  </si>
  <si>
    <t>A122409</t>
  </si>
  <si>
    <t>A122410</t>
  </si>
  <si>
    <t>A122411</t>
  </si>
  <si>
    <t>A122412</t>
  </si>
  <si>
    <t>A122413</t>
  </si>
  <si>
    <t>A122414</t>
  </si>
  <si>
    <t>A122415</t>
  </si>
  <si>
    <t>A122416</t>
  </si>
  <si>
    <t>A122417</t>
  </si>
  <si>
    <t>A122418</t>
  </si>
  <si>
    <t>A122419</t>
  </si>
  <si>
    <t>A122420</t>
  </si>
  <si>
    <t>A122421</t>
  </si>
  <si>
    <t>A122422</t>
  </si>
  <si>
    <t>A122423</t>
  </si>
  <si>
    <t>A122424</t>
  </si>
  <si>
    <t>A122425</t>
  </si>
  <si>
    <t>A122426</t>
  </si>
  <si>
    <t>A122427</t>
  </si>
  <si>
    <t>A122428</t>
  </si>
  <si>
    <t>A122429</t>
  </si>
  <si>
    <t>A122430</t>
  </si>
  <si>
    <t>A122431</t>
  </si>
  <si>
    <t>A122432</t>
  </si>
  <si>
    <t>A122433</t>
  </si>
  <si>
    <t>A122434</t>
  </si>
  <si>
    <t>A122435</t>
  </si>
  <si>
    <t>A122436</t>
  </si>
  <si>
    <t>A122437</t>
  </si>
  <si>
    <t>A122438</t>
  </si>
  <si>
    <t>A122439</t>
  </si>
  <si>
    <t>A122440</t>
  </si>
  <si>
    <t>A122441</t>
  </si>
  <si>
    <t>A122442</t>
  </si>
  <si>
    <t>A122443</t>
  </si>
  <si>
    <t>A122444</t>
  </si>
  <si>
    <t>A122445</t>
  </si>
  <si>
    <t>A122446</t>
  </si>
  <si>
    <t>A122447</t>
  </si>
  <si>
    <t>A122448</t>
  </si>
  <si>
    <t>A122449</t>
  </si>
  <si>
    <t>A122450</t>
  </si>
  <si>
    <t>A122451</t>
  </si>
  <si>
    <t>A122452</t>
  </si>
  <si>
    <t>A122453</t>
  </si>
  <si>
    <t>A122454</t>
  </si>
  <si>
    <t>A122455</t>
  </si>
  <si>
    <t>A122456</t>
  </si>
  <si>
    <t>A122457</t>
  </si>
  <si>
    <t>A122458</t>
  </si>
  <si>
    <t>A122459</t>
  </si>
  <si>
    <t>A122460</t>
  </si>
  <si>
    <t>A122461</t>
  </si>
  <si>
    <t>A122462</t>
  </si>
  <si>
    <t>A122463</t>
  </si>
  <si>
    <t>A122464</t>
  </si>
  <si>
    <t>A122465</t>
  </si>
  <si>
    <t>A122466</t>
  </si>
  <si>
    <t>A122467</t>
  </si>
  <si>
    <t>A122468</t>
  </si>
  <si>
    <t>A122469</t>
  </si>
  <si>
    <t>A122470</t>
  </si>
  <si>
    <t>A122471</t>
  </si>
  <si>
    <t>A122472</t>
  </si>
  <si>
    <t>A122473</t>
  </si>
  <si>
    <t>A122474</t>
  </si>
  <si>
    <t>A122475</t>
  </si>
  <si>
    <t>A122476</t>
  </si>
  <si>
    <t>A122477</t>
  </si>
  <si>
    <t>A122478</t>
  </si>
  <si>
    <t>A122479</t>
  </si>
  <si>
    <t>A122480</t>
  </si>
  <si>
    <t>A122481</t>
  </si>
  <si>
    <t>A122482</t>
  </si>
  <si>
    <t>A122483</t>
  </si>
  <si>
    <t>A122484</t>
  </si>
  <si>
    <t>A122485</t>
  </si>
  <si>
    <t>A122486</t>
  </si>
  <si>
    <t>A122487</t>
  </si>
  <si>
    <t>A122488</t>
  </si>
  <si>
    <t>A122489</t>
  </si>
  <si>
    <t>A122490</t>
  </si>
  <si>
    <t>A122491</t>
  </si>
  <si>
    <t>A122492</t>
  </si>
  <si>
    <t>A122493</t>
  </si>
  <si>
    <t>A122494</t>
  </si>
  <si>
    <t>A122495</t>
  </si>
  <si>
    <t>A122496</t>
  </si>
  <si>
    <t>A122497</t>
  </si>
  <si>
    <t>A122498</t>
  </si>
  <si>
    <t>A122499</t>
  </si>
  <si>
    <t>A122500</t>
  </si>
  <si>
    <t>A122501</t>
  </si>
  <si>
    <t>A122502</t>
  </si>
  <si>
    <t>A122503</t>
  </si>
  <si>
    <t>A122504</t>
  </si>
  <si>
    <t>A122505</t>
  </si>
  <si>
    <t>A122506</t>
  </si>
  <si>
    <t>A122507</t>
  </si>
  <si>
    <t>A122508</t>
  </si>
  <si>
    <t>A122509</t>
  </si>
  <si>
    <t>A122510</t>
  </si>
  <si>
    <t>A122511</t>
  </si>
  <si>
    <t>A122512</t>
  </si>
  <si>
    <t>A122513</t>
  </si>
  <si>
    <t>A122514</t>
  </si>
  <si>
    <t>A122515</t>
  </si>
  <si>
    <t>A122516</t>
  </si>
  <si>
    <t>A122517</t>
  </si>
  <si>
    <t>A122518</t>
  </si>
  <si>
    <t>A122519</t>
  </si>
  <si>
    <t>A122520</t>
  </si>
  <si>
    <t>A122521</t>
  </si>
  <si>
    <t>A122522</t>
  </si>
  <si>
    <t>A122523</t>
  </si>
  <si>
    <t>A122524</t>
  </si>
  <si>
    <t>A122525</t>
  </si>
  <si>
    <t>A122526</t>
  </si>
  <si>
    <t>A122527</t>
  </si>
  <si>
    <t>A122528</t>
  </si>
  <si>
    <t>A122529</t>
  </si>
  <si>
    <t>A122530</t>
  </si>
  <si>
    <t>A122531</t>
  </si>
  <si>
    <t>A122532</t>
  </si>
  <si>
    <t>A122533</t>
  </si>
  <si>
    <t>A122534</t>
  </si>
  <si>
    <t>A122535</t>
  </si>
  <si>
    <t>A122536</t>
  </si>
  <si>
    <t>A122537</t>
  </si>
  <si>
    <t>A122538</t>
  </si>
  <si>
    <t>A122539</t>
  </si>
  <si>
    <t>A122540</t>
  </si>
  <si>
    <t>A122541</t>
  </si>
  <si>
    <t>A122542</t>
  </si>
  <si>
    <t>A122543</t>
  </si>
  <si>
    <t>A122544</t>
  </si>
  <si>
    <t>A122545</t>
  </si>
  <si>
    <t>A122546</t>
  </si>
  <si>
    <t>A122547</t>
  </si>
  <si>
    <t>A122548</t>
  </si>
  <si>
    <t>A122549</t>
  </si>
  <si>
    <t>A122550</t>
  </si>
  <si>
    <t>A122551</t>
  </si>
  <si>
    <t>A122552</t>
  </si>
  <si>
    <t>A122553</t>
  </si>
  <si>
    <t>A122554</t>
  </si>
  <si>
    <t>A122555</t>
  </si>
  <si>
    <t>A122556</t>
  </si>
  <si>
    <t>A122557</t>
  </si>
  <si>
    <t>A122558</t>
  </si>
  <si>
    <t>A122559</t>
  </si>
  <si>
    <t>A122560</t>
  </si>
  <si>
    <t>A122561</t>
  </si>
  <si>
    <t>A122562</t>
  </si>
  <si>
    <t>A122563</t>
  </si>
  <si>
    <t>A122564</t>
  </si>
  <si>
    <t>A122565</t>
  </si>
  <si>
    <t>A122566</t>
  </si>
  <si>
    <t>A122567</t>
  </si>
  <si>
    <t>A122568</t>
  </si>
  <si>
    <t>A122569</t>
  </si>
  <si>
    <t>A122570</t>
  </si>
  <si>
    <t>A122571</t>
  </si>
  <si>
    <t>A122572</t>
  </si>
  <si>
    <t>A122573</t>
  </si>
  <si>
    <t>A122574</t>
  </si>
  <si>
    <t>A122575</t>
  </si>
  <si>
    <t>A122576</t>
  </si>
  <si>
    <t>A122577</t>
  </si>
  <si>
    <t>A122578</t>
  </si>
  <si>
    <t>A122579</t>
  </si>
  <si>
    <t>A122580</t>
  </si>
  <si>
    <t>A122581</t>
  </si>
  <si>
    <t>A122582</t>
  </si>
  <si>
    <t>A122583</t>
  </si>
  <si>
    <t>A122584</t>
  </si>
  <si>
    <t>A122585</t>
  </si>
  <si>
    <t>A122586</t>
  </si>
  <si>
    <t>A122587</t>
  </si>
  <si>
    <t>A122588</t>
  </si>
  <si>
    <t>A122589</t>
  </si>
  <si>
    <t>A122590</t>
  </si>
  <si>
    <t>A122591</t>
  </si>
  <si>
    <t>A122592</t>
  </si>
  <si>
    <t>A122593</t>
  </si>
  <si>
    <t>A122594</t>
  </si>
  <si>
    <t>A122595</t>
  </si>
  <si>
    <t>A122596</t>
  </si>
  <si>
    <t>A122597</t>
  </si>
  <si>
    <t>A122598</t>
  </si>
  <si>
    <t>A122599</t>
  </si>
  <si>
    <t>A122600</t>
  </si>
  <si>
    <t>A122601</t>
  </si>
  <si>
    <t>A122602</t>
  </si>
  <si>
    <t>A122603</t>
  </si>
  <si>
    <t>A122604</t>
  </si>
  <si>
    <t>A122605</t>
  </si>
  <si>
    <t>A122606</t>
  </si>
  <si>
    <t>A122607</t>
  </si>
  <si>
    <t>A122608</t>
  </si>
  <si>
    <t>A122609</t>
  </si>
  <si>
    <t>A122610</t>
  </si>
  <si>
    <t>A122611</t>
  </si>
  <si>
    <t>A122612</t>
  </si>
  <si>
    <t>A122613</t>
  </si>
  <si>
    <t>A122614</t>
  </si>
  <si>
    <t>A122615</t>
  </si>
  <si>
    <t>A122616</t>
  </si>
  <si>
    <t>A122617</t>
  </si>
  <si>
    <t>A122618</t>
  </si>
  <si>
    <t>A122619</t>
  </si>
  <si>
    <t>A122620</t>
  </si>
  <si>
    <t>A122621</t>
  </si>
  <si>
    <t>A122622</t>
  </si>
  <si>
    <t>A122623</t>
  </si>
  <si>
    <t>A122624</t>
  </si>
  <si>
    <t>A122625</t>
  </si>
  <si>
    <t>A122626</t>
  </si>
  <si>
    <t>A122627</t>
  </si>
  <si>
    <t>A122628</t>
  </si>
  <si>
    <t>A122629</t>
  </si>
  <si>
    <t>A122630</t>
  </si>
  <si>
    <t>A122631</t>
  </si>
  <si>
    <t>A122632</t>
  </si>
  <si>
    <t>A122633</t>
  </si>
  <si>
    <t>A122634</t>
  </si>
  <si>
    <t>A122635</t>
  </si>
  <si>
    <t>A122636</t>
  </si>
  <si>
    <t>A122637</t>
  </si>
  <si>
    <t>A122638</t>
  </si>
  <si>
    <t>A122639</t>
  </si>
  <si>
    <t>A122640</t>
  </si>
  <si>
    <t>A122641</t>
  </si>
  <si>
    <t>A122642</t>
  </si>
  <si>
    <t>A122643</t>
  </si>
  <si>
    <t>A122644</t>
  </si>
  <si>
    <t>A122645</t>
  </si>
  <si>
    <t>A122646</t>
  </si>
  <si>
    <t>A122647</t>
  </si>
  <si>
    <t>A122648</t>
  </si>
  <si>
    <t>A122649</t>
  </si>
  <si>
    <t>A122650</t>
  </si>
  <si>
    <t>A122651</t>
  </si>
  <si>
    <t>A122652</t>
  </si>
  <si>
    <t>A122653</t>
  </si>
  <si>
    <t>A122654</t>
  </si>
  <si>
    <t>A122655</t>
  </si>
  <si>
    <t>A122656</t>
  </si>
  <si>
    <t>A122657</t>
  </si>
  <si>
    <t>A122658</t>
  </si>
  <si>
    <t>A122659</t>
  </si>
  <si>
    <t>A122660</t>
  </si>
  <si>
    <t>A122661</t>
  </si>
  <si>
    <t>A122662</t>
  </si>
  <si>
    <t>A122663</t>
  </si>
  <si>
    <t>A122664</t>
  </si>
  <si>
    <t>A122665</t>
  </si>
  <si>
    <t>A122666</t>
  </si>
  <si>
    <t>A122667</t>
  </si>
  <si>
    <t>A122668</t>
  </si>
  <si>
    <t>A122669</t>
  </si>
  <si>
    <t>A122670</t>
  </si>
  <si>
    <t>A122671</t>
  </si>
  <si>
    <t>A122672</t>
  </si>
  <si>
    <t>A122673</t>
  </si>
  <si>
    <t>A122674</t>
  </si>
  <si>
    <t>A122675</t>
  </si>
  <si>
    <t>A122676</t>
  </si>
  <si>
    <t>A122677</t>
  </si>
  <si>
    <t>A122678</t>
  </si>
  <si>
    <t>A122679</t>
  </si>
  <si>
    <t>A122680</t>
  </si>
  <si>
    <t>A122681</t>
  </si>
  <si>
    <t>A122682</t>
  </si>
  <si>
    <t>A122683</t>
  </si>
  <si>
    <t>A122684</t>
  </si>
  <si>
    <t>A122685</t>
  </si>
  <si>
    <t>A122686</t>
  </si>
  <si>
    <t>A122687</t>
  </si>
  <si>
    <t>A122688</t>
  </si>
  <si>
    <t>A122689</t>
  </si>
  <si>
    <t>A122690</t>
  </si>
  <si>
    <t>A122691</t>
  </si>
  <si>
    <t>A122692</t>
  </si>
  <si>
    <t>A122693</t>
  </si>
  <si>
    <t>A122694</t>
  </si>
  <si>
    <t>A122695</t>
  </si>
  <si>
    <t>A122696</t>
  </si>
  <si>
    <t>A122697</t>
  </si>
  <si>
    <t>A122698</t>
  </si>
  <si>
    <t>A122699</t>
  </si>
  <si>
    <t>A122700</t>
  </si>
  <si>
    <t>A122701</t>
  </si>
  <si>
    <t>A122702</t>
  </si>
  <si>
    <t>A122703</t>
  </si>
  <si>
    <t>A122704</t>
  </si>
  <si>
    <t>A122705</t>
  </si>
  <si>
    <t>A122706</t>
  </si>
  <si>
    <t>A122707</t>
  </si>
  <si>
    <t>A122708</t>
  </si>
  <si>
    <t>A122709</t>
  </si>
  <si>
    <t>A122710</t>
  </si>
  <si>
    <t>A122711</t>
  </si>
  <si>
    <t>A122712</t>
  </si>
  <si>
    <t>A122713</t>
  </si>
  <si>
    <t>A122714</t>
  </si>
  <si>
    <t>A122715</t>
  </si>
  <si>
    <t>A122716</t>
  </si>
  <si>
    <t>A122717</t>
  </si>
  <si>
    <t>A122718</t>
  </si>
  <si>
    <t>A122719</t>
  </si>
  <si>
    <t>A122720</t>
  </si>
  <si>
    <t>A122721</t>
  </si>
  <si>
    <t>A122722</t>
  </si>
  <si>
    <t>A122723</t>
  </si>
  <si>
    <t>A122724</t>
  </si>
  <si>
    <t>A122725</t>
  </si>
  <si>
    <t>A122726</t>
  </si>
  <si>
    <t>A122727</t>
  </si>
  <si>
    <t>A122728</t>
  </si>
  <si>
    <t>A122729</t>
  </si>
  <si>
    <t>A122730</t>
  </si>
  <si>
    <t>A122731</t>
  </si>
  <si>
    <t>A122732</t>
  </si>
  <si>
    <t>A122733</t>
  </si>
  <si>
    <t>A122734</t>
  </si>
  <si>
    <t>A122735</t>
  </si>
  <si>
    <t>A122736</t>
  </si>
  <si>
    <t>A122737</t>
  </si>
  <si>
    <t>A122738</t>
  </si>
  <si>
    <t>A122739</t>
  </si>
  <si>
    <t>A122740</t>
  </si>
  <si>
    <t>A122741</t>
  </si>
  <si>
    <t>A122742</t>
  </si>
  <si>
    <t>A122743</t>
  </si>
  <si>
    <t>A122744</t>
  </si>
  <si>
    <t>A122745</t>
  </si>
  <si>
    <t>A122746</t>
  </si>
  <si>
    <t>A122747</t>
  </si>
  <si>
    <t>A122748</t>
  </si>
  <si>
    <t>A122749</t>
  </si>
  <si>
    <t>A122750</t>
  </si>
  <si>
    <t>A122751</t>
  </si>
  <si>
    <t>A122752</t>
  </si>
  <si>
    <t>A122753</t>
  </si>
  <si>
    <t>A122754</t>
  </si>
  <si>
    <t>A122755</t>
  </si>
  <si>
    <t>A122756</t>
  </si>
  <si>
    <t>A122757</t>
  </si>
  <si>
    <t>A122758</t>
  </si>
  <si>
    <t>A122759</t>
  </si>
  <si>
    <t>A122760</t>
  </si>
  <si>
    <t>A122761</t>
  </si>
  <si>
    <t>A122762</t>
  </si>
  <si>
    <t>A122763</t>
  </si>
  <si>
    <t>A122764</t>
  </si>
  <si>
    <t>A122765</t>
  </si>
  <si>
    <t>A122766</t>
  </si>
  <si>
    <t>A122767</t>
  </si>
  <si>
    <t>A122768</t>
  </si>
  <si>
    <t>A122769</t>
  </si>
  <si>
    <t>A122770</t>
  </si>
  <si>
    <t>A122771</t>
  </si>
  <si>
    <t>A122772</t>
  </si>
  <si>
    <t>A122773</t>
  </si>
  <si>
    <t>A122774</t>
  </si>
  <si>
    <t>A122775</t>
  </si>
  <si>
    <t>A122776</t>
  </si>
  <si>
    <t>A122777</t>
  </si>
  <si>
    <t>A122778</t>
  </si>
  <si>
    <t>A122779</t>
  </si>
  <si>
    <t>A122780</t>
  </si>
  <si>
    <t>A122781</t>
  </si>
  <si>
    <t>A122782</t>
  </si>
  <si>
    <t>A122783</t>
  </si>
  <si>
    <t>A122784</t>
  </si>
  <si>
    <t>A122785</t>
  </si>
  <si>
    <t>A122786</t>
  </si>
  <si>
    <t>A122787</t>
  </si>
  <si>
    <t>A122788</t>
  </si>
  <si>
    <t>A122789</t>
  </si>
  <si>
    <t>A122790</t>
  </si>
  <si>
    <t>A122791</t>
  </si>
  <si>
    <t>A122792</t>
  </si>
  <si>
    <t>A122793</t>
  </si>
  <si>
    <t>A122794</t>
  </si>
  <si>
    <t>A122795</t>
  </si>
  <si>
    <t>A122796</t>
  </si>
  <si>
    <t>A122797</t>
  </si>
  <si>
    <t>A122798</t>
  </si>
  <si>
    <t>A122799</t>
  </si>
  <si>
    <t>A122800</t>
  </si>
  <si>
    <t>A122801</t>
  </si>
  <si>
    <t>A122802</t>
  </si>
  <si>
    <t>A122803</t>
  </si>
  <si>
    <t>A122804</t>
  </si>
  <si>
    <t>A122805</t>
  </si>
  <si>
    <t>A122806</t>
  </si>
  <si>
    <t>A122807</t>
  </si>
  <si>
    <t>A122808</t>
  </si>
  <si>
    <t>A122809</t>
  </si>
  <si>
    <t>A122810</t>
  </si>
  <si>
    <t>A122811</t>
  </si>
  <si>
    <t>A122812</t>
  </si>
  <si>
    <t>A122813</t>
  </si>
  <si>
    <t>A122814</t>
  </si>
  <si>
    <t>A122815</t>
  </si>
  <si>
    <t>A122816</t>
  </si>
  <si>
    <t>A122817</t>
  </si>
  <si>
    <t>A122818</t>
  </si>
  <si>
    <t>A122819</t>
  </si>
  <si>
    <t>A122820</t>
  </si>
  <si>
    <t>A122821</t>
  </si>
  <si>
    <t>A122822</t>
  </si>
  <si>
    <t>A122823</t>
  </si>
  <si>
    <t>A122824</t>
  </si>
  <si>
    <t>A122825</t>
  </si>
  <si>
    <t>A122826</t>
  </si>
  <si>
    <t>A122827</t>
  </si>
  <si>
    <t>A122828</t>
  </si>
  <si>
    <t>A122829</t>
  </si>
  <si>
    <t>A122830</t>
  </si>
  <si>
    <t>A122831</t>
  </si>
  <si>
    <t>A122832</t>
  </si>
  <si>
    <t>A122833</t>
  </si>
  <si>
    <t>A122834</t>
  </si>
  <si>
    <t>A122835</t>
  </si>
  <si>
    <t>A122836</t>
  </si>
  <si>
    <t>A122837</t>
  </si>
  <si>
    <t>A122838</t>
  </si>
  <si>
    <t>A122839</t>
  </si>
  <si>
    <t>A122840</t>
  </si>
  <si>
    <t>A122841</t>
  </si>
  <si>
    <t>A122842</t>
  </si>
  <si>
    <t>A122843</t>
  </si>
  <si>
    <t>A122844</t>
  </si>
  <si>
    <t>A122845</t>
  </si>
  <si>
    <t>A122846</t>
  </si>
  <si>
    <t>A122847</t>
  </si>
  <si>
    <t>A122848</t>
  </si>
  <si>
    <t>A122849</t>
  </si>
  <si>
    <t>A122850</t>
  </si>
  <si>
    <t>A122851</t>
  </si>
  <si>
    <t>A122852</t>
  </si>
  <si>
    <t>A122853</t>
  </si>
  <si>
    <t>A122854</t>
  </si>
  <si>
    <t>A122855</t>
  </si>
  <si>
    <t>A122856</t>
  </si>
  <si>
    <t>A122857</t>
  </si>
  <si>
    <t>A122858</t>
  </si>
  <si>
    <t>A122859</t>
  </si>
  <si>
    <t>A122860</t>
  </si>
  <si>
    <t>A122861</t>
  </si>
  <si>
    <t>A122862</t>
  </si>
  <si>
    <t>A122863</t>
  </si>
  <si>
    <t>A122864</t>
  </si>
  <si>
    <t>A122865</t>
  </si>
  <si>
    <t>A122866</t>
  </si>
  <si>
    <t>A122867</t>
  </si>
  <si>
    <t>A122868</t>
  </si>
  <si>
    <t>A122869</t>
  </si>
  <si>
    <t>A122870</t>
  </si>
  <si>
    <t>A122871</t>
  </si>
  <si>
    <t>A122872</t>
  </si>
  <si>
    <t>A122873</t>
  </si>
  <si>
    <t>A122874</t>
  </si>
  <si>
    <t>A122875</t>
  </si>
  <si>
    <t>A122876</t>
  </si>
  <si>
    <t>A122877</t>
  </si>
  <si>
    <t>A122878</t>
  </si>
  <si>
    <t>A122879</t>
  </si>
  <si>
    <t>A122880</t>
  </si>
  <si>
    <t>A122881</t>
  </si>
  <si>
    <t>A122882</t>
  </si>
  <si>
    <t>A122883</t>
  </si>
  <si>
    <t>A122884</t>
  </si>
  <si>
    <t>A122885</t>
  </si>
  <si>
    <t>A122886</t>
  </si>
  <si>
    <t>A122887</t>
  </si>
  <si>
    <t>A122888</t>
  </si>
  <si>
    <t>A122889</t>
  </si>
  <si>
    <t>A122890</t>
  </si>
  <si>
    <t>A122891</t>
  </si>
  <si>
    <t>A122892</t>
  </si>
  <si>
    <t>A122893</t>
  </si>
  <si>
    <t>A122894</t>
  </si>
  <si>
    <t>A122895</t>
  </si>
  <si>
    <t>A122896</t>
  </si>
  <si>
    <t>A122897</t>
  </si>
  <si>
    <t>A122898</t>
  </si>
  <si>
    <t>A122899</t>
  </si>
  <si>
    <t>A122900</t>
  </si>
  <si>
    <t>A124000</t>
  </si>
  <si>
    <t>A122901</t>
  </si>
  <si>
    <t>A122902</t>
  </si>
  <si>
    <t>A124001</t>
  </si>
  <si>
    <t>A124002</t>
  </si>
  <si>
    <t>A122903</t>
  </si>
  <si>
    <t>A124003</t>
  </si>
  <si>
    <t>A122904</t>
  </si>
  <si>
    <t>A124004</t>
  </si>
  <si>
    <t>A122905</t>
  </si>
  <si>
    <t>A124005</t>
  </si>
  <si>
    <t>A122906</t>
  </si>
  <si>
    <t>A124006</t>
  </si>
  <si>
    <t>A122907</t>
  </si>
  <si>
    <t>A124007</t>
  </si>
  <si>
    <t>A122908</t>
  </si>
  <si>
    <t>A124008</t>
  </si>
  <si>
    <t>A122909</t>
  </si>
  <si>
    <t>A124009</t>
  </si>
  <si>
    <t>A122910</t>
  </si>
  <si>
    <t>A124010</t>
  </si>
  <si>
    <t>A122911</t>
  </si>
  <si>
    <t>A124011</t>
  </si>
  <si>
    <t>A122912</t>
  </si>
  <si>
    <t>A124012</t>
  </si>
  <si>
    <t>A122913</t>
  </si>
  <si>
    <t>A124013</t>
  </si>
  <si>
    <t>A122914</t>
  </si>
  <si>
    <t>A124014</t>
  </si>
  <si>
    <t>A122915</t>
  </si>
  <si>
    <t>A124015</t>
  </si>
  <si>
    <t>A122916</t>
  </si>
  <si>
    <t>A124016</t>
  </si>
  <si>
    <t>A122917</t>
  </si>
  <si>
    <t>A124017</t>
  </si>
  <si>
    <t>A122918</t>
  </si>
  <si>
    <t>A124018</t>
  </si>
  <si>
    <t>A122919</t>
  </si>
  <si>
    <t>A124019</t>
  </si>
  <si>
    <t>A122920</t>
  </si>
  <si>
    <t>A124020</t>
  </si>
  <si>
    <t>A122921</t>
  </si>
  <si>
    <t>A124021</t>
  </si>
  <si>
    <t>A122922</t>
  </si>
  <si>
    <t>A124022</t>
  </si>
  <si>
    <t>A122923</t>
  </si>
  <si>
    <t>A124023</t>
  </si>
  <si>
    <t>A122924</t>
  </si>
  <si>
    <t>A124024</t>
  </si>
  <si>
    <t>A122925</t>
  </si>
  <si>
    <t>A124025</t>
  </si>
  <si>
    <t>A122926</t>
  </si>
  <si>
    <t>A124026</t>
  </si>
  <si>
    <t>A122927</t>
  </si>
  <si>
    <t>A124027</t>
  </si>
  <si>
    <t>A122928</t>
  </si>
  <si>
    <t>A124028</t>
  </si>
  <si>
    <t>A122929</t>
  </si>
  <si>
    <t>A124029</t>
  </si>
  <si>
    <t>A122930</t>
  </si>
  <si>
    <t>A124030</t>
  </si>
  <si>
    <t>A122931</t>
  </si>
  <si>
    <t>A124031</t>
  </si>
  <si>
    <t>A122932</t>
  </si>
  <si>
    <t>A124032</t>
  </si>
  <si>
    <t>A122933</t>
  </si>
  <si>
    <t>A124033</t>
  </si>
  <si>
    <t>A122934</t>
  </si>
  <si>
    <t>A124034</t>
  </si>
  <si>
    <t>A122935</t>
  </si>
  <si>
    <t>A124035</t>
  </si>
  <si>
    <t>A122936</t>
  </si>
  <si>
    <t>A124036</t>
  </si>
  <si>
    <t>A122937</t>
  </si>
  <si>
    <t>A124037</t>
  </si>
  <si>
    <t>A122938</t>
  </si>
  <si>
    <t>A124038</t>
  </si>
  <si>
    <t>A122939</t>
  </si>
  <si>
    <t>A124039</t>
  </si>
  <si>
    <t>A122940</t>
  </si>
  <si>
    <t>A124040</t>
  </si>
  <si>
    <t>A122941</t>
  </si>
  <si>
    <t>A124041</t>
  </si>
  <si>
    <t>A122942</t>
  </si>
  <si>
    <t>A124042</t>
  </si>
  <si>
    <t>A122943</t>
  </si>
  <si>
    <t>A124043</t>
  </si>
  <si>
    <t>A122944</t>
  </si>
  <si>
    <t>A124044</t>
  </si>
  <si>
    <t>A122945</t>
  </si>
  <si>
    <t>A124045</t>
  </si>
  <si>
    <t>A122946</t>
  </si>
  <si>
    <t>A124046</t>
  </si>
  <si>
    <t>A122947</t>
  </si>
  <si>
    <t>A124047</t>
  </si>
  <si>
    <t>A122948</t>
  </si>
  <si>
    <t>A124048</t>
  </si>
  <si>
    <t>A122949</t>
  </si>
  <si>
    <t>A124049</t>
  </si>
  <si>
    <t>A122950</t>
  </si>
  <si>
    <t>A124050</t>
  </si>
  <si>
    <t>A122951</t>
  </si>
  <si>
    <t>A124051</t>
  </si>
  <si>
    <t>A122952</t>
  </si>
  <si>
    <t>A124052</t>
  </si>
  <si>
    <t>A122953</t>
  </si>
  <si>
    <t>A124053</t>
  </si>
  <si>
    <t>A122954</t>
  </si>
  <si>
    <t>A124054</t>
  </si>
  <si>
    <t>A122955</t>
  </si>
  <si>
    <t>A124055</t>
  </si>
  <si>
    <t>A122956</t>
  </si>
  <si>
    <t>A124056</t>
  </si>
  <si>
    <t>A122957</t>
  </si>
  <si>
    <t>A124057</t>
  </si>
  <si>
    <t>A122958</t>
  </si>
  <si>
    <t>A124058</t>
  </si>
  <si>
    <t>A122959</t>
  </si>
  <si>
    <t>A124059</t>
  </si>
  <si>
    <t>A122960</t>
  </si>
  <si>
    <t>A124060</t>
  </si>
  <si>
    <t>A122961</t>
  </si>
  <si>
    <t>A124061</t>
  </si>
  <si>
    <t>A122962</t>
  </si>
  <si>
    <t>A124062</t>
  </si>
  <si>
    <t>A122963</t>
  </si>
  <si>
    <t>A124063</t>
  </si>
  <si>
    <t>A122964</t>
  </si>
  <si>
    <t>A124064</t>
  </si>
  <si>
    <t>A122965</t>
  </si>
  <si>
    <t>A124065</t>
  </si>
  <si>
    <t>A122966</t>
  </si>
  <si>
    <t>A124066</t>
  </si>
  <si>
    <t>A122967</t>
  </si>
  <si>
    <t>A124067</t>
  </si>
  <si>
    <t>A122968</t>
  </si>
  <si>
    <t>A124068</t>
  </si>
  <si>
    <t>A122969</t>
  </si>
  <si>
    <t>A124069</t>
  </si>
  <si>
    <t>A122970</t>
  </si>
  <si>
    <t>A124070</t>
  </si>
  <si>
    <t>A122971</t>
  </si>
  <si>
    <t>A124071</t>
  </si>
  <si>
    <t>A122972</t>
  </si>
  <si>
    <t>A124072</t>
  </si>
  <si>
    <t>A122973</t>
  </si>
  <si>
    <t>A124073</t>
  </si>
  <si>
    <t>A122974</t>
  </si>
  <si>
    <t>A124074</t>
  </si>
  <si>
    <t>A122975</t>
  </si>
  <si>
    <t>A124075</t>
  </si>
  <si>
    <t>A122976</t>
  </si>
  <si>
    <t>A124076</t>
  </si>
  <si>
    <t>A122977</t>
  </si>
  <si>
    <t>A124077</t>
  </si>
  <si>
    <t>A122978</t>
  </si>
  <si>
    <t>A124078</t>
  </si>
  <si>
    <t>A122979</t>
  </si>
  <si>
    <t>A124079</t>
  </si>
  <si>
    <t>A122980</t>
  </si>
  <si>
    <t>A124080</t>
  </si>
  <si>
    <t>A122981</t>
  </si>
  <si>
    <t>A124081</t>
  </si>
  <si>
    <t>A122982</t>
  </si>
  <si>
    <t>A124082</t>
  </si>
  <si>
    <t>A122983</t>
  </si>
  <si>
    <t>A124083</t>
  </si>
  <si>
    <t>A122984</t>
  </si>
  <si>
    <t>A124084</t>
  </si>
  <si>
    <t>A122985</t>
  </si>
  <si>
    <t>A124085</t>
  </si>
  <si>
    <t>A122986</t>
  </si>
  <si>
    <t>A124086</t>
  </si>
  <si>
    <t>A122987</t>
  </si>
  <si>
    <t>A124087</t>
  </si>
  <si>
    <t>A122988</t>
  </si>
  <si>
    <t>A124088</t>
  </si>
  <si>
    <t>A122989</t>
  </si>
  <si>
    <t>A124089</t>
  </si>
  <si>
    <t>A122990</t>
  </si>
  <si>
    <t>A124090</t>
  </si>
  <si>
    <t>A122991</t>
  </si>
  <si>
    <t>A124091</t>
  </si>
  <si>
    <t>A122992</t>
  </si>
  <si>
    <t>A124092</t>
  </si>
  <si>
    <t>A122993</t>
  </si>
  <si>
    <t>A124093</t>
  </si>
  <si>
    <t>A122994</t>
  </si>
  <si>
    <t>A124094</t>
  </si>
  <si>
    <t>A122995</t>
  </si>
  <si>
    <t>A124095</t>
  </si>
  <si>
    <t>A122996</t>
  </si>
  <si>
    <t>A124096</t>
  </si>
  <si>
    <t>A122997</t>
  </si>
  <si>
    <t>A124097</t>
  </si>
  <si>
    <t>A122998</t>
  </si>
  <si>
    <t>A124098</t>
  </si>
  <si>
    <t>A122999</t>
  </si>
  <si>
    <t>A124099</t>
  </si>
  <si>
    <t>A123000</t>
  </si>
  <si>
    <t>A124100</t>
  </si>
  <si>
    <t>A123001</t>
  </si>
  <si>
    <t>A124101</t>
  </si>
  <si>
    <t>A123002</t>
  </si>
  <si>
    <t>A124102</t>
  </si>
  <si>
    <t>A123003</t>
  </si>
  <si>
    <t>A124103</t>
  </si>
  <si>
    <t>A123004</t>
  </si>
  <si>
    <t>A124104</t>
  </si>
  <si>
    <t>A123005</t>
  </si>
  <si>
    <t>A124105</t>
  </si>
  <si>
    <t>A123006</t>
  </si>
  <si>
    <t>A124106</t>
  </si>
  <si>
    <t>A123007</t>
  </si>
  <si>
    <t>A124107</t>
  </si>
  <si>
    <t>A123008</t>
  </si>
  <si>
    <t>A124108</t>
  </si>
  <si>
    <t>A123009</t>
  </si>
  <si>
    <t>A124109</t>
  </si>
  <si>
    <t>A123010</t>
  </si>
  <si>
    <t>A124110</t>
  </si>
  <si>
    <t>A123011</t>
  </si>
  <si>
    <t>A124111</t>
  </si>
  <si>
    <t>A123012</t>
  </si>
  <si>
    <t>A124112</t>
  </si>
  <si>
    <t>A123013</t>
  </si>
  <si>
    <t>A124113</t>
  </si>
  <si>
    <t>A123014</t>
  </si>
  <si>
    <t>A124114</t>
  </si>
  <si>
    <t>A123015</t>
  </si>
  <si>
    <t>A124115</t>
  </si>
  <si>
    <t>A123016</t>
  </si>
  <si>
    <t>A124116</t>
  </si>
  <si>
    <t>A123017</t>
  </si>
  <si>
    <t>A124117</t>
  </si>
  <si>
    <t>A123018</t>
  </si>
  <si>
    <t>A124118</t>
  </si>
  <si>
    <t>A123019</t>
  </si>
  <si>
    <t>A124119</t>
  </si>
  <si>
    <t>A123020</t>
  </si>
  <si>
    <t>A124120</t>
  </si>
  <si>
    <t>A123021</t>
  </si>
  <si>
    <t>A124121</t>
  </si>
  <si>
    <t>A123022</t>
  </si>
  <si>
    <t>A124122</t>
  </si>
  <si>
    <t>A123023</t>
  </si>
  <si>
    <t>A124123</t>
  </si>
  <si>
    <t>A123024</t>
  </si>
  <si>
    <t>A124124</t>
  </si>
  <si>
    <t>A123025</t>
  </si>
  <si>
    <t>A124125</t>
  </si>
  <si>
    <t>A123026</t>
  </si>
  <si>
    <t>A124126</t>
  </si>
  <si>
    <t>A123027</t>
  </si>
  <si>
    <t>A124127</t>
  </si>
  <si>
    <t>A123028</t>
  </si>
  <si>
    <t>A124128</t>
  </si>
  <si>
    <t>A123029</t>
  </si>
  <si>
    <t>A124129</t>
  </si>
  <si>
    <t>A123030</t>
  </si>
  <si>
    <t>A124130</t>
  </si>
  <si>
    <t>A123031</t>
  </si>
  <si>
    <t>A124131</t>
  </si>
  <si>
    <t>A123032</t>
  </si>
  <si>
    <t>A124132</t>
  </si>
  <si>
    <t>A123033</t>
  </si>
  <si>
    <t>A124133</t>
  </si>
  <si>
    <t>A123034</t>
  </si>
  <si>
    <t>A124134</t>
  </si>
  <si>
    <t>A123035</t>
  </si>
  <si>
    <t>A124135</t>
  </si>
  <si>
    <t>A123036</t>
  </si>
  <si>
    <t>A124136</t>
  </si>
  <si>
    <t>A123037</t>
  </si>
  <si>
    <t>A124137</t>
  </si>
  <si>
    <t>A123038</t>
  </si>
  <si>
    <t>A124138</t>
  </si>
  <si>
    <t>A123039</t>
  </si>
  <si>
    <t>A124139</t>
  </si>
  <si>
    <t>A123040</t>
  </si>
  <si>
    <t>A124140</t>
  </si>
  <si>
    <t>A123041</t>
  </si>
  <si>
    <t>A124141</t>
  </si>
  <si>
    <t>A123042</t>
  </si>
  <si>
    <t>A124142</t>
  </si>
  <si>
    <t>A123043</t>
  </si>
  <si>
    <t>A124143</t>
  </si>
  <si>
    <t>A123044</t>
  </si>
  <si>
    <t>A124144</t>
  </si>
  <si>
    <t>A123045</t>
  </si>
  <si>
    <t>A124145</t>
  </si>
  <si>
    <t>A123046</t>
  </si>
  <si>
    <t>A124146</t>
  </si>
  <si>
    <t>A123047</t>
  </si>
  <si>
    <t>A124147</t>
  </si>
  <si>
    <t>A123048</t>
  </si>
  <si>
    <t>A124148</t>
  </si>
  <si>
    <t>A123049</t>
  </si>
  <si>
    <t>A124149</t>
  </si>
  <si>
    <t>A123050</t>
  </si>
  <si>
    <t>A124150</t>
  </si>
  <si>
    <t>A123051</t>
  </si>
  <si>
    <t>A124151</t>
  </si>
  <si>
    <t>A123052</t>
  </si>
  <si>
    <t>A124152</t>
  </si>
  <si>
    <t>A123053</t>
  </si>
  <si>
    <t>A124153</t>
  </si>
  <si>
    <t>A123054</t>
  </si>
  <si>
    <t>A124154</t>
  </si>
  <si>
    <t>A123055</t>
  </si>
  <si>
    <t>A124155</t>
  </si>
  <si>
    <t>A123056</t>
  </si>
  <si>
    <t>A124156</t>
  </si>
  <si>
    <t>A123057</t>
  </si>
  <si>
    <t>A124157</t>
  </si>
  <si>
    <t>A123058</t>
  </si>
  <si>
    <t>A124158</t>
  </si>
  <si>
    <t>A123059</t>
  </si>
  <si>
    <t>A124159</t>
  </si>
  <si>
    <t>A123060</t>
  </si>
  <si>
    <t>A124160</t>
  </si>
  <si>
    <t>A123061</t>
  </si>
  <si>
    <t>A124161</t>
  </si>
  <si>
    <t>A123062</t>
  </si>
  <si>
    <t>A124162</t>
  </si>
  <si>
    <t>A123063</t>
  </si>
  <si>
    <t>A124163</t>
  </si>
  <si>
    <t>A123064</t>
  </si>
  <si>
    <t>A124164</t>
  </si>
  <si>
    <t>A123065</t>
  </si>
  <si>
    <t>A124165</t>
  </si>
  <si>
    <t>A123066</t>
  </si>
  <si>
    <t>A124166</t>
  </si>
  <si>
    <t>A123067</t>
  </si>
  <si>
    <t>A124167</t>
  </si>
  <si>
    <t>A123068</t>
  </si>
  <si>
    <t>A124168</t>
  </si>
  <si>
    <t>A123069</t>
  </si>
  <si>
    <t>A124169</t>
  </si>
  <si>
    <t>A123070</t>
  </si>
  <si>
    <t>A124170</t>
  </si>
  <si>
    <t>A123071</t>
  </si>
  <si>
    <t>A124171</t>
  </si>
  <si>
    <t>A123072</t>
  </si>
  <si>
    <t>A124172</t>
  </si>
  <si>
    <t>A123073</t>
  </si>
  <si>
    <t>A124173</t>
  </si>
  <si>
    <t>A123074</t>
  </si>
  <si>
    <t>A124174</t>
  </si>
  <si>
    <t>A123075</t>
  </si>
  <si>
    <t>A124175</t>
  </si>
  <si>
    <t>A123076</t>
  </si>
  <si>
    <t>A124176</t>
  </si>
  <si>
    <t>A123077</t>
  </si>
  <si>
    <t>A124177</t>
  </si>
  <si>
    <t>A123078</t>
  </si>
  <si>
    <t>A124178</t>
  </si>
  <si>
    <t>A123079</t>
  </si>
  <si>
    <t>A124179</t>
  </si>
  <si>
    <t>A123080</t>
  </si>
  <si>
    <t>A124180</t>
  </si>
  <si>
    <t>A123081</t>
  </si>
  <si>
    <t>A124181</t>
  </si>
  <si>
    <t>A123082</t>
  </si>
  <si>
    <t>A124182</t>
  </si>
  <si>
    <t>A123083</t>
  </si>
  <si>
    <t>A124183</t>
  </si>
  <si>
    <t>A123084</t>
  </si>
  <si>
    <t>A124184</t>
  </si>
  <si>
    <t>A123085</t>
  </si>
  <si>
    <t>A124185</t>
  </si>
  <si>
    <t>A123086</t>
  </si>
  <si>
    <t>A124186</t>
  </si>
  <si>
    <t>A123087</t>
  </si>
  <si>
    <t>A124187</t>
  </si>
  <si>
    <t>A123088</t>
  </si>
  <si>
    <t>A124188</t>
  </si>
  <si>
    <t>A123089</t>
  </si>
  <si>
    <t>A124189</t>
  </si>
  <si>
    <t>A123090</t>
  </si>
  <si>
    <t>A124190</t>
  </si>
  <si>
    <t>A123091</t>
  </si>
  <si>
    <t>A124191</t>
  </si>
  <si>
    <t>A123092</t>
  </si>
  <si>
    <t>A124192</t>
  </si>
  <si>
    <t>A123093</t>
  </si>
  <si>
    <t>A124193</t>
  </si>
  <si>
    <t>A123094</t>
  </si>
  <si>
    <t>A124194</t>
  </si>
  <si>
    <t>A123095</t>
  </si>
  <si>
    <t>A124195</t>
  </si>
  <si>
    <t>A123096</t>
  </si>
  <si>
    <t>A124196</t>
  </si>
  <si>
    <t>A123097</t>
  </si>
  <si>
    <t>A124197</t>
  </si>
  <si>
    <t>A123098</t>
  </si>
  <si>
    <t>A124198</t>
  </si>
  <si>
    <t>A123099</t>
  </si>
  <si>
    <t>A124199</t>
  </si>
  <si>
    <t>A123100</t>
  </si>
  <si>
    <t>A124200</t>
  </si>
  <si>
    <t>A123101</t>
  </si>
  <si>
    <t>A124201</t>
  </si>
  <si>
    <t>A123102</t>
  </si>
  <si>
    <t>A124202</t>
  </si>
  <si>
    <t>A123103</t>
  </si>
  <si>
    <t>A124203</t>
  </si>
  <si>
    <t>A123104</t>
  </si>
  <si>
    <t>A124204</t>
  </si>
  <si>
    <t>A123105</t>
  </si>
  <si>
    <t>A124205</t>
  </si>
  <si>
    <t>A123106</t>
  </si>
  <si>
    <t>A124206</t>
  </si>
  <si>
    <t>A123107</t>
  </si>
  <si>
    <t>A124207</t>
  </si>
  <si>
    <t>A123108</t>
  </si>
  <si>
    <t>A124208</t>
  </si>
  <si>
    <t>A123109</t>
  </si>
  <si>
    <t>A124209</t>
  </si>
  <si>
    <t>A123110</t>
  </si>
  <si>
    <t>A124210</t>
  </si>
  <si>
    <t>A123111</t>
  </si>
  <si>
    <t>A124211</t>
  </si>
  <si>
    <t>A123112</t>
  </si>
  <si>
    <t>A124212</t>
  </si>
  <si>
    <t>A123113</t>
  </si>
  <si>
    <t>A124213</t>
  </si>
  <si>
    <t>A123114</t>
  </si>
  <si>
    <t>A124214</t>
  </si>
  <si>
    <t>A123115</t>
  </si>
  <si>
    <t>A124215</t>
  </si>
  <si>
    <t>A123116</t>
  </si>
  <si>
    <t>A124216</t>
  </si>
  <si>
    <t>A123117</t>
  </si>
  <si>
    <t>A124217</t>
  </si>
  <si>
    <t>A123118</t>
  </si>
  <si>
    <t>A124218</t>
  </si>
  <si>
    <t>A123119</t>
  </si>
  <si>
    <t>A124219</t>
  </si>
  <si>
    <t>A123120</t>
  </si>
  <si>
    <t>A124220</t>
  </si>
  <si>
    <t>A123121</t>
  </si>
  <si>
    <t>A124221</t>
  </si>
  <si>
    <t>A123122</t>
  </si>
  <si>
    <t>A124222</t>
  </si>
  <si>
    <t>A123123</t>
  </si>
  <si>
    <t>A124223</t>
  </si>
  <si>
    <t>A123124</t>
  </si>
  <si>
    <t>A124224</t>
  </si>
  <si>
    <t>A123125</t>
  </si>
  <si>
    <t>A124225</t>
  </si>
  <si>
    <t>A123126</t>
  </si>
  <si>
    <t>A124226</t>
  </si>
  <si>
    <t>A123127</t>
  </si>
  <si>
    <t>A124227</t>
  </si>
  <si>
    <t>A123128</t>
  </si>
  <si>
    <t>A124228</t>
  </si>
  <si>
    <t>A123129</t>
  </si>
  <si>
    <t>A124229</t>
  </si>
  <si>
    <t>A123130</t>
  </si>
  <si>
    <t>A124230</t>
  </si>
  <si>
    <t>A123131</t>
  </si>
  <si>
    <t>A124231</t>
  </si>
  <si>
    <t>A123132</t>
  </si>
  <si>
    <t>A124232</t>
  </si>
  <si>
    <t>A123133</t>
  </si>
  <si>
    <t>A124233</t>
  </si>
  <si>
    <t>A123134</t>
  </si>
  <si>
    <t>A124234</t>
  </si>
  <si>
    <t>A123135</t>
  </si>
  <si>
    <t>A124235</t>
  </si>
  <si>
    <t>A123136</t>
  </si>
  <si>
    <t>A124236</t>
  </si>
  <si>
    <t>A123137</t>
  </si>
  <si>
    <t>A124237</t>
  </si>
  <si>
    <t>A123138</t>
  </si>
  <si>
    <t>A124238</t>
  </si>
  <si>
    <t>A123139</t>
  </si>
  <si>
    <t>A124239</t>
  </si>
  <si>
    <t>A123140</t>
  </si>
  <si>
    <t>A124240</t>
  </si>
  <si>
    <t>A123141</t>
  </si>
  <si>
    <t>A124241</t>
  </si>
  <si>
    <t>A123142</t>
  </si>
  <si>
    <t>A124242</t>
  </si>
  <si>
    <t>A123143</t>
  </si>
  <si>
    <t>A124243</t>
  </si>
  <si>
    <t>A123144</t>
  </si>
  <si>
    <t>A124244</t>
  </si>
  <si>
    <t>A123145</t>
  </si>
  <si>
    <t>A124245</t>
  </si>
  <si>
    <t>A123146</t>
  </si>
  <si>
    <t>A124246</t>
  </si>
  <si>
    <t>A123147</t>
  </si>
  <si>
    <t>A124247</t>
  </si>
  <si>
    <t>A123148</t>
  </si>
  <si>
    <t>A124248</t>
  </si>
  <si>
    <t>A123149</t>
  </si>
  <si>
    <t>A124249</t>
  </si>
  <si>
    <t>A123150</t>
  </si>
  <si>
    <t>A124250</t>
  </si>
  <si>
    <t>A123151</t>
  </si>
  <si>
    <t>A124251</t>
  </si>
  <si>
    <t>A123152</t>
  </si>
  <si>
    <t>A124252</t>
  </si>
  <si>
    <t>A123153</t>
  </si>
  <si>
    <t>A124253</t>
  </si>
  <si>
    <t>A123154</t>
  </si>
  <si>
    <t>A124254</t>
  </si>
  <si>
    <t>A123155</t>
  </si>
  <si>
    <t>A124255</t>
  </si>
  <si>
    <t>A123156</t>
  </si>
  <si>
    <t>A124256</t>
  </si>
  <si>
    <t>A123157</t>
  </si>
  <si>
    <t>A124257</t>
  </si>
  <si>
    <t>A123158</t>
  </si>
  <si>
    <t>A124258</t>
  </si>
  <si>
    <t>A123159</t>
  </si>
  <si>
    <t>A124259</t>
  </si>
  <si>
    <t>A123160</t>
  </si>
  <si>
    <t>A124260</t>
  </si>
  <si>
    <t>A123161</t>
  </si>
  <si>
    <t>A124261</t>
  </si>
  <si>
    <t>A123162</t>
  </si>
  <si>
    <t>A124262</t>
  </si>
  <si>
    <t>A123163</t>
  </si>
  <si>
    <t>A124263</t>
  </si>
  <si>
    <t>A123164</t>
  </si>
  <si>
    <t>A124264</t>
  </si>
  <si>
    <t>A123165</t>
  </si>
  <si>
    <t>A124265</t>
  </si>
  <si>
    <t>A123166</t>
  </si>
  <si>
    <t>A124266</t>
  </si>
  <si>
    <t>A123167</t>
  </si>
  <si>
    <t>A124267</t>
  </si>
  <si>
    <t>A123168</t>
  </si>
  <si>
    <t>A124268</t>
  </si>
  <si>
    <t>A123169</t>
  </si>
  <si>
    <t>A124269</t>
  </si>
  <si>
    <t>A123170</t>
  </si>
  <si>
    <t>A124270</t>
  </si>
  <si>
    <t>A123171</t>
  </si>
  <si>
    <t>A124271</t>
  </si>
  <si>
    <t>A123172</t>
  </si>
  <si>
    <t>A124272</t>
  </si>
  <si>
    <t>A123173</t>
  </si>
  <si>
    <t>A124273</t>
  </si>
  <si>
    <t>A123174</t>
  </si>
  <si>
    <t>A124274</t>
  </si>
  <si>
    <t>A123175</t>
  </si>
  <si>
    <t>A124275</t>
  </si>
  <si>
    <t>A123176</t>
  </si>
  <si>
    <t>A124276</t>
  </si>
  <si>
    <t>A123177</t>
  </si>
  <si>
    <t>A124277</t>
  </si>
  <si>
    <t>A123178</t>
  </si>
  <si>
    <t>A124278</t>
  </si>
  <si>
    <t>A123179</t>
  </si>
  <si>
    <t>A124279</t>
  </si>
  <si>
    <t>A123180</t>
  </si>
  <si>
    <t>A124280</t>
  </si>
  <si>
    <t>A123181</t>
  </si>
  <si>
    <t>A124281</t>
  </si>
  <si>
    <t>A123182</t>
  </si>
  <si>
    <t>A124282</t>
  </si>
  <si>
    <t>A123183</t>
  </si>
  <si>
    <t>A124283</t>
  </si>
  <si>
    <t>A123184</t>
  </si>
  <si>
    <t>A124284</t>
  </si>
  <si>
    <t>A123185</t>
  </si>
  <si>
    <t>A124285</t>
  </si>
  <si>
    <t>A123186</t>
  </si>
  <si>
    <t>A124286</t>
  </si>
  <si>
    <t>A123187</t>
  </si>
  <si>
    <t>A124287</t>
  </si>
  <si>
    <t>A123188</t>
  </si>
  <si>
    <t>A124288</t>
  </si>
  <si>
    <t>A123189</t>
  </si>
  <si>
    <t>A124289</t>
  </si>
  <si>
    <t>A123190</t>
  </si>
  <si>
    <t>A124290</t>
  </si>
  <si>
    <t>A123191</t>
  </si>
  <si>
    <t>A124291</t>
  </si>
  <si>
    <t>A123192</t>
  </si>
  <si>
    <t>A124292</t>
  </si>
  <si>
    <t>A123193</t>
  </si>
  <si>
    <t>A124293</t>
  </si>
  <si>
    <t>A123194</t>
  </si>
  <si>
    <t>A124294</t>
  </si>
  <si>
    <t>A123195</t>
  </si>
  <si>
    <t>A124295</t>
  </si>
  <si>
    <t>A123196</t>
  </si>
  <si>
    <t>A124296</t>
  </si>
  <si>
    <t>A123197</t>
  </si>
  <si>
    <t>A124297</t>
  </si>
  <si>
    <t>A123198</t>
  </si>
  <si>
    <t>A124298</t>
  </si>
  <si>
    <t>A123199</t>
  </si>
  <si>
    <t>A124299</t>
  </si>
  <si>
    <t>A123200</t>
  </si>
  <si>
    <t>A124300</t>
  </si>
  <si>
    <t>A123201</t>
  </si>
  <si>
    <t>A124301</t>
  </si>
  <si>
    <t>A123202</t>
  </si>
  <si>
    <t>A124302</t>
  </si>
  <si>
    <t>A123203</t>
  </si>
  <si>
    <t>A124303</t>
  </si>
  <si>
    <t>A123204</t>
  </si>
  <si>
    <t>A124304</t>
  </si>
  <si>
    <t>A123205</t>
  </si>
  <si>
    <t>A124305</t>
  </si>
  <si>
    <t>A123206</t>
  </si>
  <si>
    <t>A124306</t>
  </si>
  <si>
    <t>A123207</t>
  </si>
  <si>
    <t>A124307</t>
  </si>
  <si>
    <t>A123208</t>
  </si>
  <si>
    <t>A124308</t>
  </si>
  <si>
    <t>A123209</t>
  </si>
  <si>
    <t>A124309</t>
  </si>
  <si>
    <t>A123210</t>
  </si>
  <si>
    <t>A124310</t>
  </si>
  <si>
    <t>A123211</t>
  </si>
  <si>
    <t>A124311</t>
  </si>
  <si>
    <t>A123212</t>
  </si>
  <si>
    <t>A124312</t>
  </si>
  <si>
    <t>A123213</t>
  </si>
  <si>
    <t>A124313</t>
  </si>
  <si>
    <t>A123214</t>
  </si>
  <si>
    <t>A124314</t>
  </si>
  <si>
    <t>A123215</t>
  </si>
  <si>
    <t>A124315</t>
  </si>
  <si>
    <t>A123216</t>
  </si>
  <si>
    <t>A124316</t>
  </si>
  <si>
    <t>A123217</t>
  </si>
  <si>
    <t>A124317</t>
  </si>
  <si>
    <t>A123218</t>
  </si>
  <si>
    <t>A124318</t>
  </si>
  <si>
    <t>A123219</t>
  </si>
  <si>
    <t>A124319</t>
  </si>
  <si>
    <t>A123220</t>
  </si>
  <si>
    <t>A124320</t>
  </si>
  <si>
    <t>A123221</t>
  </si>
  <si>
    <t>A124321</t>
  </si>
  <si>
    <t>A123222</t>
  </si>
  <si>
    <t>A124322</t>
  </si>
  <si>
    <t>A123223</t>
  </si>
  <si>
    <t>A124323</t>
  </si>
  <si>
    <t>A123224</t>
  </si>
  <si>
    <t>A124324</t>
  </si>
  <si>
    <t>A123225</t>
  </si>
  <si>
    <t>A124325</t>
  </si>
  <si>
    <t>A123226</t>
  </si>
  <si>
    <t>A124326</t>
  </si>
  <si>
    <t>A123227</t>
  </si>
  <si>
    <t>A124327</t>
  </si>
  <si>
    <t>A123228</t>
  </si>
  <si>
    <t>A124328</t>
  </si>
  <si>
    <t>A123229</t>
  </si>
  <si>
    <t>A124329</t>
  </si>
  <si>
    <t>A123230</t>
  </si>
  <si>
    <t>A124330</t>
  </si>
  <si>
    <t>A123231</t>
  </si>
  <si>
    <t>A124331</t>
  </si>
  <si>
    <t>A123232</t>
  </si>
  <si>
    <t>A124332</t>
  </si>
  <si>
    <t>A123233</t>
  </si>
  <si>
    <t>A124333</t>
  </si>
  <si>
    <t>A123234</t>
  </si>
  <si>
    <t>A124334</t>
  </si>
  <si>
    <t>A123235</t>
  </si>
  <si>
    <t>A124335</t>
  </si>
  <si>
    <t>A123236</t>
  </si>
  <si>
    <t>A124336</t>
  </si>
  <si>
    <t>A123237</t>
  </si>
  <si>
    <t>A124337</t>
  </si>
  <si>
    <t>A123238</t>
  </si>
  <si>
    <t>A124338</t>
  </si>
  <si>
    <t>A123239</t>
  </si>
  <si>
    <t>A124339</t>
  </si>
  <si>
    <t>A123240</t>
  </si>
  <si>
    <t>A124340</t>
  </si>
  <si>
    <t>A123241</t>
  </si>
  <si>
    <t>A124341</t>
  </si>
  <si>
    <t>A123242</t>
  </si>
  <si>
    <t>A124342</t>
  </si>
  <si>
    <t>A123243</t>
  </si>
  <si>
    <t>A124343</t>
  </si>
  <si>
    <t>A123244</t>
  </si>
  <si>
    <t>A124344</t>
  </si>
  <si>
    <t>A123245</t>
  </si>
  <si>
    <t>A124345</t>
  </si>
  <si>
    <t>A123246</t>
  </si>
  <si>
    <t>A124346</t>
  </si>
  <si>
    <t>A123247</t>
  </si>
  <si>
    <t>A124347</t>
  </si>
  <si>
    <t>A123248</t>
  </si>
  <si>
    <t>A124348</t>
  </si>
  <si>
    <t>A123249</t>
  </si>
  <si>
    <t>A124349</t>
  </si>
  <si>
    <t>A123250</t>
  </si>
  <si>
    <t>A124350</t>
  </si>
  <si>
    <t>A123251</t>
  </si>
  <si>
    <t>A124351</t>
  </si>
  <si>
    <t>A123252</t>
  </si>
  <si>
    <t>A124352</t>
  </si>
  <si>
    <t>A123253</t>
  </si>
  <si>
    <t>A124353</t>
  </si>
  <si>
    <t>A123254</t>
  </si>
  <si>
    <t>A124354</t>
  </si>
  <si>
    <t>A123255</t>
  </si>
  <si>
    <t>A124355</t>
  </si>
  <si>
    <t>A123256</t>
  </si>
  <si>
    <t>A124356</t>
  </si>
  <si>
    <t>A123257</t>
  </si>
  <si>
    <t>A124357</t>
  </si>
  <si>
    <t>A123258</t>
  </si>
  <si>
    <t>A124358</t>
  </si>
  <si>
    <t>A123259</t>
  </si>
  <si>
    <t>A124359</t>
  </si>
  <si>
    <t>A123260</t>
  </si>
  <si>
    <t>A124360</t>
  </si>
  <si>
    <t>A123261</t>
  </si>
  <si>
    <t>A124361</t>
  </si>
  <si>
    <t>A123262</t>
  </si>
  <si>
    <t>A124362</t>
  </si>
  <si>
    <t>A123263</t>
  </si>
  <si>
    <t>A124363</t>
  </si>
  <si>
    <t>A123264</t>
  </si>
  <si>
    <t>A124364</t>
  </si>
  <si>
    <t>A123265</t>
  </si>
  <si>
    <t>A124365</t>
  </si>
  <si>
    <t>A123266</t>
  </si>
  <si>
    <t>A124366</t>
  </si>
  <si>
    <t>A123267</t>
  </si>
  <si>
    <t>A124367</t>
  </si>
  <si>
    <t>A123268</t>
  </si>
  <si>
    <t>A124368</t>
  </si>
  <si>
    <t>A123269</t>
  </si>
  <si>
    <t>A124369</t>
  </si>
  <si>
    <t>A123270</t>
  </si>
  <si>
    <t>A124370</t>
  </si>
  <si>
    <t>A123271</t>
  </si>
  <si>
    <t>A124371</t>
  </si>
  <si>
    <t>A123272</t>
  </si>
  <si>
    <t>A124372</t>
  </si>
  <si>
    <t>A123273</t>
  </si>
  <si>
    <t>A124373</t>
  </si>
  <si>
    <t>A123274</t>
  </si>
  <si>
    <t>A124374</t>
  </si>
  <si>
    <t>A123275</t>
  </si>
  <si>
    <t>A124375</t>
  </si>
  <si>
    <t>A123276</t>
  </si>
  <si>
    <t>A124376</t>
  </si>
  <si>
    <t>A123277</t>
  </si>
  <si>
    <t>A124377</t>
  </si>
  <si>
    <t>A123278</t>
  </si>
  <si>
    <t>A124378</t>
  </si>
  <si>
    <t>A123279</t>
  </si>
  <si>
    <t>A124379</t>
  </si>
  <si>
    <t>A123280</t>
  </si>
  <si>
    <t>A124380</t>
  </si>
  <si>
    <t>A123281</t>
  </si>
  <si>
    <t>A124381</t>
  </si>
  <si>
    <t>A123282</t>
  </si>
  <si>
    <t>A124382</t>
  </si>
  <si>
    <t>A123283</t>
  </si>
  <si>
    <t>A124383</t>
  </si>
  <si>
    <t>A123284</t>
  </si>
  <si>
    <t>A124384</t>
  </si>
  <si>
    <t>A123285</t>
  </si>
  <si>
    <t>A124385</t>
  </si>
  <si>
    <t>A123286</t>
  </si>
  <si>
    <t>A124386</t>
  </si>
  <si>
    <t>A123287</t>
  </si>
  <si>
    <t>A124387</t>
  </si>
  <si>
    <t>A123288</t>
  </si>
  <si>
    <t>A124388</t>
  </si>
  <si>
    <t>A123289</t>
  </si>
  <si>
    <t>A124389</t>
  </si>
  <si>
    <t>A123290</t>
  </si>
  <si>
    <t>A124390</t>
  </si>
  <si>
    <t>A123291</t>
  </si>
  <si>
    <t>A124391</t>
  </si>
  <si>
    <t>A123292</t>
  </si>
  <si>
    <t>A124392</t>
  </si>
  <si>
    <t>A123293</t>
  </si>
  <si>
    <t>A124393</t>
  </si>
  <si>
    <t>A123294</t>
  </si>
  <si>
    <t>A124394</t>
  </si>
  <si>
    <t>A123295</t>
  </si>
  <si>
    <t>A124395</t>
  </si>
  <si>
    <t>A123296</t>
  </si>
  <si>
    <t>A124396</t>
  </si>
  <si>
    <t>A123297</t>
  </si>
  <si>
    <t>A124397</t>
  </si>
  <si>
    <t>A123298</t>
  </si>
  <si>
    <t>A124398</t>
  </si>
  <si>
    <t>A123299</t>
  </si>
  <si>
    <t>A124399</t>
  </si>
  <si>
    <t>A123300</t>
  </si>
  <si>
    <t>A124400</t>
  </si>
  <si>
    <t>A123301</t>
  </si>
  <si>
    <t>A124401</t>
  </si>
  <si>
    <t>A123302</t>
  </si>
  <si>
    <t>A124402</t>
  </si>
  <si>
    <t>A123303</t>
  </si>
  <si>
    <t>A124403</t>
  </si>
  <si>
    <t>A123304</t>
  </si>
  <si>
    <t>A124404</t>
  </si>
  <si>
    <t>A123305</t>
  </si>
  <si>
    <t>A124405</t>
  </si>
  <si>
    <t>A123306</t>
  </si>
  <si>
    <t>A124406</t>
  </si>
  <si>
    <t>A123307</t>
  </si>
  <si>
    <t>A124407</t>
  </si>
  <si>
    <t>A123308</t>
  </si>
  <si>
    <t>A124408</t>
  </si>
  <si>
    <t>A123309</t>
  </si>
  <si>
    <t>A124409</t>
  </si>
  <si>
    <t>A123310</t>
  </si>
  <si>
    <t>A124410</t>
  </si>
  <si>
    <t>A123311</t>
  </si>
  <si>
    <t>A124411</t>
  </si>
  <si>
    <t>A123312</t>
  </si>
  <si>
    <t>A124412</t>
  </si>
  <si>
    <t>A123313</t>
  </si>
  <si>
    <t>A124413</t>
  </si>
  <si>
    <t>A123314</t>
  </si>
  <si>
    <t>A124414</t>
  </si>
  <si>
    <t>A123315</t>
  </si>
  <si>
    <t>A124415</t>
  </si>
  <si>
    <t>A123316</t>
  </si>
  <si>
    <t>A124416</t>
  </si>
  <si>
    <t>A123317</t>
  </si>
  <si>
    <t>A124417</t>
  </si>
  <si>
    <t>A123318</t>
  </si>
  <si>
    <t>A124418</t>
  </si>
  <si>
    <t>A123319</t>
  </si>
  <si>
    <t>A124419</t>
  </si>
  <si>
    <t>A123320</t>
  </si>
  <si>
    <t>A124420</t>
  </si>
  <si>
    <t>A123321</t>
  </si>
  <si>
    <t>A124421</t>
  </si>
  <si>
    <t>A123322</t>
  </si>
  <si>
    <t>A124422</t>
  </si>
  <si>
    <t>A123323</t>
  </si>
  <si>
    <t>A124423</t>
  </si>
  <si>
    <t>A123324</t>
  </si>
  <si>
    <t>A124424</t>
  </si>
  <si>
    <t>A123325</t>
  </si>
  <si>
    <t>A124425</t>
  </si>
  <si>
    <t>A123326</t>
  </si>
  <si>
    <t>A124426</t>
  </si>
  <si>
    <t>A123327</t>
  </si>
  <si>
    <t>A124427</t>
  </si>
  <si>
    <t>A123328</t>
  </si>
  <si>
    <t>A124428</t>
  </si>
  <si>
    <t>A123329</t>
  </si>
  <si>
    <t>A124429</t>
  </si>
  <si>
    <t>A123330</t>
  </si>
  <si>
    <t>A124430</t>
  </si>
  <si>
    <t>A123331</t>
  </si>
  <si>
    <t>A124431</t>
  </si>
  <si>
    <t>A123332</t>
  </si>
  <si>
    <t>A124432</t>
  </si>
  <si>
    <t>A123333</t>
  </si>
  <si>
    <t>A124433</t>
  </si>
  <si>
    <t>A123334</t>
  </si>
  <si>
    <t>A124434</t>
  </si>
  <si>
    <t>A123335</t>
  </si>
  <si>
    <t>A124435</t>
  </si>
  <si>
    <t>A123336</t>
  </si>
  <si>
    <t>A124436</t>
  </si>
  <si>
    <t>A123337</t>
  </si>
  <si>
    <t>A124437</t>
  </si>
  <si>
    <t>A123338</t>
  </si>
  <si>
    <t>A124438</t>
  </si>
  <si>
    <t>A123339</t>
  </si>
  <si>
    <t>A124439</t>
  </si>
  <si>
    <t>A123340</t>
  </si>
  <si>
    <t>A124440</t>
  </si>
  <si>
    <t>A123341</t>
  </si>
  <si>
    <t>A124441</t>
  </si>
  <si>
    <t>A123342</t>
  </si>
  <si>
    <t>A124442</t>
  </si>
  <si>
    <t>A123343</t>
  </si>
  <si>
    <t>A124443</t>
  </si>
  <si>
    <t>A123344</t>
  </si>
  <si>
    <t>A124444</t>
  </si>
  <si>
    <t>A123345</t>
  </si>
  <si>
    <t>A124445</t>
  </si>
  <si>
    <t>A123346</t>
  </si>
  <si>
    <t>A124446</t>
  </si>
  <si>
    <t>A123347</t>
  </si>
  <si>
    <t>A124447</t>
  </si>
  <si>
    <t>A123348</t>
  </si>
  <si>
    <t>A124448</t>
  </si>
  <si>
    <t>A123349</t>
  </si>
  <si>
    <t>A124449</t>
  </si>
  <si>
    <t>A123350</t>
  </si>
  <si>
    <t>A124450</t>
  </si>
  <si>
    <t>A123351</t>
  </si>
  <si>
    <t>A124451</t>
  </si>
  <si>
    <t>A123352</t>
  </si>
  <si>
    <t>A124452</t>
  </si>
  <si>
    <t>A123353</t>
  </si>
  <si>
    <t>A124453</t>
  </si>
  <si>
    <t>A123354</t>
  </si>
  <si>
    <t>A124454</t>
  </si>
  <si>
    <t>A123355</t>
  </si>
  <si>
    <t>A124455</t>
  </si>
  <si>
    <t>A123356</t>
  </si>
  <si>
    <t>A124456</t>
  </si>
  <si>
    <t>A123357</t>
  </si>
  <si>
    <t>A124457</t>
  </si>
  <si>
    <t>A123358</t>
  </si>
  <si>
    <t>A124458</t>
  </si>
  <si>
    <t>A123359</t>
  </si>
  <si>
    <t>A124459</t>
  </si>
  <si>
    <t>A123360</t>
  </si>
  <si>
    <t>A124460</t>
  </si>
  <si>
    <t>A123361</t>
  </si>
  <si>
    <t>A124461</t>
  </si>
  <si>
    <t>A123362</t>
  </si>
  <si>
    <t>A124462</t>
  </si>
  <si>
    <t>A123363</t>
  </si>
  <si>
    <t>A124463</t>
  </si>
  <si>
    <t>A123364</t>
  </si>
  <si>
    <t>A124464</t>
  </si>
  <si>
    <t>A123365</t>
  </si>
  <si>
    <t>A124465</t>
  </si>
  <si>
    <t>A123366</t>
  </si>
  <si>
    <t>A124466</t>
  </si>
  <si>
    <t>A123367</t>
  </si>
  <si>
    <t>A124467</t>
  </si>
  <si>
    <t>A123368</t>
  </si>
  <si>
    <t>A124468</t>
  </si>
  <si>
    <t>A123369</t>
  </si>
  <si>
    <t>A124469</t>
  </si>
  <si>
    <t>A123370</t>
  </si>
  <si>
    <t>A124470</t>
  </si>
  <si>
    <t>A123371</t>
  </si>
  <si>
    <t>A124471</t>
  </si>
  <si>
    <t>A123372</t>
  </si>
  <si>
    <t>A124472</t>
  </si>
  <si>
    <t>A123373</t>
  </si>
  <si>
    <t>A124473</t>
  </si>
  <si>
    <t>A123374</t>
  </si>
  <si>
    <t>A124474</t>
  </si>
  <si>
    <t>A123375</t>
  </si>
  <si>
    <t>A124475</t>
  </si>
  <si>
    <t>A123376</t>
  </si>
  <si>
    <t>A124476</t>
  </si>
  <si>
    <t>A123377</t>
  </si>
  <si>
    <t>A124477</t>
  </si>
  <si>
    <t>A123378</t>
  </si>
  <si>
    <t>A124478</t>
  </si>
  <si>
    <t>A123379</t>
  </si>
  <si>
    <t>A124479</t>
  </si>
  <si>
    <t>A123380</t>
  </si>
  <si>
    <t>A124480</t>
  </si>
  <si>
    <t>A123381</t>
  </si>
  <si>
    <t>A124481</t>
  </si>
  <si>
    <t>A123382</t>
  </si>
  <si>
    <t>A124482</t>
  </si>
  <si>
    <t>A123383</t>
  </si>
  <si>
    <t>A124483</t>
  </si>
  <si>
    <t>A123384</t>
  </si>
  <si>
    <t>A124484</t>
  </si>
  <si>
    <t>A123385</t>
  </si>
  <si>
    <t>A124485</t>
  </si>
  <si>
    <t>A123386</t>
  </si>
  <si>
    <t>A124486</t>
  </si>
  <si>
    <t>A123387</t>
  </si>
  <si>
    <t>A124487</t>
  </si>
  <si>
    <t>A123388</t>
  </si>
  <si>
    <t>A124488</t>
  </si>
  <si>
    <t>A123389</t>
  </si>
  <si>
    <t>A124489</t>
  </si>
  <si>
    <t>A123390</t>
  </si>
  <si>
    <t>A124490</t>
  </si>
  <si>
    <t>A123391</t>
  </si>
  <si>
    <t>A124491</t>
  </si>
  <si>
    <t>A123392</t>
  </si>
  <si>
    <t>A124492</t>
  </si>
  <si>
    <t>A123393</t>
  </si>
  <si>
    <t>A124493</t>
  </si>
  <si>
    <t>A123394</t>
  </si>
  <si>
    <t>A124494</t>
  </si>
  <si>
    <t>A123395</t>
  </si>
  <si>
    <t>A124495</t>
  </si>
  <si>
    <t>A123396</t>
  </si>
  <si>
    <t>A124496</t>
  </si>
  <si>
    <t>A123397</t>
  </si>
  <si>
    <t>A124497</t>
  </si>
  <si>
    <t>A123398</t>
  </si>
  <si>
    <t>A124498</t>
  </si>
  <si>
    <t>A123399</t>
  </si>
  <si>
    <t>A124499</t>
  </si>
  <si>
    <t>A123400</t>
  </si>
  <si>
    <t>A124500</t>
  </si>
  <si>
    <t>A123401</t>
  </si>
  <si>
    <t>A124501</t>
  </si>
  <si>
    <t>A123402</t>
  </si>
  <si>
    <t>A124502</t>
  </si>
  <si>
    <t>A123403</t>
  </si>
  <si>
    <t>A124503</t>
  </si>
  <si>
    <t>A123404</t>
  </si>
  <si>
    <t>A124504</t>
  </si>
  <si>
    <t>A123405</t>
  </si>
  <si>
    <t>A124505</t>
  </si>
  <si>
    <t>A123406</t>
  </si>
  <si>
    <t>A124506</t>
  </si>
  <si>
    <t>A123407</t>
  </si>
  <si>
    <t>A124507</t>
  </si>
  <si>
    <t>A123408</t>
  </si>
  <si>
    <t>A124508</t>
  </si>
  <si>
    <t>A123409</t>
  </si>
  <si>
    <t>A124509</t>
  </si>
  <si>
    <t>A123410</t>
  </si>
  <si>
    <t>A124510</t>
  </si>
  <si>
    <t>A123411</t>
  </si>
  <si>
    <t>A124511</t>
  </si>
  <si>
    <t>A123412</t>
  </si>
  <si>
    <t>A124512</t>
  </si>
  <si>
    <t>A123413</t>
  </si>
  <si>
    <t>A124513</t>
  </si>
  <si>
    <t>A123414</t>
  </si>
  <si>
    <t>A124514</t>
  </si>
  <si>
    <t>A123415</t>
  </si>
  <si>
    <t>A124515</t>
  </si>
  <si>
    <t>A123416</t>
  </si>
  <si>
    <t>A124516</t>
  </si>
  <si>
    <t>A123417</t>
  </si>
  <si>
    <t>A124517</t>
  </si>
  <si>
    <t>A123418</t>
  </si>
  <si>
    <t>A124518</t>
  </si>
  <si>
    <t>A123419</t>
  </si>
  <si>
    <t>A124519</t>
  </si>
  <si>
    <t>A123420</t>
  </si>
  <si>
    <t>A124520</t>
  </si>
  <si>
    <t>A123421</t>
  </si>
  <si>
    <t>A124521</t>
  </si>
  <si>
    <t>A123422</t>
  </si>
  <si>
    <t>A124522</t>
  </si>
  <si>
    <t>A123423</t>
  </si>
  <si>
    <t>A124523</t>
  </si>
  <si>
    <t>A123424</t>
  </si>
  <si>
    <t>A124524</t>
  </si>
  <si>
    <t>A123425</t>
  </si>
  <si>
    <t>A124525</t>
  </si>
  <si>
    <t>A123426</t>
  </si>
  <si>
    <t>A124526</t>
  </si>
  <si>
    <t>A123427</t>
  </si>
  <si>
    <t>A124527</t>
  </si>
  <si>
    <t>A123428</t>
  </si>
  <si>
    <t>A124528</t>
  </si>
  <si>
    <t>A123429</t>
  </si>
  <si>
    <t>A124529</t>
  </si>
  <si>
    <t>A123430</t>
  </si>
  <si>
    <t>A124530</t>
  </si>
  <si>
    <t>A123431</t>
  </si>
  <si>
    <t>A124531</t>
  </si>
  <si>
    <t>A123432</t>
  </si>
  <si>
    <t>A124532</t>
  </si>
  <si>
    <t>A123433</t>
  </si>
  <si>
    <t>A124533</t>
  </si>
  <si>
    <t>A123434</t>
  </si>
  <si>
    <t>A124534</t>
  </si>
  <si>
    <t>A123435</t>
  </si>
  <si>
    <t>A124535</t>
  </si>
  <si>
    <t>A123436</t>
  </si>
  <si>
    <t>A124536</t>
  </si>
  <si>
    <t>A123437</t>
  </si>
  <si>
    <t>A124537</t>
  </si>
  <si>
    <t>A123438</t>
  </si>
  <si>
    <t>A124538</t>
  </si>
  <si>
    <t>A123439</t>
  </si>
  <si>
    <t>A124539</t>
  </si>
  <si>
    <t>A123440</t>
  </si>
  <si>
    <t>A124540</t>
  </si>
  <si>
    <t>A123441</t>
  </si>
  <si>
    <t>A124541</t>
  </si>
  <si>
    <t>A123442</t>
  </si>
  <si>
    <t>A124542</t>
  </si>
  <si>
    <t>A123443</t>
  </si>
  <si>
    <t>A124543</t>
  </si>
  <si>
    <t>A123444</t>
  </si>
  <si>
    <t>A124544</t>
  </si>
  <si>
    <t>A123445</t>
  </si>
  <si>
    <t>A124545</t>
  </si>
  <si>
    <t>A123446</t>
  </si>
  <si>
    <t>A124546</t>
  </si>
  <si>
    <t>A123447</t>
  </si>
  <si>
    <t>A124547</t>
  </si>
  <si>
    <t>A123448</t>
  </si>
  <si>
    <t>A124548</t>
  </si>
  <si>
    <t>A123449</t>
  </si>
  <si>
    <t>A124549</t>
  </si>
  <si>
    <t>A123450</t>
  </si>
  <si>
    <t>A124550</t>
  </si>
  <si>
    <t>A123451</t>
  </si>
  <si>
    <t>A124551</t>
  </si>
  <si>
    <t>A123452</t>
  </si>
  <si>
    <t>A124552</t>
  </si>
  <si>
    <t>A123453</t>
  </si>
  <si>
    <t>A124553</t>
  </si>
  <si>
    <t>A123454</t>
  </si>
  <si>
    <t>A124554</t>
  </si>
  <si>
    <t>A123455</t>
  </si>
  <si>
    <t>A124555</t>
  </si>
  <si>
    <t>A123456</t>
  </si>
  <si>
    <t>A124556</t>
  </si>
  <si>
    <t>A123457</t>
  </si>
  <si>
    <t>A124557</t>
  </si>
  <si>
    <t>A123458</t>
  </si>
  <si>
    <t>A124558</t>
  </si>
  <si>
    <t>A123459</t>
  </si>
  <si>
    <t>A124559</t>
  </si>
  <si>
    <t>A123460</t>
  </si>
  <si>
    <t>A124560</t>
  </si>
  <si>
    <t>A123461</t>
  </si>
  <si>
    <t>A124561</t>
  </si>
  <si>
    <t>A123462</t>
  </si>
  <si>
    <t>A124562</t>
  </si>
  <si>
    <t>A123463</t>
  </si>
  <si>
    <t>A124563</t>
  </si>
  <si>
    <t>A123464</t>
  </si>
  <si>
    <t>A124564</t>
  </si>
  <si>
    <t>A123465</t>
  </si>
  <si>
    <t>A124565</t>
  </si>
  <si>
    <t>A123466</t>
  </si>
  <si>
    <t>A124566</t>
  </si>
  <si>
    <t>A123467</t>
  </si>
  <si>
    <t>A124567</t>
  </si>
  <si>
    <t>A123468</t>
  </si>
  <si>
    <t>A124568</t>
  </si>
  <si>
    <t>A123469</t>
  </si>
  <si>
    <t>A124569</t>
  </si>
  <si>
    <t>A123470</t>
  </si>
  <si>
    <t>A124570</t>
  </si>
  <si>
    <t>A123471</t>
  </si>
  <si>
    <t>A124571</t>
  </si>
  <si>
    <t>A123472</t>
  </si>
  <si>
    <t>A124572</t>
  </si>
  <si>
    <t>A123473</t>
  </si>
  <si>
    <t>A124573</t>
  </si>
  <si>
    <t>A123474</t>
  </si>
  <si>
    <t>A124574</t>
  </si>
  <si>
    <t>A123475</t>
  </si>
  <si>
    <t>A124575</t>
  </si>
  <si>
    <t>A123476</t>
  </si>
  <si>
    <t>A124576</t>
  </si>
  <si>
    <t>A123477</t>
  </si>
  <si>
    <t>A124577</t>
  </si>
  <si>
    <t>A123478</t>
  </si>
  <si>
    <t>A124578</t>
  </si>
  <si>
    <t>A123479</t>
  </si>
  <si>
    <t>A124579</t>
  </si>
  <si>
    <t>A123480</t>
  </si>
  <si>
    <t>A124580</t>
  </si>
  <si>
    <t>A123481</t>
  </si>
  <si>
    <t>A124581</t>
  </si>
  <si>
    <t>A123482</t>
  </si>
  <si>
    <t>A124582</t>
  </si>
  <si>
    <t>A123483</t>
  </si>
  <si>
    <t>A124583</t>
  </si>
  <si>
    <t>A123484</t>
  </si>
  <si>
    <t>A124584</t>
  </si>
  <si>
    <t>A123485</t>
  </si>
  <si>
    <t>A124585</t>
  </si>
  <si>
    <t>A123486</t>
  </si>
  <si>
    <t>A124586</t>
  </si>
  <si>
    <t>A123487</t>
  </si>
  <si>
    <t>A124587</t>
  </si>
  <si>
    <t>A123488</t>
  </si>
  <si>
    <t>A124588</t>
  </si>
  <si>
    <t>A123489</t>
  </si>
  <si>
    <t>A124589</t>
  </si>
  <si>
    <t>A123490</t>
  </si>
  <si>
    <t>A124590</t>
  </si>
  <si>
    <t>A123491</t>
  </si>
  <si>
    <t>A124591</t>
  </si>
  <si>
    <t>A123492</t>
  </si>
  <si>
    <t>A124592</t>
  </si>
  <si>
    <t>A123493</t>
  </si>
  <si>
    <t>A124593</t>
  </si>
  <si>
    <t>A123494</t>
  </si>
  <si>
    <t>A124594</t>
  </si>
  <si>
    <t>A123495</t>
  </si>
  <si>
    <t>A124595</t>
  </si>
  <si>
    <t>A123496</t>
  </si>
  <si>
    <t>A124596</t>
  </si>
  <si>
    <t>A123497</t>
  </si>
  <si>
    <t>A124597</t>
  </si>
  <si>
    <t>A123498</t>
  </si>
  <si>
    <t>A124598</t>
  </si>
  <si>
    <t>A123499</t>
  </si>
  <si>
    <t>A124599</t>
  </si>
  <si>
    <t>A123500</t>
  </si>
  <si>
    <t>A124600</t>
  </si>
  <si>
    <t>A123501</t>
  </si>
  <si>
    <t>A124601</t>
  </si>
  <si>
    <t>A123502</t>
  </si>
  <si>
    <t>A124602</t>
  </si>
  <si>
    <t>A123503</t>
  </si>
  <si>
    <t>A124603</t>
  </si>
  <si>
    <t>A123504</t>
  </si>
  <si>
    <t>A124604</t>
  </si>
  <si>
    <t>A123505</t>
  </si>
  <si>
    <t>A124605</t>
  </si>
  <si>
    <t>A123506</t>
  </si>
  <si>
    <t>A124606</t>
  </si>
  <si>
    <t>A123507</t>
  </si>
  <si>
    <t>A124607</t>
  </si>
  <si>
    <t>A123508</t>
  </si>
  <si>
    <t>A124608</t>
  </si>
  <si>
    <t>A123509</t>
  </si>
  <si>
    <t>A124609</t>
  </si>
  <si>
    <t>A123510</t>
  </si>
  <si>
    <t>A124610</t>
  </si>
  <si>
    <t>A123511</t>
  </si>
  <si>
    <t>A124611</t>
  </si>
  <si>
    <t>A123512</t>
  </si>
  <si>
    <t>A124612</t>
  </si>
  <si>
    <t>A123513</t>
  </si>
  <si>
    <t>A124613</t>
  </si>
  <si>
    <t>A123514</t>
  </si>
  <si>
    <t>A124614</t>
  </si>
  <si>
    <t>A123515</t>
  </si>
  <si>
    <t>A124615</t>
  </si>
  <si>
    <t>A123516</t>
  </si>
  <si>
    <t>A124616</t>
  </si>
  <si>
    <t>A123517</t>
  </si>
  <si>
    <t>A124617</t>
  </si>
  <si>
    <t>A123518</t>
  </si>
  <si>
    <t>A124618</t>
  </si>
  <si>
    <t>A123519</t>
  </si>
  <si>
    <t>A124619</t>
  </si>
  <si>
    <t>A123520</t>
  </si>
  <si>
    <t>A124620</t>
  </si>
  <si>
    <t>A123521</t>
  </si>
  <si>
    <t>A124621</t>
  </si>
  <si>
    <t>A123522</t>
  </si>
  <si>
    <t>A124622</t>
  </si>
  <si>
    <t>A123523</t>
  </si>
  <si>
    <t>A124623</t>
  </si>
  <si>
    <t>A123524</t>
  </si>
  <si>
    <t>A124624</t>
  </si>
  <si>
    <t>A123525</t>
  </si>
  <si>
    <t>A124625</t>
  </si>
  <si>
    <t>A123526</t>
  </si>
  <si>
    <t>A124626</t>
  </si>
  <si>
    <t>A123527</t>
  </si>
  <si>
    <t>A124627</t>
  </si>
  <si>
    <t>A123528</t>
  </si>
  <si>
    <t>A124628</t>
  </si>
  <si>
    <t>A123529</t>
  </si>
  <si>
    <t>A124629</t>
  </si>
  <si>
    <t>A123530</t>
  </si>
  <si>
    <t>A124630</t>
  </si>
  <si>
    <t>A123531</t>
  </si>
  <si>
    <t>A124631</t>
  </si>
  <si>
    <t>A123532</t>
  </si>
  <si>
    <t>A124632</t>
  </si>
  <si>
    <t>A123533</t>
  </si>
  <si>
    <t>A124633</t>
  </si>
  <si>
    <t>A123534</t>
  </si>
  <si>
    <t>A124634</t>
  </si>
  <si>
    <t>A123535</t>
  </si>
  <si>
    <t>A124635</t>
  </si>
  <si>
    <t>A123536</t>
  </si>
  <si>
    <t>A124636</t>
  </si>
  <si>
    <t>A123537</t>
  </si>
  <si>
    <t>A124637</t>
  </si>
  <si>
    <t>A123538</t>
  </si>
  <si>
    <t>A124638</t>
  </si>
  <si>
    <t>A123539</t>
  </si>
  <si>
    <t>A124639</t>
  </si>
  <si>
    <t>A123540</t>
  </si>
  <si>
    <t>A124640</t>
  </si>
  <si>
    <t>A123541</t>
  </si>
  <si>
    <t>A124641</t>
  </si>
  <si>
    <t>A123542</t>
  </si>
  <si>
    <t>A124642</t>
  </si>
  <si>
    <t>A123543</t>
  </si>
  <si>
    <t>A124643</t>
  </si>
  <si>
    <t>A123544</t>
  </si>
  <si>
    <t>A124644</t>
  </si>
  <si>
    <t>A123545</t>
  </si>
  <si>
    <t>A124645</t>
  </si>
  <si>
    <t>A123546</t>
  </si>
  <si>
    <t>A124646</t>
  </si>
  <si>
    <t>A123547</t>
  </si>
  <si>
    <t>A124647</t>
  </si>
  <si>
    <t>A123548</t>
  </si>
  <si>
    <t>A124648</t>
  </si>
  <si>
    <t>A123549</t>
  </si>
  <si>
    <t>A124649</t>
  </si>
  <si>
    <t>A123550</t>
  </si>
  <si>
    <t>A124650</t>
  </si>
  <si>
    <t>A123551</t>
  </si>
  <si>
    <t>A124651</t>
  </si>
  <si>
    <t>A123552</t>
  </si>
  <si>
    <t>A124652</t>
  </si>
  <si>
    <t>A123553</t>
  </si>
  <si>
    <t>A124653</t>
  </si>
  <si>
    <t>A123554</t>
  </si>
  <si>
    <t>A124654</t>
  </si>
  <si>
    <t>A123555</t>
  </si>
  <si>
    <t>A124655</t>
  </si>
  <si>
    <t>A123556</t>
  </si>
  <si>
    <t>A124656</t>
  </si>
  <si>
    <t>A123557</t>
  </si>
  <si>
    <t>A124657</t>
  </si>
  <si>
    <t>A123558</t>
  </si>
  <si>
    <t>A124658</t>
  </si>
  <si>
    <t>A123559</t>
  </si>
  <si>
    <t>A124659</t>
  </si>
  <si>
    <t>A123560</t>
  </si>
  <si>
    <t>A124660</t>
  </si>
  <si>
    <t>A123561</t>
  </si>
  <si>
    <t>A124661</t>
  </si>
  <si>
    <t>A123562</t>
  </si>
  <si>
    <t>A124662</t>
  </si>
  <si>
    <t>A123563</t>
  </si>
  <si>
    <t>A124663</t>
  </si>
  <si>
    <t>A123564</t>
  </si>
  <si>
    <t>A124664</t>
  </si>
  <si>
    <t>A123565</t>
  </si>
  <si>
    <t>A124665</t>
  </si>
  <si>
    <t>A123566</t>
  </si>
  <si>
    <t>A124666</t>
  </si>
  <si>
    <t>A123567</t>
  </si>
  <si>
    <t>A124667</t>
  </si>
  <si>
    <t>A123568</t>
  </si>
  <si>
    <t>A124668</t>
  </si>
  <si>
    <t>A123569</t>
  </si>
  <si>
    <t>A124669</t>
  </si>
  <si>
    <t>A123570</t>
  </si>
  <si>
    <t>A124670</t>
  </si>
  <si>
    <t>A123571</t>
  </si>
  <si>
    <t>A124671</t>
  </si>
  <si>
    <t>A123572</t>
  </si>
  <si>
    <t>A124672</t>
  </si>
  <si>
    <t>A123573</t>
  </si>
  <si>
    <t>A124673</t>
  </si>
  <si>
    <t>A123574</t>
  </si>
  <si>
    <t>A124674</t>
  </si>
  <si>
    <t>A123575</t>
  </si>
  <si>
    <t>A124675</t>
  </si>
  <si>
    <t>A123576</t>
  </si>
  <si>
    <t>A124676</t>
  </si>
  <si>
    <t>A123577</t>
  </si>
  <si>
    <t>A124677</t>
  </si>
  <si>
    <t>A123578</t>
  </si>
  <si>
    <t>A124678</t>
  </si>
  <si>
    <t>A123579</t>
  </si>
  <si>
    <t>A124679</t>
  </si>
  <si>
    <t>A123580</t>
  </si>
  <si>
    <t>A124680</t>
  </si>
  <si>
    <t>A123581</t>
  </si>
  <si>
    <t>A124681</t>
  </si>
  <si>
    <t>A123582</t>
  </si>
  <si>
    <t>A124682</t>
  </si>
  <si>
    <t>A123583</t>
  </si>
  <si>
    <t>A124683</t>
  </si>
  <si>
    <t>A123584</t>
  </si>
  <si>
    <t>A124684</t>
  </si>
  <si>
    <t>A123585</t>
  </si>
  <si>
    <t>A124685</t>
  </si>
  <si>
    <t>A123586</t>
  </si>
  <si>
    <t>A124686</t>
  </si>
  <si>
    <t>A123587</t>
  </si>
  <si>
    <t>A124687</t>
  </si>
  <si>
    <t>A123588</t>
  </si>
  <si>
    <t>A124688</t>
  </si>
  <si>
    <t>A123589</t>
  </si>
  <si>
    <t>A124689</t>
  </si>
  <si>
    <t>A123590</t>
  </si>
  <si>
    <t>A124690</t>
  </si>
  <si>
    <t>A123591</t>
  </si>
  <si>
    <t>A124691</t>
  </si>
  <si>
    <t>A123592</t>
  </si>
  <si>
    <t>A124692</t>
  </si>
  <si>
    <t>A123593</t>
  </si>
  <si>
    <t>A124693</t>
  </si>
  <si>
    <t>A123594</t>
  </si>
  <si>
    <t>A124694</t>
  </si>
  <si>
    <t>A123595</t>
  </si>
  <si>
    <t>A124695</t>
  </si>
  <si>
    <t>A123596</t>
  </si>
  <si>
    <t>A124696</t>
  </si>
  <si>
    <t>A123597</t>
  </si>
  <si>
    <t>A124697</t>
  </si>
  <si>
    <t>A123598</t>
  </si>
  <si>
    <t>A124698</t>
  </si>
  <si>
    <t>A123599</t>
  </si>
  <si>
    <t>A124699</t>
  </si>
  <si>
    <t>A123600</t>
  </si>
  <si>
    <t>A124700</t>
  </si>
  <si>
    <t>A123601</t>
  </si>
  <si>
    <t>A124701</t>
  </si>
  <si>
    <t>A123602</t>
  </si>
  <si>
    <t>A124702</t>
  </si>
  <si>
    <t>A123603</t>
  </si>
  <si>
    <t>A124703</t>
  </si>
  <si>
    <t>A123604</t>
  </si>
  <si>
    <t>A124704</t>
  </si>
  <si>
    <t>A123605</t>
  </si>
  <si>
    <t>A124705</t>
  </si>
  <si>
    <t>A123606</t>
  </si>
  <si>
    <t>A124706</t>
  </si>
  <si>
    <t>A123607</t>
  </si>
  <si>
    <t>A124707</t>
  </si>
  <si>
    <t>A123608</t>
  </si>
  <si>
    <t>A124708</t>
  </si>
  <si>
    <t>A123609</t>
  </si>
  <si>
    <t>A124709</t>
  </si>
  <si>
    <t>A123610</t>
  </si>
  <si>
    <t>A124710</t>
  </si>
  <si>
    <t>A123611</t>
  </si>
  <si>
    <t>A124711</t>
  </si>
  <si>
    <t>A123612</t>
  </si>
  <si>
    <t>A124712</t>
  </si>
  <si>
    <t>A123613</t>
  </si>
  <si>
    <t>A124713</t>
  </si>
  <si>
    <t>A123614</t>
  </si>
  <si>
    <t>A124714</t>
  </si>
  <si>
    <t>A123615</t>
  </si>
  <si>
    <t>A124715</t>
  </si>
  <si>
    <t>A123616</t>
  </si>
  <si>
    <t>A124716</t>
  </si>
  <si>
    <t>A123617</t>
  </si>
  <si>
    <t>A124717</t>
  </si>
  <si>
    <t>A123618</t>
  </si>
  <si>
    <t>A124718</t>
  </si>
  <si>
    <t>A123619</t>
  </si>
  <si>
    <t>A124719</t>
  </si>
  <si>
    <t>A123620</t>
  </si>
  <si>
    <t>A124720</t>
  </si>
  <si>
    <t>A123621</t>
  </si>
  <si>
    <t>A124721</t>
  </si>
  <si>
    <t>A123622</t>
  </si>
  <si>
    <t>A124722</t>
  </si>
  <si>
    <t>A123623</t>
  </si>
  <si>
    <t>A124723</t>
  </si>
  <si>
    <t>A123624</t>
  </si>
  <si>
    <t>A124724</t>
  </si>
  <si>
    <t>A123625</t>
  </si>
  <si>
    <t>A124725</t>
  </si>
  <si>
    <t>A123626</t>
  </si>
  <si>
    <t>A124726</t>
  </si>
  <si>
    <t>A123627</t>
  </si>
  <si>
    <t>A124727</t>
  </si>
  <si>
    <t>A123628</t>
  </si>
  <si>
    <t>A124728</t>
  </si>
  <si>
    <t>A123629</t>
  </si>
  <si>
    <t>A124729</t>
  </si>
  <si>
    <t>A123630</t>
  </si>
  <si>
    <t>A124730</t>
  </si>
  <si>
    <t>A123631</t>
  </si>
  <si>
    <t>A124731</t>
  </si>
  <si>
    <t>A123632</t>
  </si>
  <si>
    <t>A124732</t>
  </si>
  <si>
    <t>A123633</t>
  </si>
  <si>
    <t>A124733</t>
  </si>
  <si>
    <t>A123634</t>
  </si>
  <si>
    <t>A124734</t>
  </si>
  <si>
    <t>A123635</t>
  </si>
  <si>
    <t>A124735</t>
  </si>
  <si>
    <t>A123636</t>
  </si>
  <si>
    <t>A124736</t>
  </si>
  <si>
    <t>A123637</t>
  </si>
  <si>
    <t>A124737</t>
  </si>
  <si>
    <t>A123638</t>
  </si>
  <si>
    <t>A124738</t>
  </si>
  <si>
    <t>A123639</t>
  </si>
  <si>
    <t>A124739</t>
  </si>
  <si>
    <t>A123640</t>
  </si>
  <si>
    <t>A124740</t>
  </si>
  <si>
    <t>A123641</t>
  </si>
  <si>
    <t>A124741</t>
  </si>
  <si>
    <t>A123642</t>
  </si>
  <si>
    <t>A124742</t>
  </si>
  <si>
    <t>A123643</t>
  </si>
  <si>
    <t>A124743</t>
  </si>
  <si>
    <t>A123644</t>
  </si>
  <si>
    <t>A124744</t>
  </si>
  <si>
    <t>A123645</t>
  </si>
  <si>
    <t>A124745</t>
  </si>
  <si>
    <t>A123646</t>
  </si>
  <si>
    <t>A124746</t>
  </si>
  <si>
    <t>A123647</t>
  </si>
  <si>
    <t>A124747</t>
  </si>
  <si>
    <t>A123648</t>
  </si>
  <si>
    <t>A124748</t>
  </si>
  <si>
    <t>A123649</t>
  </si>
  <si>
    <t>A124749</t>
  </si>
  <si>
    <t>A123650</t>
  </si>
  <si>
    <t>A124750</t>
  </si>
  <si>
    <t>A123651</t>
  </si>
  <si>
    <t>A124751</t>
  </si>
  <si>
    <t>A123652</t>
  </si>
  <si>
    <t>A124752</t>
  </si>
  <si>
    <t>A123653</t>
  </si>
  <si>
    <t>A124753</t>
  </si>
  <si>
    <t>A123654</t>
  </si>
  <si>
    <t>A124754</t>
  </si>
  <si>
    <t>A123655</t>
  </si>
  <si>
    <t>A124755</t>
  </si>
  <si>
    <t>A123656</t>
  </si>
  <si>
    <t>A124756</t>
  </si>
  <si>
    <t>A123657</t>
  </si>
  <si>
    <t>A124757</t>
  </si>
  <si>
    <t>A123658</t>
  </si>
  <si>
    <t>A124758</t>
  </si>
  <si>
    <t>A123659</t>
  </si>
  <si>
    <t>A124759</t>
  </si>
  <si>
    <t>A123660</t>
  </si>
  <si>
    <t>A124760</t>
  </si>
  <si>
    <t>A123661</t>
  </si>
  <si>
    <t>A124761</t>
  </si>
  <si>
    <t>A123662</t>
  </si>
  <si>
    <t>A124762</t>
  </si>
  <si>
    <t>A123663</t>
  </si>
  <si>
    <t>A124763</t>
  </si>
  <si>
    <t>A123664</t>
  </si>
  <si>
    <t>A124764</t>
  </si>
  <si>
    <t>A123665</t>
  </si>
  <si>
    <t>A124765</t>
  </si>
  <si>
    <t>A123666</t>
  </si>
  <si>
    <t>A124766</t>
  </si>
  <si>
    <t>A123667</t>
  </si>
  <si>
    <t>A124767</t>
  </si>
  <si>
    <t>A123668</t>
  </si>
  <si>
    <t>A124768</t>
  </si>
  <si>
    <t>A123669</t>
  </si>
  <si>
    <t>A124769</t>
  </si>
  <si>
    <t>A123670</t>
  </si>
  <si>
    <t>A124770</t>
  </si>
  <si>
    <t>A123671</t>
  </si>
  <si>
    <t>A124771</t>
  </si>
  <si>
    <t>A123672</t>
  </si>
  <si>
    <t>A124772</t>
  </si>
  <si>
    <t>A123673</t>
  </si>
  <si>
    <t>A124773</t>
  </si>
  <si>
    <t>A123674</t>
  </si>
  <si>
    <t>A124774</t>
  </si>
  <si>
    <t>A123675</t>
  </si>
  <si>
    <t>A124775</t>
  </si>
  <si>
    <t>A123676</t>
  </si>
  <si>
    <t>A124776</t>
  </si>
  <si>
    <t>A123677</t>
  </si>
  <si>
    <t>A124777</t>
  </si>
  <si>
    <t>A123678</t>
  </si>
  <si>
    <t>A124778</t>
  </si>
  <si>
    <t>A123679</t>
  </si>
  <si>
    <t>A124779</t>
  </si>
  <si>
    <t>A123680</t>
  </si>
  <si>
    <t>A124780</t>
  </si>
  <si>
    <t>A123681</t>
  </si>
  <si>
    <t>A124781</t>
  </si>
  <si>
    <t>A123682</t>
  </si>
  <si>
    <t>A124782</t>
  </si>
  <si>
    <t>A123683</t>
  </si>
  <si>
    <t>A124783</t>
  </si>
  <si>
    <t>A123684</t>
  </si>
  <si>
    <t>A124784</t>
  </si>
  <si>
    <t>A123685</t>
  </si>
  <si>
    <t>A124785</t>
  </si>
  <si>
    <t>A123686</t>
  </si>
  <si>
    <t>A124786</t>
  </si>
  <si>
    <t>A123687</t>
  </si>
  <si>
    <t>A124787</t>
  </si>
  <si>
    <t>A123688</t>
  </si>
  <si>
    <t>A124788</t>
  </si>
  <si>
    <t>A123689</t>
  </si>
  <si>
    <t>A124789</t>
  </si>
  <si>
    <t>A123690</t>
  </si>
  <si>
    <t>A124790</t>
  </si>
  <si>
    <t>A123691</t>
  </si>
  <si>
    <t>A124791</t>
  </si>
  <si>
    <t>A123692</t>
  </si>
  <si>
    <t>A124792</t>
  </si>
  <si>
    <t>A123693</t>
  </si>
  <si>
    <t>A124793</t>
  </si>
  <si>
    <t>A123694</t>
  </si>
  <si>
    <t>A124794</t>
  </si>
  <si>
    <t>A123695</t>
  </si>
  <si>
    <t>A124795</t>
  </si>
  <si>
    <t>A123696</t>
  </si>
  <si>
    <t>A124796</t>
  </si>
  <si>
    <t>A123697</t>
  </si>
  <si>
    <t>A124797</t>
  </si>
  <si>
    <t>A123698</t>
  </si>
  <si>
    <t>A124798</t>
  </si>
  <si>
    <t>A123699</t>
  </si>
  <si>
    <t>A124799</t>
  </si>
  <si>
    <t>A123700</t>
  </si>
  <si>
    <t>A124800</t>
  </si>
  <si>
    <t>A123701</t>
  </si>
  <si>
    <t>A124801</t>
  </si>
  <si>
    <t>A123702</t>
  </si>
  <si>
    <t>A124802</t>
  </si>
  <si>
    <t>A123703</t>
  </si>
  <si>
    <t>A124803</t>
  </si>
  <si>
    <t>A123704</t>
  </si>
  <si>
    <t>A124804</t>
  </si>
  <si>
    <t>A123705</t>
  </si>
  <si>
    <t>A124805</t>
  </si>
  <si>
    <t>A123706</t>
  </si>
  <si>
    <t>A124806</t>
  </si>
  <si>
    <t>A123707</t>
  </si>
  <si>
    <t>A124807</t>
  </si>
  <si>
    <t>A123708</t>
  </si>
  <si>
    <t>A124808</t>
  </si>
  <si>
    <t>A123709</t>
  </si>
  <si>
    <t>A124809</t>
  </si>
  <si>
    <t>A123710</t>
  </si>
  <si>
    <t>A124810</t>
  </si>
  <si>
    <t>A123711</t>
  </si>
  <si>
    <t>A124811</t>
  </si>
  <si>
    <t>A123712</t>
  </si>
  <si>
    <t>A124812</t>
  </si>
  <si>
    <t>A123713</t>
  </si>
  <si>
    <t>A124813</t>
  </si>
  <si>
    <t>A123714</t>
  </si>
  <si>
    <t>A124814</t>
  </si>
  <si>
    <t>A123715</t>
  </si>
  <si>
    <t>A124815</t>
  </si>
  <si>
    <t>A123716</t>
  </si>
  <si>
    <t>A124816</t>
  </si>
  <si>
    <t>A123717</t>
  </si>
  <si>
    <t>A124817</t>
  </si>
  <si>
    <t>A123718</t>
  </si>
  <si>
    <t>A124818</t>
  </si>
  <si>
    <t>A123719</t>
  </si>
  <si>
    <t>A124819</t>
  </si>
  <si>
    <t>A123720</t>
  </si>
  <si>
    <t>A124820</t>
  </si>
  <si>
    <t>A123721</t>
  </si>
  <si>
    <t>A124821</t>
  </si>
  <si>
    <t>A123722</t>
  </si>
  <si>
    <t>A124822</t>
  </si>
  <si>
    <t>A123723</t>
  </si>
  <si>
    <t>A124823</t>
  </si>
  <si>
    <t>A123724</t>
  </si>
  <si>
    <t>A124824</t>
  </si>
  <si>
    <t>A123725</t>
  </si>
  <si>
    <t>A124825</t>
  </si>
  <si>
    <t>A123726</t>
  </si>
  <si>
    <t>A124826</t>
  </si>
  <si>
    <t>A123727</t>
  </si>
  <si>
    <t>A124827</t>
  </si>
  <si>
    <t>A123728</t>
  </si>
  <si>
    <t>A124828</t>
  </si>
  <si>
    <t>A123729</t>
  </si>
  <si>
    <t>A124829</t>
  </si>
  <si>
    <t>A123730</t>
  </si>
  <si>
    <t>A124830</t>
  </si>
  <si>
    <t>A123731</t>
  </si>
  <si>
    <t>A124831</t>
  </si>
  <si>
    <t>A123732</t>
  </si>
  <si>
    <t>A124832</t>
  </si>
  <si>
    <t>A123733</t>
  </si>
  <si>
    <t>A124833</t>
  </si>
  <si>
    <t>A123734</t>
  </si>
  <si>
    <t>A124834</t>
  </si>
  <si>
    <t>A123735</t>
  </si>
  <si>
    <t>A124835</t>
  </si>
  <si>
    <t>A123736</t>
  </si>
  <si>
    <t>A124836</t>
  </si>
  <si>
    <t>A123737</t>
  </si>
  <si>
    <t>A124837</t>
  </si>
  <si>
    <t>A123738</t>
  </si>
  <si>
    <t>A124838</t>
  </si>
  <si>
    <t>A123739</t>
  </si>
  <si>
    <t>A124839</t>
  </si>
  <si>
    <t>A123740</t>
  </si>
  <si>
    <t>A124840</t>
  </si>
  <si>
    <t>A123741</t>
  </si>
  <si>
    <t>A124841</t>
  </si>
  <si>
    <t>A123742</t>
  </si>
  <si>
    <t>A124842</t>
  </si>
  <si>
    <t>A123743</t>
  </si>
  <si>
    <t>A124843</t>
  </si>
  <si>
    <t>A123744</t>
  </si>
  <si>
    <t>A124844</t>
  </si>
  <si>
    <t>A123745</t>
  </si>
  <si>
    <t>A124845</t>
  </si>
  <si>
    <t>A123746</t>
  </si>
  <si>
    <t>A124846</t>
  </si>
  <si>
    <t>A123747</t>
  </si>
  <si>
    <t>A124847</t>
  </si>
  <si>
    <t>A123748</t>
  </si>
  <si>
    <t>A124848</t>
  </si>
  <si>
    <t>A123749</t>
  </si>
  <si>
    <t>A124849</t>
  </si>
  <si>
    <t>A123750</t>
  </si>
  <si>
    <t>A124850</t>
  </si>
  <si>
    <t>A123751</t>
  </si>
  <si>
    <t>A124851</t>
  </si>
  <si>
    <t>A123752</t>
  </si>
  <si>
    <t>A124852</t>
  </si>
  <si>
    <t>A123753</t>
  </si>
  <si>
    <t>A124853</t>
  </si>
  <si>
    <t>A123754</t>
  </si>
  <si>
    <t>A124854</t>
  </si>
  <si>
    <t>A123755</t>
  </si>
  <si>
    <t>A124855</t>
  </si>
  <si>
    <t>A123756</t>
  </si>
  <si>
    <t>A124856</t>
  </si>
  <si>
    <t>A123757</t>
  </si>
  <si>
    <t>A124857</t>
  </si>
  <si>
    <t>A123758</t>
  </si>
  <si>
    <t>A124858</t>
  </si>
  <si>
    <t>A123759</t>
  </si>
  <si>
    <t>A124859</t>
  </si>
  <si>
    <t>A123760</t>
  </si>
  <si>
    <t>A124860</t>
  </si>
  <si>
    <t>A123761</t>
  </si>
  <si>
    <t>A124861</t>
  </si>
  <si>
    <t>A123762</t>
  </si>
  <si>
    <t>A124862</t>
  </si>
  <si>
    <t>A123763</t>
  </si>
  <si>
    <t>A124863</t>
  </si>
  <si>
    <t>A123764</t>
  </si>
  <si>
    <t>A124864</t>
  </si>
  <si>
    <t>A123765</t>
  </si>
  <si>
    <t>A124865</t>
  </si>
  <si>
    <t>A123766</t>
  </si>
  <si>
    <t>A124866</t>
  </si>
  <si>
    <t>A123767</t>
  </si>
  <si>
    <t>A124867</t>
  </si>
  <si>
    <t>A123768</t>
  </si>
  <si>
    <t>A124868</t>
  </si>
  <si>
    <t>A123769</t>
  </si>
  <si>
    <t>A124869</t>
  </si>
  <si>
    <t>A123770</t>
  </si>
  <si>
    <t>A124870</t>
  </si>
  <si>
    <t>A123771</t>
  </si>
  <si>
    <t>A124871</t>
  </si>
  <si>
    <t>A123772</t>
  </si>
  <si>
    <t>A124872</t>
  </si>
  <si>
    <t>A123773</t>
  </si>
  <si>
    <t>A124873</t>
  </si>
  <si>
    <t>A123774</t>
  </si>
  <si>
    <t>A124874</t>
  </si>
  <si>
    <t>A123775</t>
  </si>
  <si>
    <t>A124875</t>
  </si>
  <si>
    <t>A123776</t>
  </si>
  <si>
    <t>A124876</t>
  </si>
  <si>
    <t>A123777</t>
  </si>
  <si>
    <t>A124877</t>
  </si>
  <si>
    <t>A123778</t>
  </si>
  <si>
    <t>A124878</t>
  </si>
  <si>
    <t>A123779</t>
  </si>
  <si>
    <t>A124879</t>
  </si>
  <si>
    <t>A123780</t>
  </si>
  <si>
    <t>A124880</t>
  </si>
  <si>
    <t>A123781</t>
  </si>
  <si>
    <t>A124881</t>
  </si>
  <si>
    <t>A123782</t>
  </si>
  <si>
    <t>A124882</t>
  </si>
  <si>
    <t>A123783</t>
  </si>
  <si>
    <t>A124883</t>
  </si>
  <si>
    <t>A123784</t>
  </si>
  <si>
    <t>A124884</t>
  </si>
  <si>
    <t>A123785</t>
  </si>
  <si>
    <t>A124885</t>
  </si>
  <si>
    <t>A123786</t>
  </si>
  <si>
    <t>A124886</t>
  </si>
  <si>
    <t>A123787</t>
  </si>
  <si>
    <t>A124887</t>
  </si>
  <si>
    <t>A123788</t>
  </si>
  <si>
    <t>A124888</t>
  </si>
  <si>
    <t>A123789</t>
  </si>
  <si>
    <t>A124889</t>
  </si>
  <si>
    <t>A123790</t>
  </si>
  <si>
    <t>A124890</t>
  </si>
  <si>
    <t>A123791</t>
  </si>
  <si>
    <t>A124891</t>
  </si>
  <si>
    <t>A123792</t>
  </si>
  <si>
    <t>A124892</t>
  </si>
  <si>
    <t>A123793</t>
  </si>
  <si>
    <t>A124893</t>
  </si>
  <si>
    <t>A123794</t>
  </si>
  <si>
    <t>A124894</t>
  </si>
  <si>
    <t>A123795</t>
  </si>
  <si>
    <t>A124895</t>
  </si>
  <si>
    <t>A123796</t>
  </si>
  <si>
    <t>A124896</t>
  </si>
  <si>
    <t>A123797</t>
  </si>
  <si>
    <t>A124897</t>
  </si>
  <si>
    <t>A123798</t>
  </si>
  <si>
    <t>A124898</t>
  </si>
  <si>
    <t>A123799</t>
  </si>
  <si>
    <t>A124899</t>
  </si>
  <si>
    <t>A123800</t>
  </si>
  <si>
    <t>A124900</t>
  </si>
  <si>
    <t>A123801</t>
  </si>
  <si>
    <t>A124901</t>
  </si>
  <si>
    <t>A123802</t>
  </si>
  <si>
    <t>A124902</t>
  </si>
  <si>
    <t>A123803</t>
  </si>
  <si>
    <t>A124903</t>
  </si>
  <si>
    <t>A123804</t>
  </si>
  <si>
    <t>A124904</t>
  </si>
  <si>
    <t>A123805</t>
  </si>
  <si>
    <t>A124905</t>
  </si>
  <si>
    <t>A123806</t>
  </si>
  <si>
    <t>A124906</t>
  </si>
  <si>
    <t>A123807</t>
  </si>
  <si>
    <t>A124907</t>
  </si>
  <si>
    <t>A123808</t>
  </si>
  <si>
    <t>A124908</t>
  </si>
  <si>
    <t>A123809</t>
  </si>
  <si>
    <t>A124909</t>
  </si>
  <si>
    <t>A123810</t>
  </si>
  <si>
    <t>A124910</t>
  </si>
  <si>
    <t>A123811</t>
  </si>
  <si>
    <t>A124911</t>
  </si>
  <si>
    <t>A123812</t>
  </si>
  <si>
    <t>A124912</t>
  </si>
  <si>
    <t>A123813</t>
  </si>
  <si>
    <t>A124913</t>
  </si>
  <si>
    <t>A123814</t>
  </si>
  <si>
    <t>A124914</t>
  </si>
  <si>
    <t>A123815</t>
  </si>
  <si>
    <t>A124915</t>
  </si>
  <si>
    <t>A123816</t>
  </si>
  <si>
    <t>A124916</t>
  </si>
  <si>
    <t>A123817</t>
  </si>
  <si>
    <t>A124917</t>
  </si>
  <si>
    <t>A123818</t>
  </si>
  <si>
    <t>A124918</t>
  </si>
  <si>
    <t>A123819</t>
  </si>
  <si>
    <t>A124919</t>
  </si>
  <si>
    <t>A123820</t>
  </si>
  <si>
    <t>A124920</t>
  </si>
  <si>
    <t>A123821</t>
  </si>
  <si>
    <t>A124921</t>
  </si>
  <si>
    <t>A123822</t>
  </si>
  <si>
    <t>A124922</t>
  </si>
  <si>
    <t>A123823</t>
  </si>
  <si>
    <t>A124923</t>
  </si>
  <si>
    <t>A123824</t>
  </si>
  <si>
    <t>A124924</t>
  </si>
  <si>
    <t>A123825</t>
  </si>
  <si>
    <t>A124925</t>
  </si>
  <si>
    <t>A123826</t>
  </si>
  <si>
    <t>A124926</t>
  </si>
  <si>
    <t>A123827</t>
  </si>
  <si>
    <t>A124927</t>
  </si>
  <si>
    <t>A123828</t>
  </si>
  <si>
    <t>A124928</t>
  </si>
  <si>
    <t>A123829</t>
  </si>
  <si>
    <t>A124929</t>
  </si>
  <si>
    <t>A123830</t>
  </si>
  <si>
    <t>A124930</t>
  </si>
  <si>
    <t>A123831</t>
  </si>
  <si>
    <t>A124931</t>
  </si>
  <si>
    <t>A123832</t>
  </si>
  <si>
    <t>A124932</t>
  </si>
  <si>
    <t>A123833</t>
  </si>
  <si>
    <t>A124933</t>
  </si>
  <si>
    <t>A123834</t>
  </si>
  <si>
    <t>A124934</t>
  </si>
  <si>
    <t>A123835</t>
  </si>
  <si>
    <t>A124935</t>
  </si>
  <si>
    <t>A123836</t>
  </si>
  <si>
    <t>A124936</t>
  </si>
  <si>
    <t>A123837</t>
  </si>
  <si>
    <t>A124937</t>
  </si>
  <si>
    <t>A123838</t>
  </si>
  <si>
    <t>A124938</t>
  </si>
  <si>
    <t>A123839</t>
  </si>
  <si>
    <t>A124939</t>
  </si>
  <si>
    <t>A123840</t>
  </si>
  <si>
    <t>A124940</t>
  </si>
  <si>
    <t>A123841</t>
  </si>
  <si>
    <t>A124941</t>
  </si>
  <si>
    <t>A123842</t>
  </si>
  <si>
    <t>A124942</t>
  </si>
  <si>
    <t>A123843</t>
  </si>
  <si>
    <t>A124943</t>
  </si>
  <si>
    <t>A123844</t>
  </si>
  <si>
    <t>A124944</t>
  </si>
  <si>
    <t>A123845</t>
  </si>
  <si>
    <t>A124945</t>
  </si>
  <si>
    <t>A123846</t>
  </si>
  <si>
    <t>A124946</t>
  </si>
  <si>
    <t>A123847</t>
  </si>
  <si>
    <t>A124947</t>
  </si>
  <si>
    <t>A123848</t>
  </si>
  <si>
    <t>A124948</t>
  </si>
  <si>
    <t>A123849</t>
  </si>
  <si>
    <t>A124949</t>
  </si>
  <si>
    <t>A123850</t>
  </si>
  <si>
    <t>A124950</t>
  </si>
  <si>
    <t>A123851</t>
  </si>
  <si>
    <t>A124951</t>
  </si>
  <si>
    <t>A123852</t>
  </si>
  <si>
    <t>A124952</t>
  </si>
  <si>
    <t>A123853</t>
  </si>
  <si>
    <t>A124953</t>
  </si>
  <si>
    <t>A123854</t>
  </si>
  <si>
    <t>A124954</t>
  </si>
  <si>
    <t>A123855</t>
  </si>
  <si>
    <t>A124955</t>
  </si>
  <si>
    <t>A123856</t>
  </si>
  <si>
    <t>A124956</t>
  </si>
  <si>
    <t>A123857</t>
  </si>
  <si>
    <t>A124957</t>
  </si>
  <si>
    <t>A123858</t>
  </si>
  <si>
    <t>A124958</t>
  </si>
  <si>
    <t>A123859</t>
  </si>
  <si>
    <t>A124959</t>
  </si>
  <si>
    <t>A123860</t>
  </si>
  <si>
    <t>A124960</t>
  </si>
  <si>
    <t>A123861</t>
  </si>
  <si>
    <t>A124961</t>
  </si>
  <si>
    <t>A123862</t>
  </si>
  <si>
    <t>A124962</t>
  </si>
  <si>
    <t>A123863</t>
  </si>
  <si>
    <t>A124963</t>
  </si>
  <si>
    <t>A123864</t>
  </si>
  <si>
    <t>A124964</t>
  </si>
  <si>
    <t>A123865</t>
  </si>
  <si>
    <t>A124965</t>
  </si>
  <si>
    <t>A123866</t>
  </si>
  <si>
    <t>A124966</t>
  </si>
  <si>
    <t>A123867</t>
  </si>
  <si>
    <t>A124967</t>
  </si>
  <si>
    <t>A123868</t>
  </si>
  <si>
    <t>A124968</t>
  </si>
  <si>
    <t>A123869</t>
  </si>
  <si>
    <t>A124969</t>
  </si>
  <si>
    <t>A123870</t>
  </si>
  <si>
    <t>A124970</t>
  </si>
  <si>
    <t>A123871</t>
  </si>
  <si>
    <t>A124971</t>
  </si>
  <si>
    <t>A123872</t>
  </si>
  <si>
    <t>A124972</t>
  </si>
  <si>
    <t>A123873</t>
  </si>
  <si>
    <t>A124973</t>
  </si>
  <si>
    <t>A123874</t>
  </si>
  <si>
    <t>A124974</t>
  </si>
  <si>
    <t>A123875</t>
  </si>
  <si>
    <t>A124975</t>
  </si>
  <si>
    <t>A123876</t>
  </si>
  <si>
    <t>A124976</t>
  </si>
  <si>
    <t>A123877</t>
  </si>
  <si>
    <t>A124977</t>
  </si>
  <si>
    <t>A123878</t>
  </si>
  <si>
    <t>A124978</t>
  </si>
  <si>
    <t>A123879</t>
  </si>
  <si>
    <t>A124979</t>
  </si>
  <si>
    <t>A123880</t>
  </si>
  <si>
    <t>A124980</t>
  </si>
  <si>
    <t>A123881</t>
  </si>
  <si>
    <t>A124981</t>
  </si>
  <si>
    <t>A123882</t>
  </si>
  <si>
    <t>A124982</t>
  </si>
  <si>
    <t>A123883</t>
  </si>
  <si>
    <t>A124983</t>
  </si>
  <si>
    <t>A123884</t>
  </si>
  <si>
    <t>A124984</t>
  </si>
  <si>
    <t>A123885</t>
  </si>
  <si>
    <t>A124985</t>
  </si>
  <si>
    <t>A123886</t>
  </si>
  <si>
    <t>A124986</t>
  </si>
  <si>
    <t>A123887</t>
  </si>
  <si>
    <t>A124987</t>
  </si>
  <si>
    <t>A123888</t>
  </si>
  <si>
    <t>A124988</t>
  </si>
  <si>
    <t>A123889</t>
  </si>
  <si>
    <t>A124989</t>
  </si>
  <si>
    <t>A123890</t>
  </si>
  <si>
    <t>A124990</t>
  </si>
  <si>
    <t>A123891</t>
  </si>
  <si>
    <t>A124991</t>
  </si>
  <si>
    <t>A123892</t>
  </si>
  <si>
    <t>A124992</t>
  </si>
  <si>
    <t>A123893</t>
  </si>
  <si>
    <t>A124993</t>
  </si>
  <si>
    <t>A123894</t>
  </si>
  <si>
    <t>A124994</t>
  </si>
  <si>
    <t>A123895</t>
  </si>
  <si>
    <t>A124995</t>
  </si>
  <si>
    <t>A123896</t>
  </si>
  <si>
    <t>A124996</t>
  </si>
  <si>
    <t>A123897</t>
  </si>
  <si>
    <t>A124997</t>
  </si>
  <si>
    <t>A123898</t>
  </si>
  <si>
    <t>A124998</t>
  </si>
  <si>
    <t>A123899</t>
  </si>
  <si>
    <t>A124999</t>
  </si>
  <si>
    <t>A123900</t>
  </si>
  <si>
    <t>A125000</t>
  </si>
  <si>
    <t>A123901</t>
  </si>
  <si>
    <t>A125001</t>
  </si>
  <si>
    <t>A123902</t>
  </si>
  <si>
    <t>A125002</t>
  </si>
  <si>
    <t>A123903</t>
  </si>
  <si>
    <t>A125003</t>
  </si>
  <si>
    <t>A123904</t>
  </si>
  <si>
    <t>A125004</t>
  </si>
  <si>
    <t>A123905</t>
  </si>
  <si>
    <t>A125005</t>
  </si>
  <si>
    <t>A123906</t>
  </si>
  <si>
    <t>A125006</t>
  </si>
  <si>
    <t>A123907</t>
  </si>
  <si>
    <t>A125007</t>
  </si>
  <si>
    <t>A123908</t>
  </si>
  <si>
    <t>A125008</t>
  </si>
  <si>
    <t>A123909</t>
  </si>
  <si>
    <t>A125009</t>
  </si>
  <si>
    <t>A123910</t>
  </si>
  <si>
    <t>A125010</t>
  </si>
  <si>
    <t>A123911</t>
  </si>
  <si>
    <t>A125011</t>
  </si>
  <si>
    <t>A123912</t>
  </si>
  <si>
    <t>A125012</t>
  </si>
  <si>
    <t>A123913</t>
  </si>
  <si>
    <t>A125013</t>
  </si>
  <si>
    <t>A123914</t>
  </si>
  <si>
    <t>A125014</t>
  </si>
  <si>
    <t>A123915</t>
  </si>
  <si>
    <t>A125015</t>
  </si>
  <si>
    <t>A123916</t>
  </si>
  <si>
    <t>A125016</t>
  </si>
  <si>
    <t>A123917</t>
  </si>
  <si>
    <t>A125017</t>
  </si>
  <si>
    <t>A123918</t>
  </si>
  <si>
    <t>A125018</t>
  </si>
  <si>
    <t>A123919</t>
  </si>
  <si>
    <t>A125019</t>
  </si>
  <si>
    <t>A123920</t>
  </si>
  <si>
    <t>A125020</t>
  </si>
  <si>
    <t>A123921</t>
  </si>
  <si>
    <t>A125021</t>
  </si>
  <si>
    <t>A123922</t>
  </si>
  <si>
    <t>A125022</t>
  </si>
  <si>
    <t>A123923</t>
  </si>
  <si>
    <t>A125023</t>
  </si>
  <si>
    <t>A123924</t>
  </si>
  <si>
    <t>A125024</t>
  </si>
  <si>
    <t>A123925</t>
  </si>
  <si>
    <t>A125025</t>
  </si>
  <si>
    <t>A123926</t>
  </si>
  <si>
    <t>A125026</t>
  </si>
  <si>
    <t>A123927</t>
  </si>
  <si>
    <t>A125027</t>
  </si>
  <si>
    <t>A123928</t>
  </si>
  <si>
    <t>A125028</t>
  </si>
  <si>
    <t>A123929</t>
  </si>
  <si>
    <t>A125029</t>
  </si>
  <si>
    <t>A123930</t>
  </si>
  <si>
    <t>A125030</t>
  </si>
  <si>
    <t>A123931</t>
  </si>
  <si>
    <t>A125031</t>
  </si>
  <si>
    <t>A123932</t>
  </si>
  <si>
    <t>A125032</t>
  </si>
  <si>
    <t>A123933</t>
  </si>
  <si>
    <t>A125033</t>
  </si>
  <si>
    <t>A123934</t>
  </si>
  <si>
    <t>A125034</t>
  </si>
  <si>
    <t>A123935</t>
  </si>
  <si>
    <t>A125035</t>
  </si>
  <si>
    <t>A123936</t>
  </si>
  <si>
    <t>A125036</t>
  </si>
  <si>
    <t>A123937</t>
  </si>
  <si>
    <t>A125037</t>
  </si>
  <si>
    <t>A123938</t>
  </si>
  <si>
    <t>A125038</t>
  </si>
  <si>
    <t>A123939</t>
  </si>
  <si>
    <t>A125039</t>
  </si>
  <si>
    <t>A123940</t>
  </si>
  <si>
    <t>A125040</t>
  </si>
  <si>
    <t>A123941</t>
  </si>
  <si>
    <t>A125041</t>
  </si>
  <si>
    <t>A123942</t>
  </si>
  <si>
    <t>A125042</t>
  </si>
  <si>
    <t>A123943</t>
  </si>
  <si>
    <t>A125043</t>
  </si>
  <si>
    <t>A123944</t>
  </si>
  <si>
    <t>A125044</t>
  </si>
  <si>
    <t>A123945</t>
  </si>
  <si>
    <t>A125045</t>
  </si>
  <si>
    <t>A123946</t>
  </si>
  <si>
    <t>A125046</t>
  </si>
  <si>
    <t>A123947</t>
  </si>
  <si>
    <t>A125047</t>
  </si>
  <si>
    <t>A123948</t>
  </si>
  <si>
    <t>A125048</t>
  </si>
  <si>
    <t>A123949</t>
  </si>
  <si>
    <t>A125049</t>
  </si>
  <si>
    <t>A123950</t>
  </si>
  <si>
    <t>A125050</t>
  </si>
  <si>
    <t>A123951</t>
  </si>
  <si>
    <t>A125051</t>
  </si>
  <si>
    <t>A123952</t>
  </si>
  <si>
    <t>A125052</t>
  </si>
  <si>
    <t>A123953</t>
  </si>
  <si>
    <t>A125053</t>
  </si>
  <si>
    <t>A123954</t>
  </si>
  <si>
    <t>A125054</t>
  </si>
  <si>
    <t>A123955</t>
  </si>
  <si>
    <t>A125055</t>
  </si>
  <si>
    <t>A123956</t>
  </si>
  <si>
    <t>A125056</t>
  </si>
  <si>
    <t>A123957</t>
  </si>
  <si>
    <t>A125057</t>
  </si>
  <si>
    <t>A123958</t>
  </si>
  <si>
    <t>A125058</t>
  </si>
  <si>
    <t>A123959</t>
  </si>
  <si>
    <t>A125059</t>
  </si>
  <si>
    <t>A123960</t>
  </si>
  <si>
    <t>A125060</t>
  </si>
  <si>
    <t>A123961</t>
  </si>
  <si>
    <t>A125061</t>
  </si>
  <si>
    <t>A123962</t>
  </si>
  <si>
    <t>A125062</t>
  </si>
  <si>
    <t>A123963</t>
  </si>
  <si>
    <t>A125063</t>
  </si>
  <si>
    <t>A123964</t>
  </si>
  <si>
    <t>A125064</t>
  </si>
  <si>
    <t>A123965</t>
  </si>
  <si>
    <t>A125065</t>
  </si>
  <si>
    <t>A123966</t>
  </si>
  <si>
    <t>A125066</t>
  </si>
  <si>
    <t>A123967</t>
  </si>
  <si>
    <t>A125067</t>
  </si>
  <si>
    <t>A123968</t>
  </si>
  <si>
    <t>A125068</t>
  </si>
  <si>
    <t>A123969</t>
  </si>
  <si>
    <t>A125069</t>
  </si>
  <si>
    <t>A123970</t>
  </si>
  <si>
    <t>A125070</t>
  </si>
  <si>
    <t>A123971</t>
  </si>
  <si>
    <t>A125071</t>
  </si>
  <si>
    <t>A123972</t>
  </si>
  <si>
    <t>A125072</t>
  </si>
  <si>
    <t>A123973</t>
  </si>
  <si>
    <t>A125073</t>
  </si>
  <si>
    <t>A123974</t>
  </si>
  <si>
    <t>A125074</t>
  </si>
  <si>
    <t>A123975</t>
  </si>
  <si>
    <t>A125075</t>
  </si>
  <si>
    <t>A123976</t>
  </si>
  <si>
    <t>A125076</t>
  </si>
  <si>
    <t>A123977</t>
  </si>
  <si>
    <t>A125077</t>
  </si>
  <si>
    <t>A123978</t>
  </si>
  <si>
    <t>A125078</t>
  </si>
  <si>
    <t>A123979</t>
  </si>
  <si>
    <t>A125079</t>
  </si>
  <si>
    <t>A123980</t>
  </si>
  <si>
    <t>A125080</t>
  </si>
  <si>
    <t>A123981</t>
  </si>
  <si>
    <t>A125081</t>
  </si>
  <si>
    <t>A123982</t>
  </si>
  <si>
    <t>A125082</t>
  </si>
  <si>
    <t>A123983</t>
  </si>
  <si>
    <t>A125083</t>
  </si>
  <si>
    <t>A123984</t>
  </si>
  <si>
    <t>A125084</t>
  </si>
  <si>
    <t>A123985</t>
  </si>
  <si>
    <t>A125085</t>
  </si>
  <si>
    <t>A123986</t>
  </si>
  <si>
    <t>A125086</t>
  </si>
  <si>
    <t>A123987</t>
  </si>
  <si>
    <t>A125087</t>
  </si>
  <si>
    <t>A123988</t>
  </si>
  <si>
    <t>A125088</t>
  </si>
  <si>
    <t>A123989</t>
  </si>
  <si>
    <t>A125089</t>
  </si>
  <si>
    <t>A123990</t>
  </si>
  <si>
    <t>A125090</t>
  </si>
  <si>
    <t>A123991</t>
  </si>
  <si>
    <t>A125091</t>
  </si>
  <si>
    <t>A123992</t>
  </si>
  <si>
    <t>A125092</t>
  </si>
  <si>
    <t>A123993</t>
  </si>
  <si>
    <t>A125093</t>
  </si>
  <si>
    <t>A123994</t>
  </si>
  <si>
    <t>A125094</t>
  </si>
  <si>
    <t>A123995</t>
  </si>
  <si>
    <t>A125095</t>
  </si>
  <si>
    <t>A123996</t>
  </si>
  <si>
    <t>A125096</t>
  </si>
  <si>
    <t>A123997</t>
  </si>
  <si>
    <t>A125097</t>
  </si>
  <si>
    <t>A123998</t>
  </si>
  <si>
    <t>A125098</t>
  </si>
  <si>
    <t>A123999</t>
  </si>
  <si>
    <t>A125099</t>
  </si>
  <si>
    <t>A125100</t>
  </si>
  <si>
    <t>A126200</t>
  </si>
  <si>
    <t>A127300</t>
  </si>
  <si>
    <t>A128400</t>
  </si>
  <si>
    <t>A125101</t>
  </si>
  <si>
    <t>A125102</t>
  </si>
  <si>
    <t>A126201</t>
  </si>
  <si>
    <t>A126202</t>
  </si>
  <si>
    <t>A127301</t>
  </si>
  <si>
    <t>A127302</t>
  </si>
  <si>
    <t>A128401</t>
  </si>
  <si>
    <t>A128402</t>
  </si>
  <si>
    <t>A125103</t>
  </si>
  <si>
    <t>A126203</t>
  </si>
  <si>
    <t>A127303</t>
  </si>
  <si>
    <t>A128403</t>
  </si>
  <si>
    <t>A125104</t>
  </si>
  <si>
    <t>A126204</t>
  </si>
  <si>
    <t>A127304</t>
  </si>
  <si>
    <t>A128404</t>
  </si>
  <si>
    <t>A125105</t>
  </si>
  <si>
    <t>A126205</t>
  </si>
  <si>
    <t>A127305</t>
  </si>
  <si>
    <t>A128405</t>
  </si>
  <si>
    <t>A125106</t>
  </si>
  <si>
    <t>A126206</t>
  </si>
  <si>
    <t>A127306</t>
  </si>
  <si>
    <t>A128406</t>
  </si>
  <si>
    <t>A125107</t>
  </si>
  <si>
    <t>A126207</t>
  </si>
  <si>
    <t>A127307</t>
  </si>
  <si>
    <t>A128407</t>
  </si>
  <si>
    <t>A125108</t>
  </si>
  <si>
    <t>A126208</t>
  </si>
  <si>
    <t>A127308</t>
  </si>
  <si>
    <t>A128408</t>
  </si>
  <si>
    <t>A125109</t>
  </si>
  <si>
    <t>A126209</t>
  </si>
  <si>
    <t>A127309</t>
  </si>
  <si>
    <t>A128409</t>
  </si>
  <si>
    <t>A125110</t>
  </si>
  <si>
    <t>A126210</t>
  </si>
  <si>
    <t>A127310</t>
  </si>
  <si>
    <t>A128410</t>
  </si>
  <si>
    <t>A125111</t>
  </si>
  <si>
    <t>A126211</t>
  </si>
  <si>
    <t>A127311</t>
  </si>
  <si>
    <t>A128411</t>
  </si>
  <si>
    <t>A125112</t>
  </si>
  <si>
    <t>A126212</t>
  </si>
  <si>
    <t>A127312</t>
  </si>
  <si>
    <t>A128412</t>
  </si>
  <si>
    <t>A125113</t>
  </si>
  <si>
    <t>A126213</t>
  </si>
  <si>
    <t>A127313</t>
  </si>
  <si>
    <t>A128413</t>
  </si>
  <si>
    <t>A125114</t>
  </si>
  <si>
    <t>A126214</t>
  </si>
  <si>
    <t>A127314</t>
  </si>
  <si>
    <t>A128414</t>
  </si>
  <si>
    <t>A125115</t>
  </si>
  <si>
    <t>A126215</t>
  </si>
  <si>
    <t>A127315</t>
  </si>
  <si>
    <t>A128415</t>
  </si>
  <si>
    <t>A125116</t>
  </si>
  <si>
    <t>A126216</t>
  </si>
  <si>
    <t>A127316</t>
  </si>
  <si>
    <t>A128416</t>
  </si>
  <si>
    <t>A125117</t>
  </si>
  <si>
    <t>A126217</t>
  </si>
  <si>
    <t>A127317</t>
  </si>
  <si>
    <t>A128417</t>
  </si>
  <si>
    <t>A125118</t>
  </si>
  <si>
    <t>A126218</t>
  </si>
  <si>
    <t>A127318</t>
  </si>
  <si>
    <t>A128418</t>
  </si>
  <si>
    <t>A125119</t>
  </si>
  <si>
    <t>A126219</t>
  </si>
  <si>
    <t>A127319</t>
  </si>
  <si>
    <t>A128419</t>
  </si>
  <si>
    <t>A125120</t>
  </si>
  <si>
    <t>A126220</t>
  </si>
  <si>
    <t>A127320</t>
  </si>
  <si>
    <t>A128420</t>
  </si>
  <si>
    <t>A125121</t>
  </si>
  <si>
    <t>A126221</t>
  </si>
  <si>
    <t>A127321</t>
  </si>
  <si>
    <t>A128421</t>
  </si>
  <si>
    <t>A125122</t>
  </si>
  <si>
    <t>A126222</t>
  </si>
  <si>
    <t>A127322</t>
  </si>
  <si>
    <t>A128422</t>
  </si>
  <si>
    <t>A125123</t>
  </si>
  <si>
    <t>A126223</t>
  </si>
  <si>
    <t>A127323</t>
  </si>
  <si>
    <t>A128423</t>
  </si>
  <si>
    <t>A125124</t>
  </si>
  <si>
    <t>A126224</t>
  </si>
  <si>
    <t>A127324</t>
  </si>
  <si>
    <t>A128424</t>
  </si>
  <si>
    <t>A125125</t>
  </si>
  <si>
    <t>A126225</t>
  </si>
  <si>
    <t>A127325</t>
  </si>
  <si>
    <t>A128425</t>
  </si>
  <si>
    <t>A125126</t>
  </si>
  <si>
    <t>A126226</t>
  </si>
  <si>
    <t>A127326</t>
  </si>
  <si>
    <t>A128426</t>
  </si>
  <si>
    <t>A125127</t>
  </si>
  <si>
    <t>A126227</t>
  </si>
  <si>
    <t>A127327</t>
  </si>
  <si>
    <t>A128427</t>
  </si>
  <si>
    <t>A125128</t>
  </si>
  <si>
    <t>A126228</t>
  </si>
  <si>
    <t>A127328</t>
  </si>
  <si>
    <t>A128428</t>
  </si>
  <si>
    <t>A125129</t>
  </si>
  <si>
    <t>A126229</t>
  </si>
  <si>
    <t>A127329</t>
  </si>
  <si>
    <t>A128429</t>
  </si>
  <si>
    <t>A125130</t>
  </si>
  <si>
    <t>A126230</t>
  </si>
  <si>
    <t>A127330</t>
  </si>
  <si>
    <t>A128430</t>
  </si>
  <si>
    <t>A125131</t>
  </si>
  <si>
    <t>A126231</t>
  </si>
  <si>
    <t>A127331</t>
  </si>
  <si>
    <t>A128431</t>
  </si>
  <si>
    <t>A125132</t>
  </si>
  <si>
    <t>A126232</t>
  </si>
  <si>
    <t>A127332</t>
  </si>
  <si>
    <t>A128432</t>
  </si>
  <si>
    <t>A125133</t>
  </si>
  <si>
    <t>A126233</t>
  </si>
  <si>
    <t>A127333</t>
  </si>
  <si>
    <t>A128433</t>
  </si>
  <si>
    <t>A125134</t>
  </si>
  <si>
    <t>A126234</t>
  </si>
  <si>
    <t>A127334</t>
  </si>
  <si>
    <t>A128434</t>
  </si>
  <si>
    <t>A125135</t>
  </si>
  <si>
    <t>A126235</t>
  </si>
  <si>
    <t>A127335</t>
  </si>
  <si>
    <t>A128435</t>
  </si>
  <si>
    <t>A125136</t>
  </si>
  <si>
    <t>A126236</t>
  </si>
  <si>
    <t>A127336</t>
  </si>
  <si>
    <t>A128436</t>
  </si>
  <si>
    <t>A125137</t>
  </si>
  <si>
    <t>A126237</t>
  </si>
  <si>
    <t>A127337</t>
  </si>
  <si>
    <t>A128437</t>
  </si>
  <si>
    <t>A125138</t>
  </si>
  <si>
    <t>A126238</t>
  </si>
  <si>
    <t>A127338</t>
  </si>
  <si>
    <t>A128438</t>
  </si>
  <si>
    <t>A125139</t>
  </si>
  <si>
    <t>A126239</t>
  </si>
  <si>
    <t>A127339</t>
  </si>
  <si>
    <t>A128439</t>
  </si>
  <si>
    <t>A125140</t>
  </si>
  <si>
    <t>A126240</t>
  </si>
  <si>
    <t>A127340</t>
  </si>
  <si>
    <t>A128440</t>
  </si>
  <si>
    <t>A125141</t>
  </si>
  <si>
    <t>A126241</t>
  </si>
  <si>
    <t>A127341</t>
  </si>
  <si>
    <t>A128441</t>
  </si>
  <si>
    <t>A125142</t>
  </si>
  <si>
    <t>A126242</t>
  </si>
  <si>
    <t>A127342</t>
  </si>
  <si>
    <t>A128442</t>
  </si>
  <si>
    <t>A125143</t>
  </si>
  <si>
    <t>A126243</t>
  </si>
  <si>
    <t>A127343</t>
  </si>
  <si>
    <t>A128443</t>
  </si>
  <si>
    <t>A125144</t>
  </si>
  <si>
    <t>A126244</t>
  </si>
  <si>
    <t>A127344</t>
  </si>
  <si>
    <t>A128444</t>
  </si>
  <si>
    <t>A125145</t>
  </si>
  <si>
    <t>A126245</t>
  </si>
  <si>
    <t>A127345</t>
  </si>
  <si>
    <t>A128445</t>
  </si>
  <si>
    <t>A125146</t>
  </si>
  <si>
    <t>A126246</t>
  </si>
  <si>
    <t>A127346</t>
  </si>
  <si>
    <t>A128446</t>
  </si>
  <si>
    <t>A125147</t>
  </si>
  <si>
    <t>A126247</t>
  </si>
  <si>
    <t>A127347</t>
  </si>
  <si>
    <t>A128447</t>
  </si>
  <si>
    <t>A125148</t>
  </si>
  <si>
    <t>A126248</t>
  </si>
  <si>
    <t>A127348</t>
  </si>
  <si>
    <t>A128448</t>
  </si>
  <si>
    <t>A125149</t>
  </si>
  <si>
    <t>A126249</t>
  </si>
  <si>
    <t>A127349</t>
  </si>
  <si>
    <t>A128449</t>
  </si>
  <si>
    <t>A125150</t>
  </si>
  <si>
    <t>A126250</t>
  </si>
  <si>
    <t>A127350</t>
  </si>
  <si>
    <t>A128450</t>
  </si>
  <si>
    <t>A125151</t>
  </si>
  <si>
    <t>A126251</t>
  </si>
  <si>
    <t>A127351</t>
  </si>
  <si>
    <t>A128451</t>
  </si>
  <si>
    <t>A125152</t>
  </si>
  <si>
    <t>A126252</t>
  </si>
  <si>
    <t>A127352</t>
  </si>
  <si>
    <t>A128452</t>
  </si>
  <si>
    <t>A125153</t>
  </si>
  <si>
    <t>A126253</t>
  </si>
  <si>
    <t>A127353</t>
  </si>
  <si>
    <t>A128453</t>
  </si>
  <si>
    <t>A125154</t>
  </si>
  <si>
    <t>A126254</t>
  </si>
  <si>
    <t>A127354</t>
  </si>
  <si>
    <t>A128454</t>
  </si>
  <si>
    <t>A125155</t>
  </si>
  <si>
    <t>A126255</t>
  </si>
  <si>
    <t>A127355</t>
  </si>
  <si>
    <t>A128455</t>
  </si>
  <si>
    <t>A125156</t>
  </si>
  <si>
    <t>A126256</t>
  </si>
  <si>
    <t>A127356</t>
  </si>
  <si>
    <t>A128456</t>
  </si>
  <si>
    <t>A125157</t>
  </si>
  <si>
    <t>A126257</t>
  </si>
  <si>
    <t>A127357</t>
  </si>
  <si>
    <t>A128457</t>
  </si>
  <si>
    <t>A125158</t>
  </si>
  <si>
    <t>A126258</t>
  </si>
  <si>
    <t>A127358</t>
  </si>
  <si>
    <t>A128458</t>
  </si>
  <si>
    <t>A125159</t>
  </si>
  <si>
    <t>A126259</t>
  </si>
  <si>
    <t>A127359</t>
  </si>
  <si>
    <t>A128459</t>
  </si>
  <si>
    <t>A125160</t>
  </si>
  <si>
    <t>A126260</t>
  </si>
  <si>
    <t>A127360</t>
  </si>
  <si>
    <t>A128460</t>
  </si>
  <si>
    <t>A125161</t>
  </si>
  <si>
    <t>A126261</t>
  </si>
  <si>
    <t>A127361</t>
  </si>
  <si>
    <t>A128461</t>
  </si>
  <si>
    <t>A125162</t>
  </si>
  <si>
    <t>A126262</t>
  </si>
  <si>
    <t>A127362</t>
  </si>
  <si>
    <t>A128462</t>
  </si>
  <si>
    <t>A125163</t>
  </si>
  <si>
    <t>A126263</t>
  </si>
  <si>
    <t>A127363</t>
  </si>
  <si>
    <t>A128463</t>
  </si>
  <si>
    <t>A125164</t>
  </si>
  <si>
    <t>A126264</t>
  </si>
  <si>
    <t>A127364</t>
  </si>
  <si>
    <t>A128464</t>
  </si>
  <si>
    <t>A125165</t>
  </si>
  <si>
    <t>A126265</t>
  </si>
  <si>
    <t>A127365</t>
  </si>
  <si>
    <t>A128465</t>
  </si>
  <si>
    <t>A125166</t>
  </si>
  <si>
    <t>A126266</t>
  </si>
  <si>
    <t>A127366</t>
  </si>
  <si>
    <t>A128466</t>
  </si>
  <si>
    <t>A125167</t>
  </si>
  <si>
    <t>A126267</t>
  </si>
  <si>
    <t>A127367</t>
  </si>
  <si>
    <t>A128467</t>
  </si>
  <si>
    <t>A125168</t>
  </si>
  <si>
    <t>A126268</t>
  </si>
  <si>
    <t>A127368</t>
  </si>
  <si>
    <t>A128468</t>
  </si>
  <si>
    <t>A125169</t>
  </si>
  <si>
    <t>A126269</t>
  </si>
  <si>
    <t>A127369</t>
  </si>
  <si>
    <t>A128469</t>
  </si>
  <si>
    <t>A125170</t>
  </si>
  <si>
    <t>A126270</t>
  </si>
  <si>
    <t>A127370</t>
  </si>
  <si>
    <t>A128470</t>
  </si>
  <si>
    <t>A125171</t>
  </si>
  <si>
    <t>A126271</t>
  </si>
  <si>
    <t>A127371</t>
  </si>
  <si>
    <t>A128471</t>
  </si>
  <si>
    <t>A125172</t>
  </si>
  <si>
    <t>A126272</t>
  </si>
  <si>
    <t>A127372</t>
  </si>
  <si>
    <t>A128472</t>
  </si>
  <si>
    <t>A125173</t>
  </si>
  <si>
    <t>A126273</t>
  </si>
  <si>
    <t>A127373</t>
  </si>
  <si>
    <t>A128473</t>
  </si>
  <si>
    <t>A125174</t>
  </si>
  <si>
    <t>A126274</t>
  </si>
  <si>
    <t>A127374</t>
  </si>
  <si>
    <t>A128474</t>
  </si>
  <si>
    <t>A125175</t>
  </si>
  <si>
    <t>A126275</t>
  </si>
  <si>
    <t>A127375</t>
  </si>
  <si>
    <t>A128475</t>
  </si>
  <si>
    <t>A125176</t>
  </si>
  <si>
    <t>A126276</t>
  </si>
  <si>
    <t>A127376</t>
  </si>
  <si>
    <t>A128476</t>
  </si>
  <si>
    <t>A125177</t>
  </si>
  <si>
    <t>A126277</t>
  </si>
  <si>
    <t>A127377</t>
  </si>
  <si>
    <t>A128477</t>
  </si>
  <si>
    <t>A125178</t>
  </si>
  <si>
    <t>A126278</t>
  </si>
  <si>
    <t>A127378</t>
  </si>
  <si>
    <t>A128478</t>
  </si>
  <si>
    <t>A125179</t>
  </si>
  <si>
    <t>A126279</t>
  </si>
  <si>
    <t>A127379</t>
  </si>
  <si>
    <t>A128479</t>
  </si>
  <si>
    <t>A125180</t>
  </si>
  <si>
    <t>A126280</t>
  </si>
  <si>
    <t>A127380</t>
  </si>
  <si>
    <t>A128480</t>
  </si>
  <si>
    <t>A125181</t>
  </si>
  <si>
    <t>A126281</t>
  </si>
  <si>
    <t>A127381</t>
  </si>
  <si>
    <t>A128481</t>
  </si>
  <si>
    <t>A125182</t>
  </si>
  <si>
    <t>A126282</t>
  </si>
  <si>
    <t>A127382</t>
  </si>
  <si>
    <t>A128482</t>
  </si>
  <si>
    <t>A125183</t>
  </si>
  <si>
    <t>A126283</t>
  </si>
  <si>
    <t>A127383</t>
  </si>
  <si>
    <t>A128483</t>
  </si>
  <si>
    <t>A125184</t>
  </si>
  <si>
    <t>A126284</t>
  </si>
  <si>
    <t>A127384</t>
  </si>
  <si>
    <t>A128484</t>
  </si>
  <si>
    <t>A125185</t>
  </si>
  <si>
    <t>A126285</t>
  </si>
  <si>
    <t>A127385</t>
  </si>
  <si>
    <t>A128485</t>
  </si>
  <si>
    <t>A125186</t>
  </si>
  <si>
    <t>A126286</t>
  </si>
  <si>
    <t>A127386</t>
  </si>
  <si>
    <t>A128486</t>
  </si>
  <si>
    <t>A125187</t>
  </si>
  <si>
    <t>A126287</t>
  </si>
  <si>
    <t>A127387</t>
  </si>
  <si>
    <t>A128487</t>
  </si>
  <si>
    <t>A125188</t>
  </si>
  <si>
    <t>A126288</t>
  </si>
  <si>
    <t>A127388</t>
  </si>
  <si>
    <t>A128488</t>
  </si>
  <si>
    <t>A125189</t>
  </si>
  <si>
    <t>A126289</t>
  </si>
  <si>
    <t>A127389</t>
  </si>
  <si>
    <t>A128489</t>
  </si>
  <si>
    <t>A125190</t>
  </si>
  <si>
    <t>A126290</t>
  </si>
  <si>
    <t>A127390</t>
  </si>
  <si>
    <t>A128490</t>
  </si>
  <si>
    <t>A125191</t>
  </si>
  <si>
    <t>A126291</t>
  </si>
  <si>
    <t>A127391</t>
  </si>
  <si>
    <t>A128491</t>
  </si>
  <si>
    <t>A125192</t>
  </si>
  <si>
    <t>A126292</t>
  </si>
  <si>
    <t>A127392</t>
  </si>
  <si>
    <t>A128492</t>
  </si>
  <si>
    <t>A125193</t>
  </si>
  <si>
    <t>A126293</t>
  </si>
  <si>
    <t>A127393</t>
  </si>
  <si>
    <t>A128493</t>
  </si>
  <si>
    <t>A125194</t>
  </si>
  <si>
    <t>A126294</t>
  </si>
  <si>
    <t>A127394</t>
  </si>
  <si>
    <t>A128494</t>
  </si>
  <si>
    <t>A125195</t>
  </si>
  <si>
    <t>A126295</t>
  </si>
  <si>
    <t>A127395</t>
  </si>
  <si>
    <t>A128495</t>
  </si>
  <si>
    <t>A125196</t>
  </si>
  <si>
    <t>A126296</t>
  </si>
  <si>
    <t>A127396</t>
  </si>
  <si>
    <t>A128496</t>
  </si>
  <si>
    <t>A125197</t>
  </si>
  <si>
    <t>A126297</t>
  </si>
  <si>
    <t>A127397</t>
  </si>
  <si>
    <t>A128497</t>
  </si>
  <si>
    <t>A125198</t>
  </si>
  <si>
    <t>A126298</t>
  </si>
  <si>
    <t>A127398</t>
  </si>
  <si>
    <t>A128498</t>
  </si>
  <si>
    <t>A125199</t>
  </si>
  <si>
    <t>A126299</t>
  </si>
  <si>
    <t>A127399</t>
  </si>
  <si>
    <t>A128499</t>
  </si>
  <si>
    <t>A125200</t>
  </si>
  <si>
    <t>A126300</t>
  </si>
  <si>
    <t>A127400</t>
  </si>
  <si>
    <t>A128500</t>
  </si>
  <si>
    <t>A125201</t>
  </si>
  <si>
    <t>A126301</t>
  </si>
  <si>
    <t>A127401</t>
  </si>
  <si>
    <t>A128501</t>
  </si>
  <si>
    <t>A125202</t>
  </si>
  <si>
    <t>A126302</t>
  </si>
  <si>
    <t>A127402</t>
  </si>
  <si>
    <t>A128502</t>
  </si>
  <si>
    <t>A125203</t>
  </si>
  <si>
    <t>A126303</t>
  </si>
  <si>
    <t>A127403</t>
  </si>
  <si>
    <t>A128503</t>
  </si>
  <si>
    <t>A125204</t>
  </si>
  <si>
    <t>A126304</t>
  </si>
  <si>
    <t>A127404</t>
  </si>
  <si>
    <t>A128504</t>
  </si>
  <si>
    <t>A125205</t>
  </si>
  <si>
    <t>A126305</t>
  </si>
  <si>
    <t>A127405</t>
  </si>
  <si>
    <t>A128505</t>
  </si>
  <si>
    <t>A125206</t>
  </si>
  <si>
    <t>A126306</t>
  </si>
  <si>
    <t>A127406</t>
  </si>
  <si>
    <t>A128506</t>
  </si>
  <si>
    <t>A125207</t>
  </si>
  <si>
    <t>A126307</t>
  </si>
  <si>
    <t>A127407</t>
  </si>
  <si>
    <t>A128507</t>
  </si>
  <si>
    <t>A125208</t>
  </si>
  <si>
    <t>A126308</t>
  </si>
  <si>
    <t>A127408</t>
  </si>
  <si>
    <t>A128508</t>
  </si>
  <si>
    <t>A125209</t>
  </si>
  <si>
    <t>A126309</t>
  </si>
  <si>
    <t>A127409</t>
  </si>
  <si>
    <t>A128509</t>
  </si>
  <si>
    <t>A125210</t>
  </si>
  <si>
    <t>A126310</t>
  </si>
  <si>
    <t>A127410</t>
  </si>
  <si>
    <t>A128510</t>
  </si>
  <si>
    <t>A125211</t>
  </si>
  <si>
    <t>A126311</t>
  </si>
  <si>
    <t>A127411</t>
  </si>
  <si>
    <t>A128511</t>
  </si>
  <si>
    <t>A125212</t>
  </si>
  <si>
    <t>A126312</t>
  </si>
  <si>
    <t>A127412</t>
  </si>
  <si>
    <t>A128512</t>
  </si>
  <si>
    <t>A125213</t>
  </si>
  <si>
    <t>A126313</t>
  </si>
  <si>
    <t>A127413</t>
  </si>
  <si>
    <t>A128513</t>
  </si>
  <si>
    <t>A125214</t>
  </si>
  <si>
    <t>A126314</t>
  </si>
  <si>
    <t>A127414</t>
  </si>
  <si>
    <t>A128514</t>
  </si>
  <si>
    <t>A125215</t>
  </si>
  <si>
    <t>A126315</t>
  </si>
  <si>
    <t>A127415</t>
  </si>
  <si>
    <t>A128515</t>
  </si>
  <si>
    <t>A125216</t>
  </si>
  <si>
    <t>A126316</t>
  </si>
  <si>
    <t>A127416</t>
  </si>
  <si>
    <t>A128516</t>
  </si>
  <si>
    <t>A125217</t>
  </si>
  <si>
    <t>A126317</t>
  </si>
  <si>
    <t>A127417</t>
  </si>
  <si>
    <t>A128517</t>
  </si>
  <si>
    <t>A125218</t>
  </si>
  <si>
    <t>A126318</t>
  </si>
  <si>
    <t>A127418</t>
  </si>
  <si>
    <t>A128518</t>
  </si>
  <si>
    <t>A125219</t>
  </si>
  <si>
    <t>A126319</t>
  </si>
  <si>
    <t>A127419</t>
  </si>
  <si>
    <t>A128519</t>
  </si>
  <si>
    <t>A125220</t>
  </si>
  <si>
    <t>A126320</t>
  </si>
  <si>
    <t>A127420</t>
  </si>
  <si>
    <t>A128520</t>
  </si>
  <si>
    <t>A125221</t>
  </si>
  <si>
    <t>A126321</t>
  </si>
  <si>
    <t>A127421</t>
  </si>
  <si>
    <t>A128521</t>
  </si>
  <si>
    <t>A125222</t>
  </si>
  <si>
    <t>A126322</t>
  </si>
  <si>
    <t>A127422</t>
  </si>
  <si>
    <t>A128522</t>
  </si>
  <si>
    <t>A125223</t>
  </si>
  <si>
    <t>A126323</t>
  </si>
  <si>
    <t>A127423</t>
  </si>
  <si>
    <t>A128523</t>
  </si>
  <si>
    <t>A125224</t>
  </si>
  <si>
    <t>A126324</t>
  </si>
  <si>
    <t>A127424</t>
  </si>
  <si>
    <t>A128524</t>
  </si>
  <si>
    <t>A125225</t>
  </si>
  <si>
    <t>A126325</t>
  </si>
  <si>
    <t>A127425</t>
  </si>
  <si>
    <t>A128525</t>
  </si>
  <si>
    <t>A125226</t>
  </si>
  <si>
    <t>A126326</t>
  </si>
  <si>
    <t>A127426</t>
  </si>
  <si>
    <t>A128526</t>
  </si>
  <si>
    <t>A125227</t>
  </si>
  <si>
    <t>A126327</t>
  </si>
  <si>
    <t>A127427</t>
  </si>
  <si>
    <t>A128527</t>
  </si>
  <si>
    <t>A125228</t>
  </si>
  <si>
    <t>A126328</t>
  </si>
  <si>
    <t>A127428</t>
  </si>
  <si>
    <t>A128528</t>
  </si>
  <si>
    <t>A125229</t>
  </si>
  <si>
    <t>A126329</t>
  </si>
  <si>
    <t>A127429</t>
  </si>
  <si>
    <t>A128529</t>
  </si>
  <si>
    <t>A125230</t>
  </si>
  <si>
    <t>A126330</t>
  </si>
  <si>
    <t>A127430</t>
  </si>
  <si>
    <t>A128530</t>
  </si>
  <si>
    <t>A125231</t>
  </si>
  <si>
    <t>A126331</t>
  </si>
  <si>
    <t>A127431</t>
  </si>
  <si>
    <t>A128531</t>
  </si>
  <si>
    <t>A125232</t>
  </si>
  <si>
    <t>A126332</t>
  </si>
  <si>
    <t>A127432</t>
  </si>
  <si>
    <t>A128532</t>
  </si>
  <si>
    <t>A125233</t>
  </si>
  <si>
    <t>A126333</t>
  </si>
  <si>
    <t>A127433</t>
  </si>
  <si>
    <t>A128533</t>
  </si>
  <si>
    <t>A125234</t>
  </si>
  <si>
    <t>A126334</t>
  </si>
  <si>
    <t>A127434</t>
  </si>
  <si>
    <t>A128534</t>
  </si>
  <si>
    <t>A125235</t>
  </si>
  <si>
    <t>A126335</t>
  </si>
  <si>
    <t>A127435</t>
  </si>
  <si>
    <t>A128535</t>
  </si>
  <si>
    <t>A125236</t>
  </si>
  <si>
    <t>A126336</t>
  </si>
  <si>
    <t>A127436</t>
  </si>
  <si>
    <t>A128536</t>
  </si>
  <si>
    <t>A125237</t>
  </si>
  <si>
    <t>A126337</t>
  </si>
  <si>
    <t>A127437</t>
  </si>
  <si>
    <t>A128537</t>
  </si>
  <si>
    <t>A125238</t>
  </si>
  <si>
    <t>A126338</t>
  </si>
  <si>
    <t>A127438</t>
  </si>
  <si>
    <t>A128538</t>
  </si>
  <si>
    <t>A125239</t>
  </si>
  <si>
    <t>A126339</t>
  </si>
  <si>
    <t>A127439</t>
  </si>
  <si>
    <t>A128539</t>
  </si>
  <si>
    <t>A125240</t>
  </si>
  <si>
    <t>A126340</t>
  </si>
  <si>
    <t>A127440</t>
  </si>
  <si>
    <t>A128540</t>
  </si>
  <si>
    <t>A125241</t>
  </si>
  <si>
    <t>A126341</t>
  </si>
  <si>
    <t>A127441</t>
  </si>
  <si>
    <t>A128541</t>
  </si>
  <si>
    <t>A125242</t>
  </si>
  <si>
    <t>A126342</t>
  </si>
  <si>
    <t>A127442</t>
  </si>
  <si>
    <t>A128542</t>
  </si>
  <si>
    <t>A125243</t>
  </si>
  <si>
    <t>A126343</t>
  </si>
  <si>
    <t>A127443</t>
  </si>
  <si>
    <t>A128543</t>
  </si>
  <si>
    <t>A125244</t>
  </si>
  <si>
    <t>A126344</t>
  </si>
  <si>
    <t>A127444</t>
  </si>
  <si>
    <t>A128544</t>
  </si>
  <si>
    <t>A125245</t>
  </si>
  <si>
    <t>A126345</t>
  </si>
  <si>
    <t>A127445</t>
  </si>
  <si>
    <t>A128545</t>
  </si>
  <si>
    <t>A125246</t>
  </si>
  <si>
    <t>A126346</t>
  </si>
  <si>
    <t>A127446</t>
  </si>
  <si>
    <t>A128546</t>
  </si>
  <si>
    <t>A125247</t>
  </si>
  <si>
    <t>A126347</t>
  </si>
  <si>
    <t>A127447</t>
  </si>
  <si>
    <t>A128547</t>
  </si>
  <si>
    <t>A125248</t>
  </si>
  <si>
    <t>A126348</t>
  </si>
  <si>
    <t>A127448</t>
  </si>
  <si>
    <t>A128548</t>
  </si>
  <si>
    <t>A125249</t>
  </si>
  <si>
    <t>A126349</t>
  </si>
  <si>
    <t>A127449</t>
  </si>
  <si>
    <t>A128549</t>
  </si>
  <si>
    <t>A125250</t>
  </si>
  <si>
    <t>A126350</t>
  </si>
  <si>
    <t>A127450</t>
  </si>
  <si>
    <t>A128550</t>
  </si>
  <si>
    <t>A125251</t>
  </si>
  <si>
    <t>A126351</t>
  </si>
  <si>
    <t>A127451</t>
  </si>
  <si>
    <t>A128551</t>
  </si>
  <si>
    <t>A125252</t>
  </si>
  <si>
    <t>A126352</t>
  </si>
  <si>
    <t>A127452</t>
  </si>
  <si>
    <t>A128552</t>
  </si>
  <si>
    <t>A125253</t>
  </si>
  <si>
    <t>A126353</t>
  </si>
  <si>
    <t>A127453</t>
  </si>
  <si>
    <t>A128553</t>
  </si>
  <si>
    <t>A125254</t>
  </si>
  <si>
    <t>A126354</t>
  </si>
  <si>
    <t>A127454</t>
  </si>
  <si>
    <t>A128554</t>
  </si>
  <si>
    <t>A125255</t>
  </si>
  <si>
    <t>A126355</t>
  </si>
  <si>
    <t>A127455</t>
  </si>
  <si>
    <t>A128555</t>
  </si>
  <si>
    <t>A125256</t>
  </si>
  <si>
    <t>A126356</t>
  </si>
  <si>
    <t>A127456</t>
  </si>
  <si>
    <t>A128556</t>
  </si>
  <si>
    <t>A125257</t>
  </si>
  <si>
    <t>A126357</t>
  </si>
  <si>
    <t>A127457</t>
  </si>
  <si>
    <t>A128557</t>
  </si>
  <si>
    <t>A125258</t>
  </si>
  <si>
    <t>A126358</t>
  </si>
  <si>
    <t>A127458</t>
  </si>
  <si>
    <t>A128558</t>
  </si>
  <si>
    <t>A125259</t>
  </si>
  <si>
    <t>A126359</t>
  </si>
  <si>
    <t>A127459</t>
  </si>
  <si>
    <t>A128559</t>
  </si>
  <si>
    <t>A125260</t>
  </si>
  <si>
    <t>A126360</t>
  </si>
  <si>
    <t>A127460</t>
  </si>
  <si>
    <t>A128560</t>
  </si>
  <si>
    <t>A125261</t>
  </si>
  <si>
    <t>A126361</t>
  </si>
  <si>
    <t>A127461</t>
  </si>
  <si>
    <t>A128561</t>
  </si>
  <si>
    <t>A125262</t>
  </si>
  <si>
    <t>A126362</t>
  </si>
  <si>
    <t>A127462</t>
  </si>
  <si>
    <t>A128562</t>
  </si>
  <si>
    <t>A125263</t>
  </si>
  <si>
    <t>A126363</t>
  </si>
  <si>
    <t>A127463</t>
  </si>
  <si>
    <t>A128563</t>
  </si>
  <si>
    <t>A125264</t>
  </si>
  <si>
    <t>A126364</t>
  </si>
  <si>
    <t>A127464</t>
  </si>
  <si>
    <t>A128564</t>
  </si>
  <si>
    <t>A125265</t>
  </si>
  <si>
    <t>A126365</t>
  </si>
  <si>
    <t>A127465</t>
  </si>
  <si>
    <t>A128565</t>
  </si>
  <si>
    <t>A125266</t>
  </si>
  <si>
    <t>A126366</t>
  </si>
  <si>
    <t>A127466</t>
  </si>
  <si>
    <t>A128566</t>
  </si>
  <si>
    <t>A125267</t>
  </si>
  <si>
    <t>A126367</t>
  </si>
  <si>
    <t>A127467</t>
  </si>
  <si>
    <t>A128567</t>
  </si>
  <si>
    <t>A125268</t>
  </si>
  <si>
    <t>A126368</t>
  </si>
  <si>
    <t>A127468</t>
  </si>
  <si>
    <t>A128568</t>
  </si>
  <si>
    <t>A125269</t>
  </si>
  <si>
    <t>A126369</t>
  </si>
  <si>
    <t>A127469</t>
  </si>
  <si>
    <t>A128569</t>
  </si>
  <si>
    <t>A125270</t>
  </si>
  <si>
    <t>A126370</t>
  </si>
  <si>
    <t>A127470</t>
  </si>
  <si>
    <t>A128570</t>
  </si>
  <si>
    <t>A125271</t>
  </si>
  <si>
    <t>A126371</t>
  </si>
  <si>
    <t>A127471</t>
  </si>
  <si>
    <t>A128571</t>
  </si>
  <si>
    <t>A125272</t>
  </si>
  <si>
    <t>A126372</t>
  </si>
  <si>
    <t>A127472</t>
  </si>
  <si>
    <t>A128572</t>
  </si>
  <si>
    <t>A125273</t>
  </si>
  <si>
    <t>A126373</t>
  </si>
  <si>
    <t>A127473</t>
  </si>
  <si>
    <t>A128573</t>
  </si>
  <si>
    <t>A125274</t>
  </si>
  <si>
    <t>A126374</t>
  </si>
  <si>
    <t>A127474</t>
  </si>
  <si>
    <t>A128574</t>
  </si>
  <si>
    <t>A125275</t>
  </si>
  <si>
    <t>A126375</t>
  </si>
  <si>
    <t>A127475</t>
  </si>
  <si>
    <t>A128575</t>
  </si>
  <si>
    <t>A125276</t>
  </si>
  <si>
    <t>A126376</t>
  </si>
  <si>
    <t>A127476</t>
  </si>
  <si>
    <t>A128576</t>
  </si>
  <si>
    <t>A125277</t>
  </si>
  <si>
    <t>A126377</t>
  </si>
  <si>
    <t>A127477</t>
  </si>
  <si>
    <t>A128577</t>
  </si>
  <si>
    <t>A125278</t>
  </si>
  <si>
    <t>A126378</t>
  </si>
  <si>
    <t>A127478</t>
  </si>
  <si>
    <t>A128578</t>
  </si>
  <si>
    <t>A125279</t>
  </si>
  <si>
    <t>A126379</t>
  </si>
  <si>
    <t>A127479</t>
  </si>
  <si>
    <t>A128579</t>
  </si>
  <si>
    <t>A125280</t>
  </si>
  <si>
    <t>A126380</t>
  </si>
  <si>
    <t>A127480</t>
  </si>
  <si>
    <t>A128580</t>
  </si>
  <si>
    <t>A125281</t>
  </si>
  <si>
    <t>A126381</t>
  </si>
  <si>
    <t>A127481</t>
  </si>
  <si>
    <t>A128581</t>
  </si>
  <si>
    <t>A125282</t>
  </si>
  <si>
    <t>A126382</t>
  </si>
  <si>
    <t>A127482</t>
  </si>
  <si>
    <t>A128582</t>
  </si>
  <si>
    <t>A125283</t>
  </si>
  <si>
    <t>A126383</t>
  </si>
  <si>
    <t>A127483</t>
  </si>
  <si>
    <t>A128583</t>
  </si>
  <si>
    <t>A125284</t>
  </si>
  <si>
    <t>A126384</t>
  </si>
  <si>
    <t>A127484</t>
  </si>
  <si>
    <t>A128584</t>
  </si>
  <si>
    <t>A125285</t>
  </si>
  <si>
    <t>A126385</t>
  </si>
  <si>
    <t>A127485</t>
  </si>
  <si>
    <t>A128585</t>
  </si>
  <si>
    <t>A125286</t>
  </si>
  <si>
    <t>A126386</t>
  </si>
  <si>
    <t>A127486</t>
  </si>
  <si>
    <t>A128586</t>
  </si>
  <si>
    <t>A125287</t>
  </si>
  <si>
    <t>A126387</t>
  </si>
  <si>
    <t>A127487</t>
  </si>
  <si>
    <t>A128587</t>
  </si>
  <si>
    <t>A125288</t>
  </si>
  <si>
    <t>A126388</t>
  </si>
  <si>
    <t>A127488</t>
  </si>
  <si>
    <t>A128588</t>
  </si>
  <si>
    <t>A125289</t>
  </si>
  <si>
    <t>A126389</t>
  </si>
  <si>
    <t>A127489</t>
  </si>
  <si>
    <t>A128589</t>
  </si>
  <si>
    <t>A125290</t>
  </si>
  <si>
    <t>A126390</t>
  </si>
  <si>
    <t>A127490</t>
  </si>
  <si>
    <t>A128590</t>
  </si>
  <si>
    <t>A125291</t>
  </si>
  <si>
    <t>A126391</t>
  </si>
  <si>
    <t>A127491</t>
  </si>
  <si>
    <t>A128591</t>
  </si>
  <si>
    <t>A125292</t>
  </si>
  <si>
    <t>A126392</t>
  </si>
  <si>
    <t>A127492</t>
  </si>
  <si>
    <t>A128592</t>
  </si>
  <si>
    <t>A125293</t>
  </si>
  <si>
    <t>A126393</t>
  </si>
  <si>
    <t>A127493</t>
  </si>
  <si>
    <t>A128593</t>
  </si>
  <si>
    <t>A125294</t>
  </si>
  <si>
    <t>A126394</t>
  </si>
  <si>
    <t>A127494</t>
  </si>
  <si>
    <t>A128594</t>
  </si>
  <si>
    <t>A125295</t>
  </si>
  <si>
    <t>A126395</t>
  </si>
  <si>
    <t>A127495</t>
  </si>
  <si>
    <t>A128595</t>
  </si>
  <si>
    <t>A125296</t>
  </si>
  <si>
    <t>A126396</t>
  </si>
  <si>
    <t>A127496</t>
  </si>
  <si>
    <t>A128596</t>
  </si>
  <si>
    <t>A125297</t>
  </si>
  <si>
    <t>A126397</t>
  </si>
  <si>
    <t>A127497</t>
  </si>
  <si>
    <t>A128597</t>
  </si>
  <si>
    <t>A125298</t>
  </si>
  <si>
    <t>A126398</t>
  </si>
  <si>
    <t>A127498</t>
  </si>
  <si>
    <t>A128598</t>
  </si>
  <si>
    <t>A125299</t>
  </si>
  <si>
    <t>A126399</t>
  </si>
  <si>
    <t>A127499</t>
  </si>
  <si>
    <t>A128599</t>
  </si>
  <si>
    <t>A125300</t>
  </si>
  <si>
    <t>A126400</t>
  </si>
  <si>
    <t>A127500</t>
  </si>
  <si>
    <t>A128600</t>
  </si>
  <si>
    <t>A125301</t>
  </si>
  <si>
    <t>A126401</t>
  </si>
  <si>
    <t>A127501</t>
  </si>
  <si>
    <t>A128601</t>
  </si>
  <si>
    <t>A125302</t>
  </si>
  <si>
    <t>A126402</t>
  </si>
  <si>
    <t>A127502</t>
  </si>
  <si>
    <t>A128602</t>
  </si>
  <si>
    <t>A125303</t>
  </si>
  <si>
    <t>A126403</t>
  </si>
  <si>
    <t>A127503</t>
  </si>
  <si>
    <t>A128603</t>
  </si>
  <si>
    <t>A125304</t>
  </si>
  <si>
    <t>A126404</t>
  </si>
  <si>
    <t>A127504</t>
  </si>
  <si>
    <t>A128604</t>
  </si>
  <si>
    <t>A125305</t>
  </si>
  <si>
    <t>A126405</t>
  </si>
  <si>
    <t>A127505</t>
  </si>
  <si>
    <t>A128605</t>
  </si>
  <si>
    <t>A125306</t>
  </si>
  <si>
    <t>A126406</t>
  </si>
  <si>
    <t>A127506</t>
  </si>
  <si>
    <t>A128606</t>
  </si>
  <si>
    <t>A125307</t>
  </si>
  <si>
    <t>A126407</t>
  </si>
  <si>
    <t>A127507</t>
  </si>
  <si>
    <t>A128607</t>
  </si>
  <si>
    <t>A125308</t>
  </si>
  <si>
    <t>A126408</t>
  </si>
  <si>
    <t>A127508</t>
  </si>
  <si>
    <t>A128608</t>
  </si>
  <si>
    <t>A125309</t>
  </si>
  <si>
    <t>A126409</t>
  </si>
  <si>
    <t>A127509</t>
  </si>
  <si>
    <t>A128609</t>
  </si>
  <si>
    <t>A125310</t>
  </si>
  <si>
    <t>A126410</t>
  </si>
  <si>
    <t>A127510</t>
  </si>
  <si>
    <t>A128610</t>
  </si>
  <si>
    <t>A125311</t>
  </si>
  <si>
    <t>A126411</t>
  </si>
  <si>
    <t>A127511</t>
  </si>
  <si>
    <t>A128611</t>
  </si>
  <si>
    <t>A125312</t>
  </si>
  <si>
    <t>A126412</t>
  </si>
  <si>
    <t>A127512</t>
  </si>
  <si>
    <t>A128612</t>
  </si>
  <si>
    <t>A125313</t>
  </si>
  <si>
    <t>A126413</t>
  </si>
  <si>
    <t>A127513</t>
  </si>
  <si>
    <t>A128613</t>
  </si>
  <si>
    <t>A125314</t>
  </si>
  <si>
    <t>A126414</t>
  </si>
  <si>
    <t>A127514</t>
  </si>
  <si>
    <t>A128614</t>
  </si>
  <si>
    <t>A125315</t>
  </si>
  <si>
    <t>A126415</t>
  </si>
  <si>
    <t>A127515</t>
  </si>
  <si>
    <t>A128615</t>
  </si>
  <si>
    <t>A125316</t>
  </si>
  <si>
    <t>A126416</t>
  </si>
  <si>
    <t>A127516</t>
  </si>
  <si>
    <t>A128616</t>
  </si>
  <si>
    <t>A125317</t>
  </si>
  <si>
    <t>A126417</t>
  </si>
  <si>
    <t>A127517</t>
  </si>
  <si>
    <t>A128617</t>
  </si>
  <si>
    <t>A125318</t>
  </si>
  <si>
    <t>A126418</t>
  </si>
  <si>
    <t>A127518</t>
  </si>
  <si>
    <t>A128618</t>
  </si>
  <si>
    <t>A125319</t>
  </si>
  <si>
    <t>A126419</t>
  </si>
  <si>
    <t>A127519</t>
  </si>
  <si>
    <t>A128619</t>
  </si>
  <si>
    <t>A125320</t>
  </si>
  <si>
    <t>A126420</t>
  </si>
  <si>
    <t>A127520</t>
  </si>
  <si>
    <t>A128620</t>
  </si>
  <si>
    <t>A125321</t>
  </si>
  <si>
    <t>A126421</t>
  </si>
  <si>
    <t>A127521</t>
  </si>
  <si>
    <t>A128621</t>
  </si>
  <si>
    <t>A125322</t>
  </si>
  <si>
    <t>A126422</t>
  </si>
  <si>
    <t>A127522</t>
  </si>
  <si>
    <t>A128622</t>
  </si>
  <si>
    <t>A125323</t>
  </si>
  <si>
    <t>A126423</t>
  </si>
  <si>
    <t>A127523</t>
  </si>
  <si>
    <t>A128623</t>
  </si>
  <si>
    <t>A125324</t>
  </si>
  <si>
    <t>A126424</t>
  </si>
  <si>
    <t>A127524</t>
  </si>
  <si>
    <t>A128624</t>
  </si>
  <si>
    <t>A125325</t>
  </si>
  <si>
    <t>A126425</t>
  </si>
  <si>
    <t>A127525</t>
  </si>
  <si>
    <t>A128625</t>
  </si>
  <si>
    <t>A125326</t>
  </si>
  <si>
    <t>A126426</t>
  </si>
  <si>
    <t>A127526</t>
  </si>
  <si>
    <t>A128626</t>
  </si>
  <si>
    <t>A125327</t>
  </si>
  <si>
    <t>A126427</t>
  </si>
  <si>
    <t>A127527</t>
  </si>
  <si>
    <t>A128627</t>
  </si>
  <si>
    <t>A125328</t>
  </si>
  <si>
    <t>A126428</t>
  </si>
  <si>
    <t>A127528</t>
  </si>
  <si>
    <t>A128628</t>
  </si>
  <si>
    <t>A125329</t>
  </si>
  <si>
    <t>A126429</t>
  </si>
  <si>
    <t>A127529</t>
  </si>
  <si>
    <t>A128629</t>
  </si>
  <si>
    <t>A125330</t>
  </si>
  <si>
    <t>A126430</t>
  </si>
  <si>
    <t>A127530</t>
  </si>
  <si>
    <t>A128630</t>
  </si>
  <si>
    <t>A125331</t>
  </si>
  <si>
    <t>A126431</t>
  </si>
  <si>
    <t>A127531</t>
  </si>
  <si>
    <t>A128631</t>
  </si>
  <si>
    <t>A125332</t>
  </si>
  <si>
    <t>A126432</t>
  </si>
  <si>
    <t>A127532</t>
  </si>
  <si>
    <t>A128632</t>
  </si>
  <si>
    <t>A125333</t>
  </si>
  <si>
    <t>A126433</t>
  </si>
  <si>
    <t>A127533</t>
  </si>
  <si>
    <t>A128633</t>
  </si>
  <si>
    <t>A125334</t>
  </si>
  <si>
    <t>A126434</t>
  </si>
  <si>
    <t>A127534</t>
  </si>
  <si>
    <t>A128634</t>
  </si>
  <si>
    <t>A125335</t>
  </si>
  <si>
    <t>A126435</t>
  </si>
  <si>
    <t>A127535</t>
  </si>
  <si>
    <t>A128635</t>
  </si>
  <si>
    <t>A125336</t>
  </si>
  <si>
    <t>A126436</t>
  </si>
  <si>
    <t>A127536</t>
  </si>
  <si>
    <t>A128636</t>
  </si>
  <si>
    <t>A125337</t>
  </si>
  <si>
    <t>A126437</t>
  </si>
  <si>
    <t>A127537</t>
  </si>
  <si>
    <t>A128637</t>
  </si>
  <si>
    <t>A125338</t>
  </si>
  <si>
    <t>A126438</t>
  </si>
  <si>
    <t>A127538</t>
  </si>
  <si>
    <t>A128638</t>
  </si>
  <si>
    <t>A125339</t>
  </si>
  <si>
    <t>A126439</t>
  </si>
  <si>
    <t>A127539</t>
  </si>
  <si>
    <t>A128639</t>
  </si>
  <si>
    <t>A125340</t>
  </si>
  <si>
    <t>A126440</t>
  </si>
  <si>
    <t>A127540</t>
  </si>
  <si>
    <t>A128640</t>
  </si>
  <si>
    <t>A125341</t>
  </si>
  <si>
    <t>A126441</t>
  </si>
  <si>
    <t>A127541</t>
  </si>
  <si>
    <t>A128641</t>
  </si>
  <si>
    <t>A125342</t>
  </si>
  <si>
    <t>A126442</t>
  </si>
  <si>
    <t>A127542</t>
  </si>
  <si>
    <t>A128642</t>
  </si>
  <si>
    <t>A125343</t>
  </si>
  <si>
    <t>A126443</t>
  </si>
  <si>
    <t>A127543</t>
  </si>
  <si>
    <t>A128643</t>
  </si>
  <si>
    <t>A125344</t>
  </si>
  <si>
    <t>A126444</t>
  </si>
  <si>
    <t>A127544</t>
  </si>
  <si>
    <t>A128644</t>
  </si>
  <si>
    <t>A125345</t>
  </si>
  <si>
    <t>A126445</t>
  </si>
  <si>
    <t>A127545</t>
  </si>
  <si>
    <t>A128645</t>
  </si>
  <si>
    <t>A125346</t>
  </si>
  <si>
    <t>A126446</t>
  </si>
  <si>
    <t>A127546</t>
  </si>
  <si>
    <t>A128646</t>
  </si>
  <si>
    <t>A125347</t>
  </si>
  <si>
    <t>A126447</t>
  </si>
  <si>
    <t>A127547</t>
  </si>
  <si>
    <t>A128647</t>
  </si>
  <si>
    <t>A125348</t>
  </si>
  <si>
    <t>A126448</t>
  </si>
  <si>
    <t>A127548</t>
  </si>
  <si>
    <t>A128648</t>
  </si>
  <si>
    <t>A125349</t>
  </si>
  <si>
    <t>A126449</t>
  </si>
  <si>
    <t>A127549</t>
  </si>
  <si>
    <t>A128649</t>
  </si>
  <si>
    <t>A125350</t>
  </si>
  <si>
    <t>A126450</t>
  </si>
  <si>
    <t>A127550</t>
  </si>
  <si>
    <t>A128650</t>
  </si>
  <si>
    <t>A125351</t>
  </si>
  <si>
    <t>A126451</t>
  </si>
  <si>
    <t>A127551</t>
  </si>
  <si>
    <t>A128651</t>
  </si>
  <si>
    <t>A125352</t>
  </si>
  <si>
    <t>A126452</t>
  </si>
  <si>
    <t>A127552</t>
  </si>
  <si>
    <t>A128652</t>
  </si>
  <si>
    <t>A125353</t>
  </si>
  <si>
    <t>A126453</t>
  </si>
  <si>
    <t>A127553</t>
  </si>
  <si>
    <t>A128653</t>
  </si>
  <si>
    <t>A125354</t>
  </si>
  <si>
    <t>A126454</t>
  </si>
  <si>
    <t>A127554</t>
  </si>
  <si>
    <t>A128654</t>
  </si>
  <si>
    <t>A125355</t>
  </si>
  <si>
    <t>A126455</t>
  </si>
  <si>
    <t>A127555</t>
  </si>
  <si>
    <t>A128655</t>
  </si>
  <si>
    <t>A125356</t>
  </si>
  <si>
    <t>A126456</t>
  </si>
  <si>
    <t>A127556</t>
  </si>
  <si>
    <t>A128656</t>
  </si>
  <si>
    <t>A125357</t>
  </si>
  <si>
    <t>A126457</t>
  </si>
  <si>
    <t>A127557</t>
  </si>
  <si>
    <t>A128657</t>
  </si>
  <si>
    <t>A125358</t>
  </si>
  <si>
    <t>A126458</t>
  </si>
  <si>
    <t>A127558</t>
  </si>
  <si>
    <t>A128658</t>
  </si>
  <si>
    <t>A125359</t>
  </si>
  <si>
    <t>A126459</t>
  </si>
  <si>
    <t>A127559</t>
  </si>
  <si>
    <t>A128659</t>
  </si>
  <si>
    <t>A125360</t>
  </si>
  <si>
    <t>A126460</t>
  </si>
  <si>
    <t>A127560</t>
  </si>
  <si>
    <t>A128660</t>
  </si>
  <si>
    <t>A125361</t>
  </si>
  <si>
    <t>A126461</t>
  </si>
  <si>
    <t>A127561</t>
  </si>
  <si>
    <t>A128661</t>
  </si>
  <si>
    <t>A125362</t>
  </si>
  <si>
    <t>A126462</t>
  </si>
  <si>
    <t>A127562</t>
  </si>
  <si>
    <t>A128662</t>
  </si>
  <si>
    <t>A125363</t>
  </si>
  <si>
    <t>A126463</t>
  </si>
  <si>
    <t>A127563</t>
  </si>
  <si>
    <t>A128663</t>
  </si>
  <si>
    <t>A125364</t>
  </si>
  <si>
    <t>A126464</t>
  </si>
  <si>
    <t>A127564</t>
  </si>
  <si>
    <t>A128664</t>
  </si>
  <si>
    <t>A125365</t>
  </si>
  <si>
    <t>A126465</t>
  </si>
  <si>
    <t>A127565</t>
  </si>
  <si>
    <t>A128665</t>
  </si>
  <si>
    <t>A125366</t>
  </si>
  <si>
    <t>A126466</t>
  </si>
  <si>
    <t>A127566</t>
  </si>
  <si>
    <t>A128666</t>
  </si>
  <si>
    <t>A125367</t>
  </si>
  <si>
    <t>A126467</t>
  </si>
  <si>
    <t>A127567</t>
  </si>
  <si>
    <t>A128667</t>
  </si>
  <si>
    <t>A125368</t>
  </si>
  <si>
    <t>A126468</t>
  </si>
  <si>
    <t>A127568</t>
  </si>
  <si>
    <t>A128668</t>
  </si>
  <si>
    <t>A125369</t>
  </si>
  <si>
    <t>A126469</t>
  </si>
  <si>
    <t>A127569</t>
  </si>
  <si>
    <t>A128669</t>
  </si>
  <si>
    <t>A125370</t>
  </si>
  <si>
    <t>A126470</t>
  </si>
  <si>
    <t>A127570</t>
  </si>
  <si>
    <t>A128670</t>
  </si>
  <si>
    <t>A125371</t>
  </si>
  <si>
    <t>A126471</t>
  </si>
  <si>
    <t>A127571</t>
  </si>
  <si>
    <t>A128671</t>
  </si>
  <si>
    <t>A125372</t>
  </si>
  <si>
    <t>A126472</t>
  </si>
  <si>
    <t>A127572</t>
  </si>
  <si>
    <t>A128672</t>
  </si>
  <si>
    <t>A125373</t>
  </si>
  <si>
    <t>A126473</t>
  </si>
  <si>
    <t>A127573</t>
  </si>
  <si>
    <t>A128673</t>
  </si>
  <si>
    <t>A125374</t>
  </si>
  <si>
    <t>A126474</t>
  </si>
  <si>
    <t>A127574</t>
  </si>
  <si>
    <t>A128674</t>
  </si>
  <si>
    <t>A125375</t>
  </si>
  <si>
    <t>A126475</t>
  </si>
  <si>
    <t>A127575</t>
  </si>
  <si>
    <t>A128675</t>
  </si>
  <si>
    <t>A125376</t>
  </si>
  <si>
    <t>A126476</t>
  </si>
  <si>
    <t>A127576</t>
  </si>
  <si>
    <t>A128676</t>
  </si>
  <si>
    <t>A125377</t>
  </si>
  <si>
    <t>A126477</t>
  </si>
  <si>
    <t>A127577</t>
  </si>
  <si>
    <t>A128677</t>
  </si>
  <si>
    <t>A125378</t>
  </si>
  <si>
    <t>A126478</t>
  </si>
  <si>
    <t>A127578</t>
  </si>
  <si>
    <t>A128678</t>
  </si>
  <si>
    <t>A125379</t>
  </si>
  <si>
    <t>A126479</t>
  </si>
  <si>
    <t>A127579</t>
  </si>
  <si>
    <t>A128679</t>
  </si>
  <si>
    <t>A125380</t>
  </si>
  <si>
    <t>A126480</t>
  </si>
  <si>
    <t>A127580</t>
  </si>
  <si>
    <t>A128680</t>
  </si>
  <si>
    <t>A125381</t>
  </si>
  <si>
    <t>A126481</t>
  </si>
  <si>
    <t>A127581</t>
  </si>
  <si>
    <t>A128681</t>
  </si>
  <si>
    <t>A125382</t>
  </si>
  <si>
    <t>A126482</t>
  </si>
  <si>
    <t>A127582</t>
  </si>
  <si>
    <t>A128682</t>
  </si>
  <si>
    <t>A125383</t>
  </si>
  <si>
    <t>A126483</t>
  </si>
  <si>
    <t>A127583</t>
  </si>
  <si>
    <t>A128683</t>
  </si>
  <si>
    <t>A125384</t>
  </si>
  <si>
    <t>A126484</t>
  </si>
  <si>
    <t>A127584</t>
  </si>
  <si>
    <t>A128684</t>
  </si>
  <si>
    <t>A125385</t>
  </si>
  <si>
    <t>A126485</t>
  </si>
  <si>
    <t>A127585</t>
  </si>
  <si>
    <t>A128685</t>
  </si>
  <si>
    <t>A125386</t>
  </si>
  <si>
    <t>A126486</t>
  </si>
  <si>
    <t>A127586</t>
  </si>
  <si>
    <t>A128686</t>
  </si>
  <si>
    <t>A125387</t>
  </si>
  <si>
    <t>A126487</t>
  </si>
  <si>
    <t>A127587</t>
  </si>
  <si>
    <t>A128687</t>
  </si>
  <si>
    <t>A125388</t>
  </si>
  <si>
    <t>A126488</t>
  </si>
  <si>
    <t>A127588</t>
  </si>
  <si>
    <t>A128688</t>
  </si>
  <si>
    <t>A125389</t>
  </si>
  <si>
    <t>A126489</t>
  </si>
  <si>
    <t>A127589</t>
  </si>
  <si>
    <t>A128689</t>
  </si>
  <si>
    <t>A125390</t>
  </si>
  <si>
    <t>A126490</t>
  </si>
  <si>
    <t>A127590</t>
  </si>
  <si>
    <t>A128690</t>
  </si>
  <si>
    <t>A125391</t>
  </si>
  <si>
    <t>A126491</t>
  </si>
  <si>
    <t>A127591</t>
  </si>
  <si>
    <t>A128691</t>
  </si>
  <si>
    <t>A125392</t>
  </si>
  <si>
    <t>A126492</t>
  </si>
  <si>
    <t>A127592</t>
  </si>
  <si>
    <t>A128692</t>
  </si>
  <si>
    <t>A125393</t>
  </si>
  <si>
    <t>A126493</t>
  </si>
  <si>
    <t>A127593</t>
  </si>
  <si>
    <t>A128693</t>
  </si>
  <si>
    <t>A125394</t>
  </si>
  <si>
    <t>A126494</t>
  </si>
  <si>
    <t>A127594</t>
  </si>
  <si>
    <t>A128694</t>
  </si>
  <si>
    <t>A125395</t>
  </si>
  <si>
    <t>A126495</t>
  </si>
  <si>
    <t>A127595</t>
  </si>
  <si>
    <t>A128695</t>
  </si>
  <si>
    <t>A125396</t>
  </si>
  <si>
    <t>A126496</t>
  </si>
  <si>
    <t>A127596</t>
  </si>
  <si>
    <t>A128696</t>
  </si>
  <si>
    <t>A125397</t>
  </si>
  <si>
    <t>A126497</t>
  </si>
  <si>
    <t>A127597</t>
  </si>
  <si>
    <t>A128697</t>
  </si>
  <si>
    <t>A125398</t>
  </si>
  <si>
    <t>A126498</t>
  </si>
  <si>
    <t>A127598</t>
  </si>
  <si>
    <t>A128698</t>
  </si>
  <si>
    <t>A125399</t>
  </si>
  <si>
    <t>A126499</t>
  </si>
  <si>
    <t>A127599</t>
  </si>
  <si>
    <t>A128699</t>
  </si>
  <si>
    <t>A125400</t>
  </si>
  <si>
    <t>A126500</t>
  </si>
  <si>
    <t>A127600</t>
  </si>
  <si>
    <t>A128700</t>
  </si>
  <si>
    <t>A125401</t>
  </si>
  <si>
    <t>A126501</t>
  </si>
  <si>
    <t>A127601</t>
  </si>
  <si>
    <t>A128701</t>
  </si>
  <si>
    <t>A125402</t>
  </si>
  <si>
    <t>A126502</t>
  </si>
  <si>
    <t>A127602</t>
  </si>
  <si>
    <t>A128702</t>
  </si>
  <si>
    <t>A125403</t>
  </si>
  <si>
    <t>A126503</t>
  </si>
  <si>
    <t>A127603</t>
  </si>
  <si>
    <t>A128703</t>
  </si>
  <si>
    <t>A125404</t>
  </si>
  <si>
    <t>A126504</t>
  </si>
  <si>
    <t>A127604</t>
  </si>
  <si>
    <t>A128704</t>
  </si>
  <si>
    <t>A125405</t>
  </si>
  <si>
    <t>A126505</t>
  </si>
  <si>
    <t>A127605</t>
  </si>
  <si>
    <t>A128705</t>
  </si>
  <si>
    <t>A125406</t>
  </si>
  <si>
    <t>A126506</t>
  </si>
  <si>
    <t>A127606</t>
  </si>
  <si>
    <t>A128706</t>
  </si>
  <si>
    <t>A125407</t>
  </si>
  <si>
    <t>A126507</t>
  </si>
  <si>
    <t>A127607</t>
  </si>
  <si>
    <t>A128707</t>
  </si>
  <si>
    <t>A125408</t>
  </si>
  <si>
    <t>A126508</t>
  </si>
  <si>
    <t>A127608</t>
  </si>
  <si>
    <t>A128708</t>
  </si>
  <si>
    <t>A125409</t>
  </si>
  <si>
    <t>A126509</t>
  </si>
  <si>
    <t>A127609</t>
  </si>
  <si>
    <t>A128709</t>
  </si>
  <si>
    <t>A125410</t>
  </si>
  <si>
    <t>A126510</t>
  </si>
  <si>
    <t>A127610</t>
  </si>
  <si>
    <t>A128710</t>
  </si>
  <si>
    <t>A125411</t>
  </si>
  <si>
    <t>A126511</t>
  </si>
  <si>
    <t>A127611</t>
  </si>
  <si>
    <t>A128711</t>
  </si>
  <si>
    <t>A125412</t>
  </si>
  <si>
    <t>A126512</t>
  </si>
  <si>
    <t>A127612</t>
  </si>
  <si>
    <t>A128712</t>
  </si>
  <si>
    <t>A125413</t>
  </si>
  <si>
    <t>A126513</t>
  </si>
  <si>
    <t>A127613</t>
  </si>
  <si>
    <t>A128713</t>
  </si>
  <si>
    <t>A125414</t>
  </si>
  <si>
    <t>A126514</t>
  </si>
  <si>
    <t>A127614</t>
  </si>
  <si>
    <t>A128714</t>
  </si>
  <si>
    <t>A125415</t>
  </si>
  <si>
    <t>A126515</t>
  </si>
  <si>
    <t>A127615</t>
  </si>
  <si>
    <t>A128715</t>
  </si>
  <si>
    <t>A125416</t>
  </si>
  <si>
    <t>A126516</t>
  </si>
  <si>
    <t>A127616</t>
  </si>
  <si>
    <t>A128716</t>
  </si>
  <si>
    <t>A125417</t>
  </si>
  <si>
    <t>A126517</t>
  </si>
  <si>
    <t>A127617</t>
  </si>
  <si>
    <t>A128717</t>
  </si>
  <si>
    <t>A125418</t>
  </si>
  <si>
    <t>A126518</t>
  </si>
  <si>
    <t>A127618</t>
  </si>
  <si>
    <t>A128718</t>
  </si>
  <si>
    <t>A125419</t>
  </si>
  <si>
    <t>A126519</t>
  </si>
  <si>
    <t>A127619</t>
  </si>
  <si>
    <t>A128719</t>
  </si>
  <si>
    <t>A125420</t>
  </si>
  <si>
    <t>A126520</t>
  </si>
  <si>
    <t>A127620</t>
  </si>
  <si>
    <t>A128720</t>
  </si>
  <si>
    <t>A125421</t>
  </si>
  <si>
    <t>A126521</t>
  </si>
  <si>
    <t>A127621</t>
  </si>
  <si>
    <t>A128721</t>
  </si>
  <si>
    <t>A125422</t>
  </si>
  <si>
    <t>A126522</t>
  </si>
  <si>
    <t>A127622</t>
  </si>
  <si>
    <t>A128722</t>
  </si>
  <si>
    <t>A125423</t>
  </si>
  <si>
    <t>A126523</t>
  </si>
  <si>
    <t>A127623</t>
  </si>
  <si>
    <t>A128723</t>
  </si>
  <si>
    <t>A125424</t>
  </si>
  <si>
    <t>A126524</t>
  </si>
  <si>
    <t>A127624</t>
  </si>
  <si>
    <t>A128724</t>
  </si>
  <si>
    <t>A125425</t>
  </si>
  <si>
    <t>A126525</t>
  </si>
  <si>
    <t>A127625</t>
  </si>
  <si>
    <t>A128725</t>
  </si>
  <si>
    <t>A125426</t>
  </si>
  <si>
    <t>A126526</t>
  </si>
  <si>
    <t>A127626</t>
  </si>
  <si>
    <t>A128726</t>
  </si>
  <si>
    <t>A125427</t>
  </si>
  <si>
    <t>A126527</t>
  </si>
  <si>
    <t>A127627</t>
  </si>
  <si>
    <t>A128727</t>
  </si>
  <si>
    <t>A125428</t>
  </si>
  <si>
    <t>A126528</t>
  </si>
  <si>
    <t>A127628</t>
  </si>
  <si>
    <t>A128728</t>
  </si>
  <si>
    <t>A125429</t>
  </si>
  <si>
    <t>A126529</t>
  </si>
  <si>
    <t>A127629</t>
  </si>
  <si>
    <t>A128729</t>
  </si>
  <si>
    <t>A125430</t>
  </si>
  <si>
    <t>A126530</t>
  </si>
  <si>
    <t>A127630</t>
  </si>
  <si>
    <t>A128730</t>
  </si>
  <si>
    <t>A125431</t>
  </si>
  <si>
    <t>A126531</t>
  </si>
  <si>
    <t>A127631</t>
  </si>
  <si>
    <t>A128731</t>
  </si>
  <si>
    <t>A125432</t>
  </si>
  <si>
    <t>A126532</t>
  </si>
  <si>
    <t>A127632</t>
  </si>
  <si>
    <t>A128732</t>
  </si>
  <si>
    <t>A125433</t>
  </si>
  <si>
    <t>A126533</t>
  </si>
  <si>
    <t>A127633</t>
  </si>
  <si>
    <t>A128733</t>
  </si>
  <si>
    <t>A125434</t>
  </si>
  <si>
    <t>A126534</t>
  </si>
  <si>
    <t>A127634</t>
  </si>
  <si>
    <t>A128734</t>
  </si>
  <si>
    <t>A125435</t>
  </si>
  <si>
    <t>A126535</t>
  </si>
  <si>
    <t>A127635</t>
  </si>
  <si>
    <t>A128735</t>
  </si>
  <si>
    <t>A125436</t>
  </si>
  <si>
    <t>A126536</t>
  </si>
  <si>
    <t>A127636</t>
  </si>
  <si>
    <t>A128736</t>
  </si>
  <si>
    <t>A125437</t>
  </si>
  <si>
    <t>A126537</t>
  </si>
  <si>
    <t>A127637</t>
  </si>
  <si>
    <t>A128737</t>
  </si>
  <si>
    <t>A125438</t>
  </si>
  <si>
    <t>A126538</t>
  </si>
  <si>
    <t>A127638</t>
  </si>
  <si>
    <t>A128738</t>
  </si>
  <si>
    <t>A125439</t>
  </si>
  <si>
    <t>A126539</t>
  </si>
  <si>
    <t>A127639</t>
  </si>
  <si>
    <t>A128739</t>
  </si>
  <si>
    <t>A125440</t>
  </si>
  <si>
    <t>A126540</t>
  </si>
  <si>
    <t>A127640</t>
  </si>
  <si>
    <t>A128740</t>
  </si>
  <si>
    <t>A125441</t>
  </si>
  <si>
    <t>A126541</t>
  </si>
  <si>
    <t>A127641</t>
  </si>
  <si>
    <t>A128741</t>
  </si>
  <si>
    <t>A125442</t>
  </si>
  <si>
    <t>A126542</t>
  </si>
  <si>
    <t>A127642</t>
  </si>
  <si>
    <t>A128742</t>
  </si>
  <si>
    <t>A125443</t>
  </si>
  <si>
    <t>A126543</t>
  </si>
  <si>
    <t>A127643</t>
  </si>
  <si>
    <t>A128743</t>
  </si>
  <si>
    <t>A125444</t>
  </si>
  <si>
    <t>A126544</t>
  </si>
  <si>
    <t>A127644</t>
  </si>
  <si>
    <t>A128744</t>
  </si>
  <si>
    <t>A125445</t>
  </si>
  <si>
    <t>A126545</t>
  </si>
  <si>
    <t>A127645</t>
  </si>
  <si>
    <t>A128745</t>
  </si>
  <si>
    <t>A125446</t>
  </si>
  <si>
    <t>A126546</t>
  </si>
  <si>
    <t>A127646</t>
  </si>
  <si>
    <t>A128746</t>
  </si>
  <si>
    <t>A125447</t>
  </si>
  <si>
    <t>A126547</t>
  </si>
  <si>
    <t>A127647</t>
  </si>
  <si>
    <t>A128747</t>
  </si>
  <si>
    <t>A125448</t>
  </si>
  <si>
    <t>A126548</t>
  </si>
  <si>
    <t>A127648</t>
  </si>
  <si>
    <t>A128748</t>
  </si>
  <si>
    <t>A125449</t>
  </si>
  <si>
    <t>A126549</t>
  </si>
  <si>
    <t>A127649</t>
  </si>
  <si>
    <t>A128749</t>
  </si>
  <si>
    <t>A125450</t>
  </si>
  <si>
    <t>A126550</t>
  </si>
  <si>
    <t>A127650</t>
  </si>
  <si>
    <t>A128750</t>
  </si>
  <si>
    <t>A125451</t>
  </si>
  <si>
    <t>A126551</t>
  </si>
  <si>
    <t>A127651</t>
  </si>
  <si>
    <t>A128751</t>
  </si>
  <si>
    <t>A125452</t>
  </si>
  <si>
    <t>A126552</t>
  </si>
  <si>
    <t>A127652</t>
  </si>
  <si>
    <t>A128752</t>
  </si>
  <si>
    <t>A125453</t>
  </si>
  <si>
    <t>A126553</t>
  </si>
  <si>
    <t>A127653</t>
  </si>
  <si>
    <t>A128753</t>
  </si>
  <si>
    <t>A125454</t>
  </si>
  <si>
    <t>A126554</t>
  </si>
  <si>
    <t>A127654</t>
  </si>
  <si>
    <t>A128754</t>
  </si>
  <si>
    <t>A125455</t>
  </si>
  <si>
    <t>A126555</t>
  </si>
  <si>
    <t>A127655</t>
  </si>
  <si>
    <t>A128755</t>
  </si>
  <si>
    <t>A125456</t>
  </si>
  <si>
    <t>A126556</t>
  </si>
  <si>
    <t>A127656</t>
  </si>
  <si>
    <t>A128756</t>
  </si>
  <si>
    <t>A125457</t>
  </si>
  <si>
    <t>A126557</t>
  </si>
  <si>
    <t>A127657</t>
  </si>
  <si>
    <t>A128757</t>
  </si>
  <si>
    <t>A125458</t>
  </si>
  <si>
    <t>A126558</t>
  </si>
  <si>
    <t>A127658</t>
  </si>
  <si>
    <t>A128758</t>
  </si>
  <si>
    <t>A125459</t>
  </si>
  <si>
    <t>A126559</t>
  </si>
  <si>
    <t>A127659</t>
  </si>
  <si>
    <t>A128759</t>
  </si>
  <si>
    <t>A125460</t>
  </si>
  <si>
    <t>A126560</t>
  </si>
  <si>
    <t>A127660</t>
  </si>
  <si>
    <t>A128760</t>
  </si>
  <si>
    <t>A125461</t>
  </si>
  <si>
    <t>A126561</t>
  </si>
  <si>
    <t>A127661</t>
  </si>
  <si>
    <t>A128761</t>
  </si>
  <si>
    <t>A125462</t>
  </si>
  <si>
    <t>A126562</t>
  </si>
  <si>
    <t>A127662</t>
  </si>
  <si>
    <t>A128762</t>
  </si>
  <si>
    <t>A125463</t>
  </si>
  <si>
    <t>A126563</t>
  </si>
  <si>
    <t>A127663</t>
  </si>
  <si>
    <t>A128763</t>
  </si>
  <si>
    <t>A125464</t>
  </si>
  <si>
    <t>A126564</t>
  </si>
  <si>
    <t>A127664</t>
  </si>
  <si>
    <t>A128764</t>
  </si>
  <si>
    <t>A125465</t>
  </si>
  <si>
    <t>A126565</t>
  </si>
  <si>
    <t>A127665</t>
  </si>
  <si>
    <t>A128765</t>
  </si>
  <si>
    <t>A125466</t>
  </si>
  <si>
    <t>A126566</t>
  </si>
  <si>
    <t>A127666</t>
  </si>
  <si>
    <t>A128766</t>
  </si>
  <si>
    <t>A125467</t>
  </si>
  <si>
    <t>A126567</t>
  </si>
  <si>
    <t>A127667</t>
  </si>
  <si>
    <t>A128767</t>
  </si>
  <si>
    <t>A125468</t>
  </si>
  <si>
    <t>A126568</t>
  </si>
  <si>
    <t>A127668</t>
  </si>
  <si>
    <t>A128768</t>
  </si>
  <si>
    <t>A125469</t>
  </si>
  <si>
    <t>A126569</t>
  </si>
  <si>
    <t>A127669</t>
  </si>
  <si>
    <t>A128769</t>
  </si>
  <si>
    <t>A125470</t>
  </si>
  <si>
    <t>A126570</t>
  </si>
  <si>
    <t>A127670</t>
  </si>
  <si>
    <t>A128770</t>
  </si>
  <si>
    <t>A125471</t>
  </si>
  <si>
    <t>A126571</t>
  </si>
  <si>
    <t>A127671</t>
  </si>
  <si>
    <t>A128771</t>
  </si>
  <si>
    <t>A125472</t>
  </si>
  <si>
    <t>A126572</t>
  </si>
  <si>
    <t>A127672</t>
  </si>
  <si>
    <t>A128772</t>
  </si>
  <si>
    <t>A125473</t>
  </si>
  <si>
    <t>A126573</t>
  </si>
  <si>
    <t>A127673</t>
  </si>
  <si>
    <t>A128773</t>
  </si>
  <si>
    <t>A125474</t>
  </si>
  <si>
    <t>A126574</t>
  </si>
  <si>
    <t>A127674</t>
  </si>
  <si>
    <t>A128774</t>
  </si>
  <si>
    <t>A125475</t>
  </si>
  <si>
    <t>A126575</t>
  </si>
  <si>
    <t>A127675</t>
  </si>
  <si>
    <t>A128775</t>
  </si>
  <si>
    <t>A125476</t>
  </si>
  <si>
    <t>A126576</t>
  </si>
  <si>
    <t>A127676</t>
  </si>
  <si>
    <t>A128776</t>
  </si>
  <si>
    <t>A125477</t>
  </si>
  <si>
    <t>A126577</t>
  </si>
  <si>
    <t>A127677</t>
  </si>
  <si>
    <t>A128777</t>
  </si>
  <si>
    <t>A125478</t>
  </si>
  <si>
    <t>A126578</t>
  </si>
  <si>
    <t>A127678</t>
  </si>
  <si>
    <t>A128778</t>
  </si>
  <si>
    <t>A125479</t>
  </si>
  <si>
    <t>A126579</t>
  </si>
  <si>
    <t>A127679</t>
  </si>
  <si>
    <t>A128779</t>
  </si>
  <si>
    <t>A125480</t>
  </si>
  <si>
    <t>A126580</t>
  </si>
  <si>
    <t>A127680</t>
  </si>
  <si>
    <t>A128780</t>
  </si>
  <si>
    <t>A125481</t>
  </si>
  <si>
    <t>A126581</t>
  </si>
  <si>
    <t>A127681</t>
  </si>
  <si>
    <t>A128781</t>
  </si>
  <si>
    <t>A125482</t>
  </si>
  <si>
    <t>A126582</t>
  </si>
  <si>
    <t>A127682</t>
  </si>
  <si>
    <t>A128782</t>
  </si>
  <si>
    <t>A125483</t>
  </si>
  <si>
    <t>A126583</t>
  </si>
  <si>
    <t>A127683</t>
  </si>
  <si>
    <t>A128783</t>
  </si>
  <si>
    <t>A125484</t>
  </si>
  <si>
    <t>A126584</t>
  </si>
  <si>
    <t>A127684</t>
  </si>
  <si>
    <t>A128784</t>
  </si>
  <si>
    <t>A125485</t>
  </si>
  <si>
    <t>A126585</t>
  </si>
  <si>
    <t>A127685</t>
  </si>
  <si>
    <t>A128785</t>
  </si>
  <si>
    <t>A125486</t>
  </si>
  <si>
    <t>A126586</t>
  </si>
  <si>
    <t>A127686</t>
  </si>
  <si>
    <t>A128786</t>
  </si>
  <si>
    <t>A125487</t>
  </si>
  <si>
    <t>A126587</t>
  </si>
  <si>
    <t>A127687</t>
  </si>
  <si>
    <t>A128787</t>
  </si>
  <si>
    <t>A125488</t>
  </si>
  <si>
    <t>A126588</t>
  </si>
  <si>
    <t>A127688</t>
  </si>
  <si>
    <t>A128788</t>
  </si>
  <si>
    <t>A125489</t>
  </si>
  <si>
    <t>A126589</t>
  </si>
  <si>
    <t>A127689</t>
  </si>
  <si>
    <t>A128789</t>
  </si>
  <si>
    <t>A125490</t>
  </si>
  <si>
    <t>A126590</t>
  </si>
  <si>
    <t>A127690</t>
  </si>
  <si>
    <t>A128790</t>
  </si>
  <si>
    <t>A125491</t>
  </si>
  <si>
    <t>A126591</t>
  </si>
  <si>
    <t>A127691</t>
  </si>
  <si>
    <t>A128791</t>
  </si>
  <si>
    <t>A125492</t>
  </si>
  <si>
    <t>A126592</t>
  </si>
  <si>
    <t>A127692</t>
  </si>
  <si>
    <t>A128792</t>
  </si>
  <si>
    <t>A125493</t>
  </si>
  <si>
    <t>A126593</t>
  </si>
  <si>
    <t>A127693</t>
  </si>
  <si>
    <t>A128793</t>
  </si>
  <si>
    <t>A125494</t>
  </si>
  <si>
    <t>A126594</t>
  </si>
  <si>
    <t>A127694</t>
  </si>
  <si>
    <t>A128794</t>
  </si>
  <si>
    <t>A125495</t>
  </si>
  <si>
    <t>A126595</t>
  </si>
  <si>
    <t>A127695</t>
  </si>
  <si>
    <t>A128795</t>
  </si>
  <si>
    <t>A125496</t>
  </si>
  <si>
    <t>A126596</t>
  </si>
  <si>
    <t>A127696</t>
  </si>
  <si>
    <t>A128796</t>
  </si>
  <si>
    <t>A125497</t>
  </si>
  <si>
    <t>A126597</t>
  </si>
  <si>
    <t>A127697</t>
  </si>
  <si>
    <t>A128797</t>
  </si>
  <si>
    <t>A125498</t>
  </si>
  <si>
    <t>A126598</t>
  </si>
  <si>
    <t>A127698</t>
  </si>
  <si>
    <t>A128798</t>
  </si>
  <si>
    <t>A125499</t>
  </si>
  <si>
    <t>A126599</t>
  </si>
  <si>
    <t>A127699</t>
  </si>
  <si>
    <t>A128799</t>
  </si>
  <si>
    <t>A125500</t>
  </si>
  <si>
    <t>A126600</t>
  </si>
  <si>
    <t>A127700</t>
  </si>
  <si>
    <t>A128800</t>
  </si>
  <si>
    <t>A125501</t>
  </si>
  <si>
    <t>A126601</t>
  </si>
  <si>
    <t>A127701</t>
  </si>
  <si>
    <t>A128801</t>
  </si>
  <si>
    <t>A125502</t>
  </si>
  <si>
    <t>A126602</t>
  </si>
  <si>
    <t>A127702</t>
  </si>
  <si>
    <t>A128802</t>
  </si>
  <si>
    <t>A125503</t>
  </si>
  <si>
    <t>A126603</t>
  </si>
  <si>
    <t>A127703</t>
  </si>
  <si>
    <t>A128803</t>
  </si>
  <si>
    <t>A125504</t>
  </si>
  <si>
    <t>A126604</t>
  </si>
  <si>
    <t>A127704</t>
  </si>
  <si>
    <t>A128804</t>
  </si>
  <si>
    <t>A125505</t>
  </si>
  <si>
    <t>A126605</t>
  </si>
  <si>
    <t>A127705</t>
  </si>
  <si>
    <t>A128805</t>
  </si>
  <si>
    <t>A125506</t>
  </si>
  <si>
    <t>A126606</t>
  </si>
  <si>
    <t>A127706</t>
  </si>
  <si>
    <t>A128806</t>
  </si>
  <si>
    <t>A125507</t>
  </si>
  <si>
    <t>A126607</t>
  </si>
  <si>
    <t>A127707</t>
  </si>
  <si>
    <t>A128807</t>
  </si>
  <si>
    <t>A125508</t>
  </si>
  <si>
    <t>A126608</t>
  </si>
  <si>
    <t>A127708</t>
  </si>
  <si>
    <t>A128808</t>
  </si>
  <si>
    <t>A125509</t>
  </si>
  <si>
    <t>A126609</t>
  </si>
  <si>
    <t>A127709</t>
  </si>
  <si>
    <t>A128809</t>
  </si>
  <si>
    <t>A125510</t>
  </si>
  <si>
    <t>A126610</t>
  </si>
  <si>
    <t>A127710</t>
  </si>
  <si>
    <t>A128810</t>
  </si>
  <si>
    <t>A125511</t>
  </si>
  <si>
    <t>A126611</t>
  </si>
  <si>
    <t>A127711</t>
  </si>
  <si>
    <t>A128811</t>
  </si>
  <si>
    <t>A125512</t>
  </si>
  <si>
    <t>A126612</t>
  </si>
  <si>
    <t>A127712</t>
  </si>
  <si>
    <t>A128812</t>
  </si>
  <si>
    <t>A125513</t>
  </si>
  <si>
    <t>A126613</t>
  </si>
  <si>
    <t>A127713</t>
  </si>
  <si>
    <t>A128813</t>
  </si>
  <si>
    <t>A125514</t>
  </si>
  <si>
    <t>A126614</t>
  </si>
  <si>
    <t>A127714</t>
  </si>
  <si>
    <t>A128814</t>
  </si>
  <si>
    <t>A125515</t>
  </si>
  <si>
    <t>A126615</t>
  </si>
  <si>
    <t>A127715</t>
  </si>
  <si>
    <t>A128815</t>
  </si>
  <si>
    <t>A125516</t>
  </si>
  <si>
    <t>A126616</t>
  </si>
  <si>
    <t>A127716</t>
  </si>
  <si>
    <t>A128816</t>
  </si>
  <si>
    <t>A125517</t>
  </si>
  <si>
    <t>A126617</t>
  </si>
  <si>
    <t>A127717</t>
  </si>
  <si>
    <t>A128817</t>
  </si>
  <si>
    <t>A125518</t>
  </si>
  <si>
    <t>A126618</t>
  </si>
  <si>
    <t>A127718</t>
  </si>
  <si>
    <t>A128818</t>
  </si>
  <si>
    <t>A125519</t>
  </si>
  <si>
    <t>A126619</t>
  </si>
  <si>
    <t>A127719</t>
  </si>
  <si>
    <t>A128819</t>
  </si>
  <si>
    <t>A125520</t>
  </si>
  <si>
    <t>A126620</t>
  </si>
  <si>
    <t>A127720</t>
  </si>
  <si>
    <t>A128820</t>
  </si>
  <si>
    <t>A125521</t>
  </si>
  <si>
    <t>A126621</t>
  </si>
  <si>
    <t>A127721</t>
  </si>
  <si>
    <t>A128821</t>
  </si>
  <si>
    <t>A125522</t>
  </si>
  <si>
    <t>A126622</t>
  </si>
  <si>
    <t>A127722</t>
  </si>
  <si>
    <t>A128822</t>
  </si>
  <si>
    <t>A125523</t>
  </si>
  <si>
    <t>A126623</t>
  </si>
  <si>
    <t>A127723</t>
  </si>
  <si>
    <t>A128823</t>
  </si>
  <si>
    <t>A125524</t>
  </si>
  <si>
    <t>A126624</t>
  </si>
  <si>
    <t>A127724</t>
  </si>
  <si>
    <t>A128824</t>
  </si>
  <si>
    <t>A125525</t>
  </si>
  <si>
    <t>A126625</t>
  </si>
  <si>
    <t>A127725</t>
  </si>
  <si>
    <t>A128825</t>
  </si>
  <si>
    <t>A125526</t>
  </si>
  <si>
    <t>A126626</t>
  </si>
  <si>
    <t>A127726</t>
  </si>
  <si>
    <t>A128826</t>
  </si>
  <si>
    <t>A125527</t>
  </si>
  <si>
    <t>A126627</t>
  </si>
  <si>
    <t>A127727</t>
  </si>
  <si>
    <t>A128827</t>
  </si>
  <si>
    <t>A125528</t>
  </si>
  <si>
    <t>A126628</t>
  </si>
  <si>
    <t>A127728</t>
  </si>
  <si>
    <t>A128828</t>
  </si>
  <si>
    <t>A125529</t>
  </si>
  <si>
    <t>A126629</t>
  </si>
  <si>
    <t>A127729</t>
  </si>
  <si>
    <t>A128829</t>
  </si>
  <si>
    <t>A125530</t>
  </si>
  <si>
    <t>A126630</t>
  </si>
  <si>
    <t>A127730</t>
  </si>
  <si>
    <t>A128830</t>
  </si>
  <si>
    <t>A125531</t>
  </si>
  <si>
    <t>A126631</t>
  </si>
  <si>
    <t>A127731</t>
  </si>
  <si>
    <t>A128831</t>
  </si>
  <si>
    <t>A125532</t>
  </si>
  <si>
    <t>A126632</t>
  </si>
  <si>
    <t>A127732</t>
  </si>
  <si>
    <t>A128832</t>
  </si>
  <si>
    <t>A125533</t>
  </si>
  <si>
    <t>A126633</t>
  </si>
  <si>
    <t>A127733</t>
  </si>
  <si>
    <t>A128833</t>
  </si>
  <si>
    <t>A125534</t>
  </si>
  <si>
    <t>A126634</t>
  </si>
  <si>
    <t>A127734</t>
  </si>
  <si>
    <t>A128834</t>
  </si>
  <si>
    <t>A125535</t>
  </si>
  <si>
    <t>A126635</t>
  </si>
  <si>
    <t>A127735</t>
  </si>
  <si>
    <t>A128835</t>
  </si>
  <si>
    <t>A125536</t>
  </si>
  <si>
    <t>A126636</t>
  </si>
  <si>
    <t>A127736</t>
  </si>
  <si>
    <t>A128836</t>
  </si>
  <si>
    <t>A125537</t>
  </si>
  <si>
    <t>A126637</t>
  </si>
  <si>
    <t>A127737</t>
  </si>
  <si>
    <t>A128837</t>
  </si>
  <si>
    <t>A125538</t>
  </si>
  <si>
    <t>A126638</t>
  </si>
  <si>
    <t>A127738</t>
  </si>
  <si>
    <t>A128838</t>
  </si>
  <si>
    <t>A125539</t>
  </si>
  <si>
    <t>A126639</t>
  </si>
  <si>
    <t>A127739</t>
  </si>
  <si>
    <t>A128839</t>
  </si>
  <si>
    <t>A125540</t>
  </si>
  <si>
    <t>A126640</t>
  </si>
  <si>
    <t>A127740</t>
  </si>
  <si>
    <t>A128840</t>
  </si>
  <si>
    <t>A125541</t>
  </si>
  <si>
    <t>A126641</t>
  </si>
  <si>
    <t>A127741</t>
  </si>
  <si>
    <t>A128841</t>
  </si>
  <si>
    <t>A125542</t>
  </si>
  <si>
    <t>A126642</t>
  </si>
  <si>
    <t>A127742</t>
  </si>
  <si>
    <t>A128842</t>
  </si>
  <si>
    <t>A125543</t>
  </si>
  <si>
    <t>A126643</t>
  </si>
  <si>
    <t>A127743</t>
  </si>
  <si>
    <t>A128843</t>
  </si>
  <si>
    <t>A125544</t>
  </si>
  <si>
    <t>A126644</t>
  </si>
  <si>
    <t>A127744</t>
  </si>
  <si>
    <t>A128844</t>
  </si>
  <si>
    <t>A125545</t>
  </si>
  <si>
    <t>A126645</t>
  </si>
  <si>
    <t>A127745</t>
  </si>
  <si>
    <t>A128845</t>
  </si>
  <si>
    <t>A125546</t>
  </si>
  <si>
    <t>A126646</t>
  </si>
  <si>
    <t>A127746</t>
  </si>
  <si>
    <t>A128846</t>
  </si>
  <si>
    <t>A125547</t>
  </si>
  <si>
    <t>A126647</t>
  </si>
  <si>
    <t>A127747</t>
  </si>
  <si>
    <t>A128847</t>
  </si>
  <si>
    <t>A125548</t>
  </si>
  <si>
    <t>A126648</t>
  </si>
  <si>
    <t>A127748</t>
  </si>
  <si>
    <t>A128848</t>
  </si>
  <si>
    <t>A125549</t>
  </si>
  <si>
    <t>A126649</t>
  </si>
  <si>
    <t>A127749</t>
  </si>
  <si>
    <t>A128849</t>
  </si>
  <si>
    <t>A125550</t>
  </si>
  <si>
    <t>A126650</t>
  </si>
  <si>
    <t>A127750</t>
  </si>
  <si>
    <t>A128850</t>
  </si>
  <si>
    <t>A125551</t>
  </si>
  <si>
    <t>A126651</t>
  </si>
  <si>
    <t>A127751</t>
  </si>
  <si>
    <t>A128851</t>
  </si>
  <si>
    <t>A125552</t>
  </si>
  <si>
    <t>A126652</t>
  </si>
  <si>
    <t>A127752</t>
  </si>
  <si>
    <t>A128852</t>
  </si>
  <si>
    <t>A125553</t>
  </si>
  <si>
    <t>A126653</t>
  </si>
  <si>
    <t>A127753</t>
  </si>
  <si>
    <t>A128853</t>
  </si>
  <si>
    <t>A125554</t>
  </si>
  <si>
    <t>A126654</t>
  </si>
  <si>
    <t>A127754</t>
  </si>
  <si>
    <t>A128854</t>
  </si>
  <si>
    <t>A125555</t>
  </si>
  <si>
    <t>A126655</t>
  </si>
  <si>
    <t>A127755</t>
  </si>
  <si>
    <t>A128855</t>
  </si>
  <si>
    <t>A125556</t>
  </si>
  <si>
    <t>A126656</t>
  </si>
  <si>
    <t>A127756</t>
  </si>
  <si>
    <t>A128856</t>
  </si>
  <si>
    <t>A125557</t>
  </si>
  <si>
    <t>A126657</t>
  </si>
  <si>
    <t>A127757</t>
  </si>
  <si>
    <t>A128857</t>
  </si>
  <si>
    <t>A125558</t>
  </si>
  <si>
    <t>A126658</t>
  </si>
  <si>
    <t>A127758</t>
  </si>
  <si>
    <t>A128858</t>
  </si>
  <si>
    <t>A125559</t>
  </si>
  <si>
    <t>A126659</t>
  </si>
  <si>
    <t>A127759</t>
  </si>
  <si>
    <t>A128859</t>
  </si>
  <si>
    <t>A125560</t>
  </si>
  <si>
    <t>A126660</t>
  </si>
  <si>
    <t>A127760</t>
  </si>
  <si>
    <t>A128860</t>
  </si>
  <si>
    <t>A125561</t>
  </si>
  <si>
    <t>A126661</t>
  </si>
  <si>
    <t>A127761</t>
  </si>
  <si>
    <t>A128861</t>
  </si>
  <si>
    <t>A125562</t>
  </si>
  <si>
    <t>A126662</t>
  </si>
  <si>
    <t>A127762</t>
  </si>
  <si>
    <t>A128862</t>
  </si>
  <si>
    <t>A125563</t>
  </si>
  <si>
    <t>A126663</t>
  </si>
  <si>
    <t>A127763</t>
  </si>
  <si>
    <t>A128863</t>
  </si>
  <si>
    <t>A125564</t>
  </si>
  <si>
    <t>A126664</t>
  </si>
  <si>
    <t>A127764</t>
  </si>
  <si>
    <t>A128864</t>
  </si>
  <si>
    <t>A125565</t>
  </si>
  <si>
    <t>A126665</t>
  </si>
  <si>
    <t>A127765</t>
  </si>
  <si>
    <t>A128865</t>
  </si>
  <si>
    <t>A125566</t>
  </si>
  <si>
    <t>A126666</t>
  </si>
  <si>
    <t>A127766</t>
  </si>
  <si>
    <t>A128866</t>
  </si>
  <si>
    <t>A125567</t>
  </si>
  <si>
    <t>A126667</t>
  </si>
  <si>
    <t>A127767</t>
  </si>
  <si>
    <t>A128867</t>
  </si>
  <si>
    <t>A125568</t>
  </si>
  <si>
    <t>A126668</t>
  </si>
  <si>
    <t>A127768</t>
  </si>
  <si>
    <t>A128868</t>
  </si>
  <si>
    <t>A125569</t>
  </si>
  <si>
    <t>A126669</t>
  </si>
  <si>
    <t>A127769</t>
  </si>
  <si>
    <t>A128869</t>
  </si>
  <si>
    <t>A125570</t>
  </si>
  <si>
    <t>A126670</t>
  </si>
  <si>
    <t>A127770</t>
  </si>
  <si>
    <t>A128870</t>
  </si>
  <si>
    <t>A125571</t>
  </si>
  <si>
    <t>A126671</t>
  </si>
  <si>
    <t>A127771</t>
  </si>
  <si>
    <t>A128871</t>
  </si>
  <si>
    <t>A125572</t>
  </si>
  <si>
    <t>A126672</t>
  </si>
  <si>
    <t>A127772</t>
  </si>
  <si>
    <t>A128872</t>
  </si>
  <si>
    <t>A125573</t>
  </si>
  <si>
    <t>A126673</t>
  </si>
  <si>
    <t>A127773</t>
  </si>
  <si>
    <t>A128873</t>
  </si>
  <si>
    <t>A125574</t>
  </si>
  <si>
    <t>A126674</t>
  </si>
  <si>
    <t>A127774</t>
  </si>
  <si>
    <t>A128874</t>
  </si>
  <si>
    <t>A125575</t>
  </si>
  <si>
    <t>A126675</t>
  </si>
  <si>
    <t>A127775</t>
  </si>
  <si>
    <t>A128875</t>
  </si>
  <si>
    <t>A125576</t>
  </si>
  <si>
    <t>A126676</t>
  </si>
  <si>
    <t>A127776</t>
  </si>
  <si>
    <t>A128876</t>
  </si>
  <si>
    <t>A125577</t>
  </si>
  <si>
    <t>A126677</t>
  </si>
  <si>
    <t>A127777</t>
  </si>
  <si>
    <t>A128877</t>
  </si>
  <si>
    <t>A125578</t>
  </si>
  <si>
    <t>A126678</t>
  </si>
  <si>
    <t>A127778</t>
  </si>
  <si>
    <t>A128878</t>
  </si>
  <si>
    <t>A125579</t>
  </si>
  <si>
    <t>A126679</t>
  </si>
  <si>
    <t>A127779</t>
  </si>
  <si>
    <t>A128879</t>
  </si>
  <si>
    <t>A125580</t>
  </si>
  <si>
    <t>A126680</t>
  </si>
  <si>
    <t>A127780</t>
  </si>
  <si>
    <t>A128880</t>
  </si>
  <si>
    <t>A125581</t>
  </si>
  <si>
    <t>A126681</t>
  </si>
  <si>
    <t>A127781</t>
  </si>
  <si>
    <t>A128881</t>
  </si>
  <si>
    <t>A125582</t>
  </si>
  <si>
    <t>A126682</t>
  </si>
  <si>
    <t>A127782</t>
  </si>
  <si>
    <t>A128882</t>
  </si>
  <si>
    <t>A125583</t>
  </si>
  <si>
    <t>A126683</t>
  </si>
  <si>
    <t>A127783</t>
  </si>
  <si>
    <t>A128883</t>
  </si>
  <si>
    <t>A125584</t>
  </si>
  <si>
    <t>A126684</t>
  </si>
  <si>
    <t>A127784</t>
  </si>
  <si>
    <t>A128884</t>
  </si>
  <si>
    <t>A125585</t>
  </si>
  <si>
    <t>A126685</t>
  </si>
  <si>
    <t>A127785</t>
  </si>
  <si>
    <t>A128885</t>
  </si>
  <si>
    <t>A125586</t>
  </si>
  <si>
    <t>A126686</t>
  </si>
  <si>
    <t>A127786</t>
  </si>
  <si>
    <t>A128886</t>
  </si>
  <si>
    <t>A125587</t>
  </si>
  <si>
    <t>A126687</t>
  </si>
  <si>
    <t>A127787</t>
  </si>
  <si>
    <t>A128887</t>
  </si>
  <si>
    <t>A125588</t>
  </si>
  <si>
    <t>A126688</t>
  </si>
  <si>
    <t>A127788</t>
  </si>
  <si>
    <t>A128888</t>
  </si>
  <si>
    <t>A125589</t>
  </si>
  <si>
    <t>A126689</t>
  </si>
  <si>
    <t>A127789</t>
  </si>
  <si>
    <t>A128889</t>
  </si>
  <si>
    <t>A125590</t>
  </si>
  <si>
    <t>A126690</t>
  </si>
  <si>
    <t>A127790</t>
  </si>
  <si>
    <t>A128890</t>
  </si>
  <si>
    <t>A125591</t>
  </si>
  <si>
    <t>A126691</t>
  </si>
  <si>
    <t>A127791</t>
  </si>
  <si>
    <t>A128891</t>
  </si>
  <si>
    <t>A125592</t>
  </si>
  <si>
    <t>A126692</t>
  </si>
  <si>
    <t>A127792</t>
  </si>
  <si>
    <t>A128892</t>
  </si>
  <si>
    <t>A125593</t>
  </si>
  <si>
    <t>A126693</t>
  </si>
  <si>
    <t>A127793</t>
  </si>
  <si>
    <t>A128893</t>
  </si>
  <si>
    <t>A125594</t>
  </si>
  <si>
    <t>A126694</t>
  </si>
  <si>
    <t>A127794</t>
  </si>
  <si>
    <t>A128894</t>
  </si>
  <si>
    <t>A125595</t>
  </si>
  <si>
    <t>A126695</t>
  </si>
  <si>
    <t>A127795</t>
  </si>
  <si>
    <t>A128895</t>
  </si>
  <si>
    <t>A125596</t>
  </si>
  <si>
    <t>A126696</t>
  </si>
  <si>
    <t>A127796</t>
  </si>
  <si>
    <t>A128896</t>
  </si>
  <si>
    <t>A125597</t>
  </si>
  <si>
    <t>A126697</t>
  </si>
  <si>
    <t>A127797</t>
  </si>
  <si>
    <t>A128897</t>
  </si>
  <si>
    <t>A125598</t>
  </si>
  <si>
    <t>A126698</t>
  </si>
  <si>
    <t>A127798</t>
  </si>
  <si>
    <t>A128898</t>
  </si>
  <si>
    <t>A125599</t>
  </si>
  <si>
    <t>A126699</t>
  </si>
  <si>
    <t>A127799</t>
  </si>
  <si>
    <t>A128899</t>
  </si>
  <si>
    <t>A125600</t>
  </si>
  <si>
    <t>A126700</t>
  </si>
  <si>
    <t>A127800</t>
  </si>
  <si>
    <t>A128900</t>
  </si>
  <si>
    <t>A125601</t>
  </si>
  <si>
    <t>A126701</t>
  </si>
  <si>
    <t>A127801</t>
  </si>
  <si>
    <t>A128901</t>
  </si>
  <si>
    <t>A125602</t>
  </si>
  <si>
    <t>A126702</t>
  </si>
  <si>
    <t>A127802</t>
  </si>
  <si>
    <t>A128902</t>
  </si>
  <si>
    <t>A125603</t>
  </si>
  <si>
    <t>A126703</t>
  </si>
  <si>
    <t>A127803</t>
  </si>
  <si>
    <t>A128903</t>
  </si>
  <si>
    <t>A125604</t>
  </si>
  <si>
    <t>A126704</t>
  </si>
  <si>
    <t>A127804</t>
  </si>
  <si>
    <t>A128904</t>
  </si>
  <si>
    <t>A125605</t>
  </si>
  <si>
    <t>A126705</t>
  </si>
  <si>
    <t>A127805</t>
  </si>
  <si>
    <t>A128905</t>
  </si>
  <si>
    <t>A125606</t>
  </si>
  <si>
    <t>A126706</t>
  </si>
  <si>
    <t>A127806</t>
  </si>
  <si>
    <t>A128906</t>
  </si>
  <si>
    <t>A125607</t>
  </si>
  <si>
    <t>A126707</t>
  </si>
  <si>
    <t>A127807</t>
  </si>
  <si>
    <t>A128907</t>
  </si>
  <si>
    <t>A125608</t>
  </si>
  <si>
    <t>A126708</t>
  </si>
  <si>
    <t>A127808</t>
  </si>
  <si>
    <t>A128908</t>
  </si>
  <si>
    <t>A125609</t>
  </si>
  <si>
    <t>A126709</t>
  </si>
  <si>
    <t>A127809</t>
  </si>
  <si>
    <t>A128909</t>
  </si>
  <si>
    <t>A125610</t>
  </si>
  <si>
    <t>A126710</t>
  </si>
  <si>
    <t>A127810</t>
  </si>
  <si>
    <t>A128910</t>
  </si>
  <si>
    <t>A125611</t>
  </si>
  <si>
    <t>A126711</t>
  </si>
  <si>
    <t>A127811</t>
  </si>
  <si>
    <t>A128911</t>
  </si>
  <si>
    <t>A125612</t>
  </si>
  <si>
    <t>A126712</t>
  </si>
  <si>
    <t>A127812</t>
  </si>
  <si>
    <t>A128912</t>
  </si>
  <si>
    <t>A125613</t>
  </si>
  <si>
    <t>A126713</t>
  </si>
  <si>
    <t>A127813</t>
  </si>
  <si>
    <t>A128913</t>
  </si>
  <si>
    <t>A125614</t>
  </si>
  <si>
    <t>A126714</t>
  </si>
  <si>
    <t>A127814</t>
  </si>
  <si>
    <t>A128914</t>
  </si>
  <si>
    <t>A125615</t>
  </si>
  <si>
    <t>A126715</t>
  </si>
  <si>
    <t>A127815</t>
  </si>
  <si>
    <t>A128915</t>
  </si>
  <si>
    <t>A125616</t>
  </si>
  <si>
    <t>A126716</t>
  </si>
  <si>
    <t>A127816</t>
  </si>
  <si>
    <t>A128916</t>
  </si>
  <si>
    <t>A125617</t>
  </si>
  <si>
    <t>A126717</t>
  </si>
  <si>
    <t>A127817</t>
  </si>
  <si>
    <t>A128917</t>
  </si>
  <si>
    <t>A125618</t>
  </si>
  <si>
    <t>A126718</t>
  </si>
  <si>
    <t>A127818</t>
  </si>
  <si>
    <t>A128918</t>
  </si>
  <si>
    <t>A125619</t>
  </si>
  <si>
    <t>A126719</t>
  </si>
  <si>
    <t>A127819</t>
  </si>
  <si>
    <t>A128919</t>
  </si>
  <si>
    <t>A125620</t>
  </si>
  <si>
    <t>A126720</t>
  </si>
  <si>
    <t>A127820</t>
  </si>
  <si>
    <t>A128920</t>
  </si>
  <si>
    <t>A125621</t>
  </si>
  <si>
    <t>A126721</t>
  </si>
  <si>
    <t>A127821</t>
  </si>
  <si>
    <t>A128921</t>
  </si>
  <si>
    <t>A125622</t>
  </si>
  <si>
    <t>A126722</t>
  </si>
  <si>
    <t>A127822</t>
  </si>
  <si>
    <t>A128922</t>
  </si>
  <si>
    <t>A125623</t>
  </si>
  <si>
    <t>A126723</t>
  </si>
  <si>
    <t>A127823</t>
  </si>
  <si>
    <t>A128923</t>
  </si>
  <si>
    <t>A125624</t>
  </si>
  <si>
    <t>A126724</t>
  </si>
  <si>
    <t>A127824</t>
  </si>
  <si>
    <t>A128924</t>
  </si>
  <si>
    <t>A125625</t>
  </si>
  <si>
    <t>A126725</t>
  </si>
  <si>
    <t>A127825</t>
  </si>
  <si>
    <t>A128925</t>
  </si>
  <si>
    <t>A125626</t>
  </si>
  <si>
    <t>A126726</t>
  </si>
  <si>
    <t>A127826</t>
  </si>
  <si>
    <t>A128926</t>
  </si>
  <si>
    <t>A125627</t>
  </si>
  <si>
    <t>A126727</t>
  </si>
  <si>
    <t>A127827</t>
  </si>
  <si>
    <t>A128927</t>
  </si>
  <si>
    <t>A125628</t>
  </si>
  <si>
    <t>A126728</t>
  </si>
  <si>
    <t>A127828</t>
  </si>
  <si>
    <t>A128928</t>
  </si>
  <si>
    <t>A125629</t>
  </si>
  <si>
    <t>A126729</t>
  </si>
  <si>
    <t>A127829</t>
  </si>
  <si>
    <t>A128929</t>
  </si>
  <si>
    <t>A125630</t>
  </si>
  <si>
    <t>A126730</t>
  </si>
  <si>
    <t>A127830</t>
  </si>
  <si>
    <t>A128930</t>
  </si>
  <si>
    <t>A125631</t>
  </si>
  <si>
    <t>A126731</t>
  </si>
  <si>
    <t>A127831</t>
  </si>
  <si>
    <t>A128931</t>
  </si>
  <si>
    <t>A125632</t>
  </si>
  <si>
    <t>A126732</t>
  </si>
  <si>
    <t>A127832</t>
  </si>
  <si>
    <t>A128932</t>
  </si>
  <si>
    <t>A125633</t>
  </si>
  <si>
    <t>A126733</t>
  </si>
  <si>
    <t>A127833</t>
  </si>
  <si>
    <t>A128933</t>
  </si>
  <si>
    <t>A125634</t>
  </si>
  <si>
    <t>A126734</t>
  </si>
  <si>
    <t>A127834</t>
  </si>
  <si>
    <t>A128934</t>
  </si>
  <si>
    <t>A125635</t>
  </si>
  <si>
    <t>A126735</t>
  </si>
  <si>
    <t>A127835</t>
  </si>
  <si>
    <t>A128935</t>
  </si>
  <si>
    <t>A125636</t>
  </si>
  <si>
    <t>A126736</t>
  </si>
  <si>
    <t>A127836</t>
  </si>
  <si>
    <t>A128936</t>
  </si>
  <si>
    <t>A125637</t>
  </si>
  <si>
    <t>A126737</t>
  </si>
  <si>
    <t>A127837</t>
  </si>
  <si>
    <t>A128937</t>
  </si>
  <si>
    <t>A125638</t>
  </si>
  <si>
    <t>A126738</t>
  </si>
  <si>
    <t>A127838</t>
  </si>
  <si>
    <t>A128938</t>
  </si>
  <si>
    <t>A125639</t>
  </si>
  <si>
    <t>A126739</t>
  </si>
  <si>
    <t>A127839</t>
  </si>
  <si>
    <t>A128939</t>
  </si>
  <si>
    <t>A125640</t>
  </si>
  <si>
    <t>A126740</t>
  </si>
  <si>
    <t>A127840</t>
  </si>
  <si>
    <t>A128940</t>
  </si>
  <si>
    <t>A125641</t>
  </si>
  <si>
    <t>A126741</t>
  </si>
  <si>
    <t>A127841</t>
  </si>
  <si>
    <t>A128941</t>
  </si>
  <si>
    <t>A125642</t>
  </si>
  <si>
    <t>A126742</t>
  </si>
  <si>
    <t>A127842</t>
  </si>
  <si>
    <t>A128942</t>
  </si>
  <si>
    <t>A125643</t>
  </si>
  <si>
    <t>A126743</t>
  </si>
  <si>
    <t>A127843</t>
  </si>
  <si>
    <t>A128943</t>
  </si>
  <si>
    <t>A125644</t>
  </si>
  <si>
    <t>A126744</t>
  </si>
  <si>
    <t>A127844</t>
  </si>
  <si>
    <t>A128944</t>
  </si>
  <si>
    <t>A125645</t>
  </si>
  <si>
    <t>A126745</t>
  </si>
  <si>
    <t>A127845</t>
  </si>
  <si>
    <t>A128945</t>
  </si>
  <si>
    <t>A125646</t>
  </si>
  <si>
    <t>A126746</t>
  </si>
  <si>
    <t>A127846</t>
  </si>
  <si>
    <t>A128946</t>
  </si>
  <si>
    <t>A125647</t>
  </si>
  <si>
    <t>A126747</t>
  </si>
  <si>
    <t>A127847</t>
  </si>
  <si>
    <t>A128947</t>
  </si>
  <si>
    <t>A125648</t>
  </si>
  <si>
    <t>A126748</t>
  </si>
  <si>
    <t>A127848</t>
  </si>
  <si>
    <t>A128948</t>
  </si>
  <si>
    <t>A125649</t>
  </si>
  <si>
    <t>A126749</t>
  </si>
  <si>
    <t>A127849</t>
  </si>
  <si>
    <t>A128949</t>
  </si>
  <si>
    <t>A125650</t>
  </si>
  <si>
    <t>A126750</t>
  </si>
  <si>
    <t>A127850</t>
  </si>
  <si>
    <t>A128950</t>
  </si>
  <si>
    <t>A125651</t>
  </si>
  <si>
    <t>A126751</t>
  </si>
  <si>
    <t>A127851</t>
  </si>
  <si>
    <t>A128951</t>
  </si>
  <si>
    <t>A125652</t>
  </si>
  <si>
    <t>A126752</t>
  </si>
  <si>
    <t>A127852</t>
  </si>
  <si>
    <t>A128952</t>
  </si>
  <si>
    <t>A125653</t>
  </si>
  <si>
    <t>A126753</t>
  </si>
  <si>
    <t>A127853</t>
  </si>
  <si>
    <t>A128953</t>
  </si>
  <si>
    <t>A125654</t>
  </si>
  <si>
    <t>A126754</t>
  </si>
  <si>
    <t>A127854</t>
  </si>
  <si>
    <t>A128954</t>
  </si>
  <si>
    <t>A125655</t>
  </si>
  <si>
    <t>A126755</t>
  </si>
  <si>
    <t>A127855</t>
  </si>
  <si>
    <t>A128955</t>
  </si>
  <si>
    <t>A125656</t>
  </si>
  <si>
    <t>A126756</t>
  </si>
  <si>
    <t>A127856</t>
  </si>
  <si>
    <t>A128956</t>
  </si>
  <si>
    <t>A125657</t>
  </si>
  <si>
    <t>A126757</t>
  </si>
  <si>
    <t>A127857</t>
  </si>
  <si>
    <t>A128957</t>
  </si>
  <si>
    <t>A125658</t>
  </si>
  <si>
    <t>A126758</t>
  </si>
  <si>
    <t>A127858</t>
  </si>
  <si>
    <t>A128958</t>
  </si>
  <si>
    <t>A125659</t>
  </si>
  <si>
    <t>A126759</t>
  </si>
  <si>
    <t>A127859</t>
  </si>
  <si>
    <t>A128959</t>
  </si>
  <si>
    <t>A125660</t>
  </si>
  <si>
    <t>A126760</t>
  </si>
  <si>
    <t>A127860</t>
  </si>
  <si>
    <t>A128960</t>
  </si>
  <si>
    <t>A125661</t>
  </si>
  <si>
    <t>A126761</t>
  </si>
  <si>
    <t>A127861</t>
  </si>
  <si>
    <t>A128961</t>
  </si>
  <si>
    <t>A125662</t>
  </si>
  <si>
    <t>A126762</t>
  </si>
  <si>
    <t>A127862</t>
  </si>
  <si>
    <t>A128962</t>
  </si>
  <si>
    <t>A125663</t>
  </si>
  <si>
    <t>A126763</t>
  </si>
  <si>
    <t>A127863</t>
  </si>
  <si>
    <t>A128963</t>
  </si>
  <si>
    <t>A125664</t>
  </si>
  <si>
    <t>A126764</t>
  </si>
  <si>
    <t>A127864</t>
  </si>
  <si>
    <t>A128964</t>
  </si>
  <si>
    <t>A125665</t>
  </si>
  <si>
    <t>A126765</t>
  </si>
  <si>
    <t>A127865</t>
  </si>
  <si>
    <t>A128965</t>
  </si>
  <si>
    <t>A125666</t>
  </si>
  <si>
    <t>A126766</t>
  </si>
  <si>
    <t>A127866</t>
  </si>
  <si>
    <t>A128966</t>
  </si>
  <si>
    <t>A125667</t>
  </si>
  <si>
    <t>A126767</t>
  </si>
  <si>
    <t>A127867</t>
  </si>
  <si>
    <t>A128967</t>
  </si>
  <si>
    <t>A125668</t>
  </si>
  <si>
    <t>A126768</t>
  </si>
  <si>
    <t>A127868</t>
  </si>
  <si>
    <t>A128968</t>
  </si>
  <si>
    <t>A125669</t>
  </si>
  <si>
    <t>A126769</t>
  </si>
  <si>
    <t>A127869</t>
  </si>
  <si>
    <t>A128969</t>
  </si>
  <si>
    <t>A125670</t>
  </si>
  <si>
    <t>A126770</t>
  </si>
  <si>
    <t>A127870</t>
  </si>
  <si>
    <t>A128970</t>
  </si>
  <si>
    <t>A125671</t>
  </si>
  <si>
    <t>A126771</t>
  </si>
  <si>
    <t>A127871</t>
  </si>
  <si>
    <t>A128971</t>
  </si>
  <si>
    <t>A125672</t>
  </si>
  <si>
    <t>A126772</t>
  </si>
  <si>
    <t>A127872</t>
  </si>
  <si>
    <t>A128972</t>
  </si>
  <si>
    <t>A125673</t>
  </si>
  <si>
    <t>A126773</t>
  </si>
  <si>
    <t>A127873</t>
  </si>
  <si>
    <t>A128973</t>
  </si>
  <si>
    <t>A125674</t>
  </si>
  <si>
    <t>A126774</t>
  </si>
  <si>
    <t>A127874</t>
  </si>
  <si>
    <t>A128974</t>
  </si>
  <si>
    <t>A125675</t>
  </si>
  <si>
    <t>A126775</t>
  </si>
  <si>
    <t>A127875</t>
  </si>
  <si>
    <t>A128975</t>
  </si>
  <si>
    <t>A125676</t>
  </si>
  <si>
    <t>A126776</t>
  </si>
  <si>
    <t>A127876</t>
  </si>
  <si>
    <t>A128976</t>
  </si>
  <si>
    <t>A125677</t>
  </si>
  <si>
    <t>A126777</t>
  </si>
  <si>
    <t>A127877</t>
  </si>
  <si>
    <t>A128977</t>
  </si>
  <si>
    <t>A125678</t>
  </si>
  <si>
    <t>A126778</t>
  </si>
  <si>
    <t>A127878</t>
  </si>
  <si>
    <t>A128978</t>
  </si>
  <si>
    <t>A125679</t>
  </si>
  <si>
    <t>A126779</t>
  </si>
  <si>
    <t>A127879</t>
  </si>
  <si>
    <t>A128979</t>
  </si>
  <si>
    <t>A125680</t>
  </si>
  <si>
    <t>A126780</t>
  </si>
  <si>
    <t>A127880</t>
  </si>
  <si>
    <t>A128980</t>
  </si>
  <si>
    <t>A125681</t>
  </si>
  <si>
    <t>A126781</t>
  </si>
  <si>
    <t>A127881</t>
  </si>
  <si>
    <t>A128981</t>
  </si>
  <si>
    <t>A125682</t>
  </si>
  <si>
    <t>A126782</t>
  </si>
  <si>
    <t>A127882</t>
  </si>
  <si>
    <t>A128982</t>
  </si>
  <si>
    <t>A125683</t>
  </si>
  <si>
    <t>A126783</t>
  </si>
  <si>
    <t>A127883</t>
  </si>
  <si>
    <t>A128983</t>
  </si>
  <si>
    <t>A125684</t>
  </si>
  <si>
    <t>A126784</t>
  </si>
  <si>
    <t>A127884</t>
  </si>
  <si>
    <t>A128984</t>
  </si>
  <si>
    <t>A125685</t>
  </si>
  <si>
    <t>A126785</t>
  </si>
  <si>
    <t>A127885</t>
  </si>
  <si>
    <t>A128985</t>
  </si>
  <si>
    <t>A125686</t>
  </si>
  <si>
    <t>A126786</t>
  </si>
  <si>
    <t>A127886</t>
  </si>
  <si>
    <t>A128986</t>
  </si>
  <si>
    <t>A125687</t>
  </si>
  <si>
    <t>A126787</t>
  </si>
  <si>
    <t>A127887</t>
  </si>
  <si>
    <t>A128987</t>
  </si>
  <si>
    <t>A125688</t>
  </si>
  <si>
    <t>A126788</t>
  </si>
  <si>
    <t>A127888</t>
  </si>
  <si>
    <t>A128988</t>
  </si>
  <si>
    <t>A125689</t>
  </si>
  <si>
    <t>A126789</t>
  </si>
  <si>
    <t>A127889</t>
  </si>
  <si>
    <t>A128989</t>
  </si>
  <si>
    <t>A125690</t>
  </si>
  <si>
    <t>A126790</t>
  </si>
  <si>
    <t>A127890</t>
  </si>
  <si>
    <t>A128990</t>
  </si>
  <si>
    <t>A125691</t>
  </si>
  <si>
    <t>A126791</t>
  </si>
  <si>
    <t>A127891</t>
  </si>
  <si>
    <t>A128991</t>
  </si>
  <si>
    <t>A125692</t>
  </si>
  <si>
    <t>A126792</t>
  </si>
  <si>
    <t>A127892</t>
  </si>
  <si>
    <t>A128992</t>
  </si>
  <si>
    <t>A125693</t>
  </si>
  <si>
    <t>A126793</t>
  </si>
  <si>
    <t>A127893</t>
  </si>
  <si>
    <t>A128993</t>
  </si>
  <si>
    <t>A125694</t>
  </si>
  <si>
    <t>A126794</t>
  </si>
  <si>
    <t>A127894</t>
  </si>
  <si>
    <t>A128994</t>
  </si>
  <si>
    <t>A125695</t>
  </si>
  <si>
    <t>A126795</t>
  </si>
  <si>
    <t>A127895</t>
  </si>
  <si>
    <t>A128995</t>
  </si>
  <si>
    <t>A125696</t>
  </si>
  <si>
    <t>A126796</t>
  </si>
  <si>
    <t>A127896</t>
  </si>
  <si>
    <t>A128996</t>
  </si>
  <si>
    <t>A125697</t>
  </si>
  <si>
    <t>A126797</t>
  </si>
  <si>
    <t>A127897</t>
  </si>
  <si>
    <t>A128997</t>
  </si>
  <si>
    <t>A125698</t>
  </si>
  <si>
    <t>A126798</t>
  </si>
  <si>
    <t>A127898</t>
  </si>
  <si>
    <t>A128998</t>
  </si>
  <si>
    <t>A125699</t>
  </si>
  <si>
    <t>A126799</t>
  </si>
  <si>
    <t>A127899</t>
  </si>
  <si>
    <t>A128999</t>
  </si>
  <si>
    <t>A125700</t>
  </si>
  <si>
    <t>A126800</t>
  </si>
  <si>
    <t>A127900</t>
  </si>
  <si>
    <t>A129000</t>
  </si>
  <si>
    <t>A125701</t>
  </si>
  <si>
    <t>A126801</t>
  </si>
  <si>
    <t>A127901</t>
  </si>
  <si>
    <t>A129001</t>
  </si>
  <si>
    <t>A125702</t>
  </si>
  <si>
    <t>A126802</t>
  </si>
  <si>
    <t>A127902</t>
  </si>
  <si>
    <t>A129002</t>
  </si>
  <si>
    <t>A125703</t>
  </si>
  <si>
    <t>A126803</t>
  </si>
  <si>
    <t>A127903</t>
  </si>
  <si>
    <t>A129003</t>
  </si>
  <si>
    <t>A125704</t>
  </si>
  <si>
    <t>A126804</t>
  </si>
  <si>
    <t>A127904</t>
  </si>
  <si>
    <t>A129004</t>
  </si>
  <si>
    <t>A125705</t>
  </si>
  <si>
    <t>A126805</t>
  </si>
  <si>
    <t>A127905</t>
  </si>
  <si>
    <t>A129005</t>
  </si>
  <si>
    <t>A125706</t>
  </si>
  <si>
    <t>A126806</t>
  </si>
  <si>
    <t>A127906</t>
  </si>
  <si>
    <t>A129006</t>
  </si>
  <si>
    <t>A125707</t>
  </si>
  <si>
    <t>A126807</t>
  </si>
  <si>
    <t>A127907</t>
  </si>
  <si>
    <t>A129007</t>
  </si>
  <si>
    <t>A125708</t>
  </si>
  <si>
    <t>A126808</t>
  </si>
  <si>
    <t>A127908</t>
  </si>
  <si>
    <t>A129008</t>
  </si>
  <si>
    <t>A125709</t>
  </si>
  <si>
    <t>A126809</t>
  </si>
  <si>
    <t>A127909</t>
  </si>
  <si>
    <t>A129009</t>
  </si>
  <si>
    <t>A125710</t>
  </si>
  <si>
    <t>A126810</t>
  </si>
  <si>
    <t>A127910</t>
  </si>
  <si>
    <t>A129010</t>
  </si>
  <si>
    <t>A125711</t>
  </si>
  <si>
    <t>A126811</t>
  </si>
  <si>
    <t>A127911</t>
  </si>
  <si>
    <t>A129011</t>
  </si>
  <si>
    <t>A125712</t>
  </si>
  <si>
    <t>A126812</t>
  </si>
  <si>
    <t>A127912</t>
  </si>
  <si>
    <t>A129012</t>
  </si>
  <si>
    <t>A125713</t>
  </si>
  <si>
    <t>A126813</t>
  </si>
  <si>
    <t>A127913</t>
  </si>
  <si>
    <t>A129013</t>
  </si>
  <si>
    <t>A125714</t>
  </si>
  <si>
    <t>A126814</t>
  </si>
  <si>
    <t>A127914</t>
  </si>
  <si>
    <t>A129014</t>
  </si>
  <si>
    <t>A125715</t>
  </si>
  <si>
    <t>A126815</t>
  </si>
  <si>
    <t>A127915</t>
  </si>
  <si>
    <t>A129015</t>
  </si>
  <si>
    <t>A125716</t>
  </si>
  <si>
    <t>A126816</t>
  </si>
  <si>
    <t>A127916</t>
  </si>
  <si>
    <t>A129016</t>
  </si>
  <si>
    <t>A125717</t>
  </si>
  <si>
    <t>A126817</t>
  </si>
  <si>
    <t>A127917</t>
  </si>
  <si>
    <t>A129017</t>
  </si>
  <si>
    <t>A125718</t>
  </si>
  <si>
    <t>A126818</t>
  </si>
  <si>
    <t>A127918</t>
  </si>
  <si>
    <t>A129018</t>
  </si>
  <si>
    <t>A125719</t>
  </si>
  <si>
    <t>A126819</t>
  </si>
  <si>
    <t>A127919</t>
  </si>
  <si>
    <t>A129019</t>
  </si>
  <si>
    <t>A125720</t>
  </si>
  <si>
    <t>A126820</t>
  </si>
  <si>
    <t>A127920</t>
  </si>
  <si>
    <t>A129020</t>
  </si>
  <si>
    <t>A125721</t>
  </si>
  <si>
    <t>A126821</t>
  </si>
  <si>
    <t>A127921</t>
  </si>
  <si>
    <t>A129021</t>
  </si>
  <si>
    <t>A125722</t>
  </si>
  <si>
    <t>A126822</t>
  </si>
  <si>
    <t>A127922</t>
  </si>
  <si>
    <t>A129022</t>
  </si>
  <si>
    <t>A125723</t>
  </si>
  <si>
    <t>A126823</t>
  </si>
  <si>
    <t>A127923</t>
  </si>
  <si>
    <t>A129023</t>
  </si>
  <si>
    <t>A125724</t>
  </si>
  <si>
    <t>A126824</t>
  </si>
  <si>
    <t>A127924</t>
  </si>
  <si>
    <t>A129024</t>
  </si>
  <si>
    <t>A125725</t>
  </si>
  <si>
    <t>A126825</t>
  </si>
  <si>
    <t>A127925</t>
  </si>
  <si>
    <t>A129025</t>
  </si>
  <si>
    <t>A125726</t>
  </si>
  <si>
    <t>A126826</t>
  </si>
  <si>
    <t>A127926</t>
  </si>
  <si>
    <t>A129026</t>
  </si>
  <si>
    <t>A125727</t>
  </si>
  <si>
    <t>A126827</t>
  </si>
  <si>
    <t>A127927</t>
  </si>
  <si>
    <t>A129027</t>
  </si>
  <si>
    <t>A125728</t>
  </si>
  <si>
    <t>A126828</t>
  </si>
  <si>
    <t>A127928</t>
  </si>
  <si>
    <t>A129028</t>
  </si>
  <si>
    <t>A125729</t>
  </si>
  <si>
    <t>A126829</t>
  </si>
  <si>
    <t>A127929</t>
  </si>
  <si>
    <t>A129029</t>
  </si>
  <si>
    <t>A125730</t>
  </si>
  <si>
    <t>A126830</t>
  </si>
  <si>
    <t>A127930</t>
  </si>
  <si>
    <t>A129030</t>
  </si>
  <si>
    <t>A125731</t>
  </si>
  <si>
    <t>A126831</t>
  </si>
  <si>
    <t>A127931</t>
  </si>
  <si>
    <t>A129031</t>
  </si>
  <si>
    <t>A125732</t>
  </si>
  <si>
    <t>A126832</t>
  </si>
  <si>
    <t>A127932</t>
  </si>
  <si>
    <t>A129032</t>
  </si>
  <si>
    <t>A125733</t>
  </si>
  <si>
    <t>A126833</t>
  </si>
  <si>
    <t>A127933</t>
  </si>
  <si>
    <t>A129033</t>
  </si>
  <si>
    <t>A125734</t>
  </si>
  <si>
    <t>A126834</t>
  </si>
  <si>
    <t>A127934</t>
  </si>
  <si>
    <t>A129034</t>
  </si>
  <si>
    <t>A125735</t>
  </si>
  <si>
    <t>A126835</t>
  </si>
  <si>
    <t>A127935</t>
  </si>
  <si>
    <t>A129035</t>
  </si>
  <si>
    <t>A125736</t>
  </si>
  <si>
    <t>A126836</t>
  </si>
  <si>
    <t>A127936</t>
  </si>
  <si>
    <t>A129036</t>
  </si>
  <si>
    <t>A125737</t>
  </si>
  <si>
    <t>A126837</t>
  </si>
  <si>
    <t>A127937</t>
  </si>
  <si>
    <t>A129037</t>
  </si>
  <si>
    <t>A125738</t>
  </si>
  <si>
    <t>A126838</t>
  </si>
  <si>
    <t>A127938</t>
  </si>
  <si>
    <t>A129038</t>
  </si>
  <si>
    <t>A125739</t>
  </si>
  <si>
    <t>A126839</t>
  </si>
  <si>
    <t>A127939</t>
  </si>
  <si>
    <t>A129039</t>
  </si>
  <si>
    <t>A125740</t>
  </si>
  <si>
    <t>A126840</t>
  </si>
  <si>
    <t>A127940</t>
  </si>
  <si>
    <t>A129040</t>
  </si>
  <si>
    <t>A125741</t>
  </si>
  <si>
    <t>A126841</t>
  </si>
  <si>
    <t>A127941</t>
  </si>
  <si>
    <t>A129041</t>
  </si>
  <si>
    <t>A125742</t>
  </si>
  <si>
    <t>A126842</t>
  </si>
  <si>
    <t>A127942</t>
  </si>
  <si>
    <t>A129042</t>
  </si>
  <si>
    <t>A125743</t>
  </si>
  <si>
    <t>A126843</t>
  </si>
  <si>
    <t>A127943</t>
  </si>
  <si>
    <t>A129043</t>
  </si>
  <si>
    <t>A125744</t>
  </si>
  <si>
    <t>A126844</t>
  </si>
  <si>
    <t>A127944</t>
  </si>
  <si>
    <t>A129044</t>
  </si>
  <si>
    <t>A125745</t>
  </si>
  <si>
    <t>A126845</t>
  </si>
  <si>
    <t>A127945</t>
  </si>
  <si>
    <t>A129045</t>
  </si>
  <si>
    <t>A125746</t>
  </si>
  <si>
    <t>A126846</t>
  </si>
  <si>
    <t>A127946</t>
  </si>
  <si>
    <t>A129046</t>
  </si>
  <si>
    <t>A125747</t>
  </si>
  <si>
    <t>A126847</t>
  </si>
  <si>
    <t>A127947</t>
  </si>
  <si>
    <t>A129047</t>
  </si>
  <si>
    <t>A125748</t>
  </si>
  <si>
    <t>A126848</t>
  </si>
  <si>
    <t>A127948</t>
  </si>
  <si>
    <t>A129048</t>
  </si>
  <si>
    <t>A125749</t>
  </si>
  <si>
    <t>A126849</t>
  </si>
  <si>
    <t>A127949</t>
  </si>
  <si>
    <t>A129049</t>
  </si>
  <si>
    <t>A125750</t>
  </si>
  <si>
    <t>A126850</t>
  </si>
  <si>
    <t>A127950</t>
  </si>
  <si>
    <t>A129050</t>
  </si>
  <si>
    <t>A125751</t>
  </si>
  <si>
    <t>A126851</t>
  </si>
  <si>
    <t>A127951</t>
  </si>
  <si>
    <t>A129051</t>
  </si>
  <si>
    <t>A125752</t>
  </si>
  <si>
    <t>A126852</t>
  </si>
  <si>
    <t>A127952</t>
  </si>
  <si>
    <t>A129052</t>
  </si>
  <si>
    <t>A125753</t>
  </si>
  <si>
    <t>A126853</t>
  </si>
  <si>
    <t>A127953</t>
  </si>
  <si>
    <t>A129053</t>
  </si>
  <si>
    <t>A125754</t>
  </si>
  <si>
    <t>A126854</t>
  </si>
  <si>
    <t>A127954</t>
  </si>
  <si>
    <t>A129054</t>
  </si>
  <si>
    <t>A125755</t>
  </si>
  <si>
    <t>A126855</t>
  </si>
  <si>
    <t>A127955</t>
  </si>
  <si>
    <t>A129055</t>
  </si>
  <si>
    <t>A125756</t>
  </si>
  <si>
    <t>A126856</t>
  </si>
  <si>
    <t>A127956</t>
  </si>
  <si>
    <t>A129056</t>
  </si>
  <si>
    <t>A125757</t>
  </si>
  <si>
    <t>A126857</t>
  </si>
  <si>
    <t>A127957</t>
  </si>
  <si>
    <t>A129057</t>
  </si>
  <si>
    <t>A125758</t>
  </si>
  <si>
    <t>A126858</t>
  </si>
  <si>
    <t>A127958</t>
  </si>
  <si>
    <t>A129058</t>
  </si>
  <si>
    <t>A125759</t>
  </si>
  <si>
    <t>A126859</t>
  </si>
  <si>
    <t>A127959</t>
  </si>
  <si>
    <t>A129059</t>
  </si>
  <si>
    <t>A125760</t>
  </si>
  <si>
    <t>A126860</t>
  </si>
  <si>
    <t>A127960</t>
  </si>
  <si>
    <t>A129060</t>
  </si>
  <si>
    <t>A125761</t>
  </si>
  <si>
    <t>A126861</t>
  </si>
  <si>
    <t>A127961</t>
  </si>
  <si>
    <t>A129061</t>
  </si>
  <si>
    <t>A125762</t>
  </si>
  <si>
    <t>A126862</t>
  </si>
  <si>
    <t>A127962</t>
  </si>
  <si>
    <t>A129062</t>
  </si>
  <si>
    <t>A125763</t>
  </si>
  <si>
    <t>A126863</t>
  </si>
  <si>
    <t>A127963</t>
  </si>
  <si>
    <t>A129063</t>
  </si>
  <si>
    <t>A125764</t>
  </si>
  <si>
    <t>A126864</t>
  </si>
  <si>
    <t>A127964</t>
  </si>
  <si>
    <t>A129064</t>
  </si>
  <si>
    <t>A125765</t>
  </si>
  <si>
    <t>A126865</t>
  </si>
  <si>
    <t>A127965</t>
  </si>
  <si>
    <t>A129065</t>
  </si>
  <si>
    <t>A125766</t>
  </si>
  <si>
    <t>A126866</t>
  </si>
  <si>
    <t>A127966</t>
  </si>
  <si>
    <t>A129066</t>
  </si>
  <si>
    <t>A125767</t>
  </si>
  <si>
    <t>A126867</t>
  </si>
  <si>
    <t>A127967</t>
  </si>
  <si>
    <t>A129067</t>
  </si>
  <si>
    <t>A125768</t>
  </si>
  <si>
    <t>A126868</t>
  </si>
  <si>
    <t>A127968</t>
  </si>
  <si>
    <t>A129068</t>
  </si>
  <si>
    <t>A125769</t>
  </si>
  <si>
    <t>A126869</t>
  </si>
  <si>
    <t>A127969</t>
  </si>
  <si>
    <t>A129069</t>
  </si>
  <si>
    <t>A125770</t>
  </si>
  <si>
    <t>A126870</t>
  </si>
  <si>
    <t>A127970</t>
  </si>
  <si>
    <t>A129070</t>
  </si>
  <si>
    <t>A125771</t>
  </si>
  <si>
    <t>A126871</t>
  </si>
  <si>
    <t>A127971</t>
  </si>
  <si>
    <t>A129071</t>
  </si>
  <si>
    <t>A125772</t>
  </si>
  <si>
    <t>A126872</t>
  </si>
  <si>
    <t>A127972</t>
  </si>
  <si>
    <t>A129072</t>
  </si>
  <si>
    <t>A125773</t>
  </si>
  <si>
    <t>A126873</t>
  </si>
  <si>
    <t>A127973</t>
  </si>
  <si>
    <t>A129073</t>
  </si>
  <si>
    <t>A125774</t>
  </si>
  <si>
    <t>A126874</t>
  </si>
  <si>
    <t>A127974</t>
  </si>
  <si>
    <t>A129074</t>
  </si>
  <si>
    <t>A125775</t>
  </si>
  <si>
    <t>A126875</t>
  </si>
  <si>
    <t>A127975</t>
  </si>
  <si>
    <t>A129075</t>
  </si>
  <si>
    <t>A125776</t>
  </si>
  <si>
    <t>A126876</t>
  </si>
  <si>
    <t>A127976</t>
  </si>
  <si>
    <t>A129076</t>
  </si>
  <si>
    <t>A125777</t>
  </si>
  <si>
    <t>A126877</t>
  </si>
  <si>
    <t>A127977</t>
  </si>
  <si>
    <t>A129077</t>
  </si>
  <si>
    <t>A125778</t>
  </si>
  <si>
    <t>A126878</t>
  </si>
  <si>
    <t>A127978</t>
  </si>
  <si>
    <t>A129078</t>
  </si>
  <si>
    <t>A125779</t>
  </si>
  <si>
    <t>A126879</t>
  </si>
  <si>
    <t>A127979</t>
  </si>
  <si>
    <t>A129079</t>
  </si>
  <si>
    <t>A125780</t>
  </si>
  <si>
    <t>A126880</t>
  </si>
  <si>
    <t>A127980</t>
  </si>
  <si>
    <t>A129080</t>
  </si>
  <si>
    <t>A125781</t>
  </si>
  <si>
    <t>A126881</t>
  </si>
  <si>
    <t>A127981</t>
  </si>
  <si>
    <t>A129081</t>
  </si>
  <si>
    <t>A125782</t>
  </si>
  <si>
    <t>A126882</t>
  </si>
  <si>
    <t>A127982</t>
  </si>
  <si>
    <t>A129082</t>
  </si>
  <si>
    <t>A125783</t>
  </si>
  <si>
    <t>A126883</t>
  </si>
  <si>
    <t>A127983</t>
  </si>
  <si>
    <t>A129083</t>
  </si>
  <si>
    <t>A125784</t>
  </si>
  <si>
    <t>A126884</t>
  </si>
  <si>
    <t>A127984</t>
  </si>
  <si>
    <t>A129084</t>
  </si>
  <si>
    <t>A125785</t>
  </si>
  <si>
    <t>A126885</t>
  </si>
  <si>
    <t>A127985</t>
  </si>
  <si>
    <t>A129085</t>
  </si>
  <si>
    <t>A125786</t>
  </si>
  <si>
    <t>A126886</t>
  </si>
  <si>
    <t>A127986</t>
  </si>
  <si>
    <t>A129086</t>
  </si>
  <si>
    <t>A125787</t>
  </si>
  <si>
    <t>A126887</t>
  </si>
  <si>
    <t>A127987</t>
  </si>
  <si>
    <t>A129087</t>
  </si>
  <si>
    <t>A125788</t>
  </si>
  <si>
    <t>A126888</t>
  </si>
  <si>
    <t>A127988</t>
  </si>
  <si>
    <t>A129088</t>
  </si>
  <si>
    <t>A125789</t>
  </si>
  <si>
    <t>A126889</t>
  </si>
  <si>
    <t>A127989</t>
  </si>
  <si>
    <t>A129089</t>
  </si>
  <si>
    <t>A125790</t>
  </si>
  <si>
    <t>A126890</t>
  </si>
  <si>
    <t>A127990</t>
  </si>
  <si>
    <t>A129090</t>
  </si>
  <si>
    <t>A125791</t>
  </si>
  <si>
    <t>A126891</t>
  </si>
  <si>
    <t>A127991</t>
  </si>
  <si>
    <t>A129091</t>
  </si>
  <si>
    <t>A125792</t>
  </si>
  <si>
    <t>A126892</t>
  </si>
  <si>
    <t>A127992</t>
  </si>
  <si>
    <t>A129092</t>
  </si>
  <si>
    <t>A125793</t>
  </si>
  <si>
    <t>A126893</t>
  </si>
  <si>
    <t>A127993</t>
  </si>
  <si>
    <t>A129093</t>
  </si>
  <si>
    <t>A125794</t>
  </si>
  <si>
    <t>A126894</t>
  </si>
  <si>
    <t>A127994</t>
  </si>
  <si>
    <t>A129094</t>
  </si>
  <si>
    <t>A125795</t>
  </si>
  <si>
    <t>A126895</t>
  </si>
  <si>
    <t>A127995</t>
  </si>
  <si>
    <t>A129095</t>
  </si>
  <si>
    <t>A125796</t>
  </si>
  <si>
    <t>A126896</t>
  </si>
  <si>
    <t>A127996</t>
  </si>
  <si>
    <t>A129096</t>
  </si>
  <si>
    <t>A125797</t>
  </si>
  <si>
    <t>A126897</t>
  </si>
  <si>
    <t>A127997</t>
  </si>
  <si>
    <t>A129097</t>
  </si>
  <si>
    <t>A125798</t>
  </si>
  <si>
    <t>A126898</t>
  </si>
  <si>
    <t>A127998</t>
  </si>
  <si>
    <t>A129098</t>
  </si>
  <si>
    <t>A125799</t>
  </si>
  <si>
    <t>A126899</t>
  </si>
  <si>
    <t>A127999</t>
  </si>
  <si>
    <t>A129099</t>
  </si>
  <si>
    <t>A125800</t>
  </si>
  <si>
    <t>A126900</t>
  </si>
  <si>
    <t>A128000</t>
  </si>
  <si>
    <t>A129100</t>
  </si>
  <si>
    <t>A125801</t>
  </si>
  <si>
    <t>A126901</t>
  </si>
  <si>
    <t>A128001</t>
  </si>
  <si>
    <t>A129101</t>
  </si>
  <si>
    <t>A125802</t>
  </si>
  <si>
    <t>A126902</t>
  </si>
  <si>
    <t>A128002</t>
  </si>
  <si>
    <t>A129102</t>
  </si>
  <si>
    <t>A125803</t>
  </si>
  <si>
    <t>A126903</t>
  </si>
  <si>
    <t>A128003</t>
  </si>
  <si>
    <t>A129103</t>
  </si>
  <si>
    <t>A125804</t>
  </si>
  <si>
    <t>A126904</t>
  </si>
  <si>
    <t>A128004</t>
  </si>
  <si>
    <t>A129104</t>
  </si>
  <si>
    <t>A125805</t>
  </si>
  <si>
    <t>A126905</t>
  </si>
  <si>
    <t>A128005</t>
  </si>
  <si>
    <t>A129105</t>
  </si>
  <si>
    <t>A125806</t>
  </si>
  <si>
    <t>A126906</t>
  </si>
  <si>
    <t>A128006</t>
  </si>
  <si>
    <t>A129106</t>
  </si>
  <si>
    <t>A125807</t>
  </si>
  <si>
    <t>A126907</t>
  </si>
  <si>
    <t>A128007</t>
  </si>
  <si>
    <t>A129107</t>
  </si>
  <si>
    <t>A125808</t>
  </si>
  <si>
    <t>A126908</t>
  </si>
  <si>
    <t>A128008</t>
  </si>
  <si>
    <t>A129108</t>
  </si>
  <si>
    <t>A125809</t>
  </si>
  <si>
    <t>A126909</t>
  </si>
  <si>
    <t>A128009</t>
  </si>
  <si>
    <t>A129109</t>
  </si>
  <si>
    <t>A125810</t>
  </si>
  <si>
    <t>A126910</t>
  </si>
  <si>
    <t>A128010</t>
  </si>
  <si>
    <t>A129110</t>
  </si>
  <si>
    <t>A125811</t>
  </si>
  <si>
    <t>A126911</t>
  </si>
  <si>
    <t>A128011</t>
  </si>
  <si>
    <t>A129111</t>
  </si>
  <si>
    <t>A125812</t>
  </si>
  <si>
    <t>A126912</t>
  </si>
  <si>
    <t>A128012</t>
  </si>
  <si>
    <t>A129112</t>
  </si>
  <si>
    <t>A125813</t>
  </si>
  <si>
    <t>A126913</t>
  </si>
  <si>
    <t>A128013</t>
  </si>
  <si>
    <t>A129113</t>
  </si>
  <si>
    <t>A125814</t>
  </si>
  <si>
    <t>A126914</t>
  </si>
  <si>
    <t>A128014</t>
  </si>
  <si>
    <t>A129114</t>
  </si>
  <si>
    <t>A125815</t>
  </si>
  <si>
    <t>A126915</t>
  </si>
  <si>
    <t>A128015</t>
  </si>
  <si>
    <t>A129115</t>
  </si>
  <si>
    <t>A125816</t>
  </si>
  <si>
    <t>A126916</t>
  </si>
  <si>
    <t>A128016</t>
  </si>
  <si>
    <t>A129116</t>
  </si>
  <si>
    <t>A125817</t>
  </si>
  <si>
    <t>A126917</t>
  </si>
  <si>
    <t>A128017</t>
  </si>
  <si>
    <t>A129117</t>
  </si>
  <si>
    <t>A125818</t>
  </si>
  <si>
    <t>A126918</t>
  </si>
  <si>
    <t>A128018</t>
  </si>
  <si>
    <t>A129118</t>
  </si>
  <si>
    <t>A125819</t>
  </si>
  <si>
    <t>A126919</t>
  </si>
  <si>
    <t>A128019</t>
  </si>
  <si>
    <t>A129119</t>
  </si>
  <si>
    <t>A125820</t>
  </si>
  <si>
    <t>A126920</t>
  </si>
  <si>
    <t>A128020</t>
  </si>
  <si>
    <t>A129120</t>
  </si>
  <si>
    <t>A125821</t>
  </si>
  <si>
    <t>A126921</t>
  </si>
  <si>
    <t>A128021</t>
  </si>
  <si>
    <t>A129121</t>
  </si>
  <si>
    <t>A125822</t>
  </si>
  <si>
    <t>A126922</t>
  </si>
  <si>
    <t>A128022</t>
  </si>
  <si>
    <t>A129122</t>
  </si>
  <si>
    <t>A125823</t>
  </si>
  <si>
    <t>A126923</t>
  </si>
  <si>
    <t>A128023</t>
  </si>
  <si>
    <t>A129123</t>
  </si>
  <si>
    <t>A125824</t>
  </si>
  <si>
    <t>A126924</t>
  </si>
  <si>
    <t>A128024</t>
  </si>
  <si>
    <t>A129124</t>
  </si>
  <si>
    <t>A125825</t>
  </si>
  <si>
    <t>A126925</t>
  </si>
  <si>
    <t>A128025</t>
  </si>
  <si>
    <t>A129125</t>
  </si>
  <si>
    <t>A125826</t>
  </si>
  <si>
    <t>A126926</t>
  </si>
  <si>
    <t>A128026</t>
  </si>
  <si>
    <t>A129126</t>
  </si>
  <si>
    <t>A125827</t>
  </si>
  <si>
    <t>A126927</t>
  </si>
  <si>
    <t>A128027</t>
  </si>
  <si>
    <t>A129127</t>
  </si>
  <si>
    <t>A125828</t>
  </si>
  <si>
    <t>A126928</t>
  </si>
  <si>
    <t>A128028</t>
  </si>
  <si>
    <t>A129128</t>
  </si>
  <si>
    <t>A125829</t>
  </si>
  <si>
    <t>A126929</t>
  </si>
  <si>
    <t>A128029</t>
  </si>
  <si>
    <t>A129129</t>
  </si>
  <si>
    <t>A125830</t>
  </si>
  <si>
    <t>A126930</t>
  </si>
  <si>
    <t>A128030</t>
  </si>
  <si>
    <t>A129130</t>
  </si>
  <si>
    <t>A125831</t>
  </si>
  <si>
    <t>A126931</t>
  </si>
  <si>
    <t>A128031</t>
  </si>
  <si>
    <t>A129131</t>
  </si>
  <si>
    <t>A125832</t>
  </si>
  <si>
    <t>A126932</t>
  </si>
  <si>
    <t>A128032</t>
  </si>
  <si>
    <t>A129132</t>
  </si>
  <si>
    <t>A125833</t>
  </si>
  <si>
    <t>A126933</t>
  </si>
  <si>
    <t>A128033</t>
  </si>
  <si>
    <t>A129133</t>
  </si>
  <si>
    <t>A125834</t>
  </si>
  <si>
    <t>A126934</t>
  </si>
  <si>
    <t>A128034</t>
  </si>
  <si>
    <t>A129134</t>
  </si>
  <si>
    <t>A125835</t>
  </si>
  <si>
    <t>A126935</t>
  </si>
  <si>
    <t>A128035</t>
  </si>
  <si>
    <t>A129135</t>
  </si>
  <si>
    <t>A125836</t>
  </si>
  <si>
    <t>A126936</t>
  </si>
  <si>
    <t>A128036</t>
  </si>
  <si>
    <t>A129136</t>
  </si>
  <si>
    <t>A125837</t>
  </si>
  <si>
    <t>A126937</t>
  </si>
  <si>
    <t>A128037</t>
  </si>
  <si>
    <t>A129137</t>
  </si>
  <si>
    <t>A125838</t>
  </si>
  <si>
    <t>A126938</t>
  </si>
  <si>
    <t>A128038</t>
  </si>
  <si>
    <t>A129138</t>
  </si>
  <si>
    <t>A125839</t>
  </si>
  <si>
    <t>A126939</t>
  </si>
  <si>
    <t>A128039</t>
  </si>
  <si>
    <t>A129139</t>
  </si>
  <si>
    <t>A125840</t>
  </si>
  <si>
    <t>A126940</t>
  </si>
  <si>
    <t>A128040</t>
  </si>
  <si>
    <t>A129140</t>
  </si>
  <si>
    <t>A125841</t>
  </si>
  <si>
    <t>A126941</t>
  </si>
  <si>
    <t>A128041</t>
  </si>
  <si>
    <t>A129141</t>
  </si>
  <si>
    <t>A125842</t>
  </si>
  <si>
    <t>A126942</t>
  </si>
  <si>
    <t>A128042</t>
  </si>
  <si>
    <t>A129142</t>
  </si>
  <si>
    <t>A125843</t>
  </si>
  <si>
    <t>A126943</t>
  </si>
  <si>
    <t>A128043</t>
  </si>
  <si>
    <t>A129143</t>
  </si>
  <si>
    <t>A125844</t>
  </si>
  <si>
    <t>A126944</t>
  </si>
  <si>
    <t>A128044</t>
  </si>
  <si>
    <t>A129144</t>
  </si>
  <si>
    <t>A125845</t>
  </si>
  <si>
    <t>A126945</t>
  </si>
  <si>
    <t>A128045</t>
  </si>
  <si>
    <t>A129145</t>
  </si>
  <si>
    <t>A125846</t>
  </si>
  <si>
    <t>A126946</t>
  </si>
  <si>
    <t>A128046</t>
  </si>
  <si>
    <t>A129146</t>
  </si>
  <si>
    <t>A125847</t>
  </si>
  <si>
    <t>A126947</t>
  </si>
  <si>
    <t>A128047</t>
  </si>
  <si>
    <t>A129147</t>
  </si>
  <si>
    <t>A125848</t>
  </si>
  <si>
    <t>A126948</t>
  </si>
  <si>
    <t>A128048</t>
  </si>
  <si>
    <t>A129148</t>
  </si>
  <si>
    <t>A125849</t>
  </si>
  <si>
    <t>A126949</t>
  </si>
  <si>
    <t>A128049</t>
  </si>
  <si>
    <t>A129149</t>
  </si>
  <si>
    <t>A125850</t>
  </si>
  <si>
    <t>A126950</t>
  </si>
  <si>
    <t>A128050</t>
  </si>
  <si>
    <t>A129150</t>
  </si>
  <si>
    <t>A125851</t>
  </si>
  <si>
    <t>A126951</t>
  </si>
  <si>
    <t>A128051</t>
  </si>
  <si>
    <t>A129151</t>
  </si>
  <si>
    <t>A125852</t>
  </si>
  <si>
    <t>A126952</t>
  </si>
  <si>
    <t>A128052</t>
  </si>
  <si>
    <t>A129152</t>
  </si>
  <si>
    <t>A125853</t>
  </si>
  <si>
    <t>A126953</t>
  </si>
  <si>
    <t>A128053</t>
  </si>
  <si>
    <t>A129153</t>
  </si>
  <si>
    <t>A125854</t>
  </si>
  <si>
    <t>A126954</t>
  </si>
  <si>
    <t>A128054</t>
  </si>
  <si>
    <t>A129154</t>
  </si>
  <si>
    <t>A125855</t>
  </si>
  <si>
    <t>A126955</t>
  </si>
  <si>
    <t>A128055</t>
  </si>
  <si>
    <t>A129155</t>
  </si>
  <si>
    <t>A125856</t>
  </si>
  <si>
    <t>A126956</t>
  </si>
  <si>
    <t>A128056</t>
  </si>
  <si>
    <t>A129156</t>
  </si>
  <si>
    <t>A125857</t>
  </si>
  <si>
    <t>A126957</t>
  </si>
  <si>
    <t>A128057</t>
  </si>
  <si>
    <t>A129157</t>
  </si>
  <si>
    <t>A125858</t>
  </si>
  <si>
    <t>A126958</t>
  </si>
  <si>
    <t>A128058</t>
  </si>
  <si>
    <t>A129158</t>
  </si>
  <si>
    <t>A125859</t>
  </si>
  <si>
    <t>A126959</t>
  </si>
  <si>
    <t>A128059</t>
  </si>
  <si>
    <t>A129159</t>
  </si>
  <si>
    <t>A125860</t>
  </si>
  <si>
    <t>A126960</t>
  </si>
  <si>
    <t>A128060</t>
  </si>
  <si>
    <t>A129160</t>
  </si>
  <si>
    <t>A125861</t>
  </si>
  <si>
    <t>A126961</t>
  </si>
  <si>
    <t>A128061</t>
  </si>
  <si>
    <t>A129161</t>
  </si>
  <si>
    <t>A125862</t>
  </si>
  <si>
    <t>A126962</t>
  </si>
  <si>
    <t>A128062</t>
  </si>
  <si>
    <t>A129162</t>
  </si>
  <si>
    <t>A125863</t>
  </si>
  <si>
    <t>A126963</t>
  </si>
  <si>
    <t>A128063</t>
  </si>
  <si>
    <t>A129163</t>
  </si>
  <si>
    <t>A125864</t>
  </si>
  <si>
    <t>A126964</t>
  </si>
  <si>
    <t>A128064</t>
  </si>
  <si>
    <t>A129164</t>
  </si>
  <si>
    <t>A125865</t>
  </si>
  <si>
    <t>A126965</t>
  </si>
  <si>
    <t>A128065</t>
  </si>
  <si>
    <t>A129165</t>
  </si>
  <si>
    <t>A125866</t>
  </si>
  <si>
    <t>A126966</t>
  </si>
  <si>
    <t>A128066</t>
  </si>
  <si>
    <t>A129166</t>
  </si>
  <si>
    <t>A125867</t>
  </si>
  <si>
    <t>A126967</t>
  </si>
  <si>
    <t>A128067</t>
  </si>
  <si>
    <t>A129167</t>
  </si>
  <si>
    <t>A125868</t>
  </si>
  <si>
    <t>A126968</t>
  </si>
  <si>
    <t>A128068</t>
  </si>
  <si>
    <t>A129168</t>
  </si>
  <si>
    <t>A125869</t>
  </si>
  <si>
    <t>A126969</t>
  </si>
  <si>
    <t>A128069</t>
  </si>
  <si>
    <t>A129169</t>
  </si>
  <si>
    <t>A125870</t>
  </si>
  <si>
    <t>A126970</t>
  </si>
  <si>
    <t>A128070</t>
  </si>
  <si>
    <t>A129170</t>
  </si>
  <si>
    <t>A125871</t>
  </si>
  <si>
    <t>A126971</t>
  </si>
  <si>
    <t>A128071</t>
  </si>
  <si>
    <t>A129171</t>
  </si>
  <si>
    <t>A125872</t>
  </si>
  <si>
    <t>A126972</t>
  </si>
  <si>
    <t>A128072</t>
  </si>
  <si>
    <t>A129172</t>
  </si>
  <si>
    <t>A125873</t>
  </si>
  <si>
    <t>A126973</t>
  </si>
  <si>
    <t>A128073</t>
  </si>
  <si>
    <t>A129173</t>
  </si>
  <si>
    <t>A125874</t>
  </si>
  <si>
    <t>A126974</t>
  </si>
  <si>
    <t>A128074</t>
  </si>
  <si>
    <t>A129174</t>
  </si>
  <si>
    <t>A125875</t>
  </si>
  <si>
    <t>A126975</t>
  </si>
  <si>
    <t>A128075</t>
  </si>
  <si>
    <t>A129175</t>
  </si>
  <si>
    <t>A125876</t>
  </si>
  <si>
    <t>A126976</t>
  </si>
  <si>
    <t>A128076</t>
  </si>
  <si>
    <t>A129176</t>
  </si>
  <si>
    <t>A125877</t>
  </si>
  <si>
    <t>A126977</t>
  </si>
  <si>
    <t>A128077</t>
  </si>
  <si>
    <t>A129177</t>
  </si>
  <si>
    <t>A125878</t>
  </si>
  <si>
    <t>A126978</t>
  </si>
  <si>
    <t>A128078</t>
  </si>
  <si>
    <t>A129178</t>
  </si>
  <si>
    <t>A125879</t>
  </si>
  <si>
    <t>A126979</t>
  </si>
  <si>
    <t>A128079</t>
  </si>
  <si>
    <t>A129179</t>
  </si>
  <si>
    <t>A125880</t>
  </si>
  <si>
    <t>A126980</t>
  </si>
  <si>
    <t>A128080</t>
  </si>
  <si>
    <t>A129180</t>
  </si>
  <si>
    <t>A125881</t>
  </si>
  <si>
    <t>A126981</t>
  </si>
  <si>
    <t>A128081</t>
  </si>
  <si>
    <t>A129181</t>
  </si>
  <si>
    <t>A125882</t>
  </si>
  <si>
    <t>A126982</t>
  </si>
  <si>
    <t>A128082</t>
  </si>
  <si>
    <t>A129182</t>
  </si>
  <si>
    <t>A125883</t>
  </si>
  <si>
    <t>A126983</t>
  </si>
  <si>
    <t>A128083</t>
  </si>
  <si>
    <t>A129183</t>
  </si>
  <si>
    <t>A125884</t>
  </si>
  <si>
    <t>A126984</t>
  </si>
  <si>
    <t>A128084</t>
  </si>
  <si>
    <t>A129184</t>
  </si>
  <si>
    <t>A125885</t>
  </si>
  <si>
    <t>A126985</t>
  </si>
  <si>
    <t>A128085</t>
  </si>
  <si>
    <t>A129185</t>
  </si>
  <si>
    <t>A125886</t>
  </si>
  <si>
    <t>A126986</t>
  </si>
  <si>
    <t>A128086</t>
  </si>
  <si>
    <t>A129186</t>
  </si>
  <si>
    <t>A125887</t>
  </si>
  <si>
    <t>A126987</t>
  </si>
  <si>
    <t>A128087</t>
  </si>
  <si>
    <t>A129187</t>
  </si>
  <si>
    <t>A125888</t>
  </si>
  <si>
    <t>A126988</t>
  </si>
  <si>
    <t>A128088</t>
  </si>
  <si>
    <t>A129188</t>
  </si>
  <si>
    <t>A125889</t>
  </si>
  <si>
    <t>A126989</t>
  </si>
  <si>
    <t>A128089</t>
  </si>
  <si>
    <t>A129189</t>
  </si>
  <si>
    <t>A125890</t>
  </si>
  <si>
    <t>A126990</t>
  </si>
  <si>
    <t>A128090</t>
  </si>
  <si>
    <t>A129190</t>
  </si>
  <si>
    <t>A125891</t>
  </si>
  <si>
    <t>A126991</t>
  </si>
  <si>
    <t>A128091</t>
  </si>
  <si>
    <t>A129191</t>
  </si>
  <si>
    <t>A125892</t>
  </si>
  <si>
    <t>A126992</t>
  </si>
  <si>
    <t>A128092</t>
  </si>
  <si>
    <t>A129192</t>
  </si>
  <si>
    <t>A125893</t>
  </si>
  <si>
    <t>A126993</t>
  </si>
  <si>
    <t>A128093</t>
  </si>
  <si>
    <t>A129193</t>
  </si>
  <si>
    <t>A125894</t>
  </si>
  <si>
    <t>A126994</t>
  </si>
  <si>
    <t>A128094</t>
  </si>
  <si>
    <t>A129194</t>
  </si>
  <si>
    <t>A125895</t>
  </si>
  <si>
    <t>A126995</t>
  </si>
  <si>
    <t>A128095</t>
  </si>
  <si>
    <t>A129195</t>
  </si>
  <si>
    <t>A125896</t>
  </si>
  <si>
    <t>A126996</t>
  </si>
  <si>
    <t>A128096</t>
  </si>
  <si>
    <t>A129196</t>
  </si>
  <si>
    <t>A125897</t>
  </si>
  <si>
    <t>A126997</t>
  </si>
  <si>
    <t>A128097</t>
  </si>
  <si>
    <t>A129197</t>
  </si>
  <si>
    <t>A125898</t>
  </si>
  <si>
    <t>A126998</t>
  </si>
  <si>
    <t>A128098</t>
  </si>
  <si>
    <t>A129198</t>
  </si>
  <si>
    <t>A125899</t>
  </si>
  <si>
    <t>A126999</t>
  </si>
  <si>
    <t>A128099</t>
  </si>
  <si>
    <t>A129199</t>
  </si>
  <si>
    <t>A125900</t>
  </si>
  <si>
    <t>A127000</t>
  </si>
  <si>
    <t>A128100</t>
  </si>
  <si>
    <t>A129200</t>
  </si>
  <si>
    <t>A125901</t>
  </si>
  <si>
    <t>A127001</t>
  </si>
  <si>
    <t>A128101</t>
  </si>
  <si>
    <t>A129201</t>
  </si>
  <si>
    <t>A125902</t>
  </si>
  <si>
    <t>A127002</t>
  </si>
  <si>
    <t>A128102</t>
  </si>
  <si>
    <t>A129202</t>
  </si>
  <si>
    <t>A125903</t>
  </si>
  <si>
    <t>A127003</t>
  </si>
  <si>
    <t>A128103</t>
  </si>
  <si>
    <t>A129203</t>
  </si>
  <si>
    <t>A125904</t>
  </si>
  <si>
    <t>A127004</t>
  </si>
  <si>
    <t>A128104</t>
  </si>
  <si>
    <t>A129204</t>
  </si>
  <si>
    <t>A125905</t>
  </si>
  <si>
    <t>A127005</t>
  </si>
  <si>
    <t>A128105</t>
  </si>
  <si>
    <t>A129205</t>
  </si>
  <si>
    <t>A125906</t>
  </si>
  <si>
    <t>A127006</t>
  </si>
  <si>
    <t>A128106</t>
  </si>
  <si>
    <t>A129206</t>
  </si>
  <si>
    <t>A125907</t>
  </si>
  <si>
    <t>A127007</t>
  </si>
  <si>
    <t>A128107</t>
  </si>
  <si>
    <t>A129207</t>
  </si>
  <si>
    <t>A125908</t>
  </si>
  <si>
    <t>A127008</t>
  </si>
  <si>
    <t>A128108</t>
  </si>
  <si>
    <t>A129208</t>
  </si>
  <si>
    <t>A125909</t>
  </si>
  <si>
    <t>A127009</t>
  </si>
  <si>
    <t>A128109</t>
  </si>
  <si>
    <t>A129209</t>
  </si>
  <si>
    <t>A125910</t>
  </si>
  <si>
    <t>A127010</t>
  </si>
  <si>
    <t>A128110</t>
  </si>
  <si>
    <t>A129210</t>
  </si>
  <si>
    <t>A125911</t>
  </si>
  <si>
    <t>A127011</t>
  </si>
  <si>
    <t>A128111</t>
  </si>
  <si>
    <t>A129211</t>
  </si>
  <si>
    <t>A125912</t>
  </si>
  <si>
    <t>A127012</t>
  </si>
  <si>
    <t>A128112</t>
  </si>
  <si>
    <t>A129212</t>
  </si>
  <si>
    <t>A125913</t>
  </si>
  <si>
    <t>A127013</t>
  </si>
  <si>
    <t>A128113</t>
  </si>
  <si>
    <t>A129213</t>
  </si>
  <si>
    <t>A125914</t>
  </si>
  <si>
    <t>A127014</t>
  </si>
  <si>
    <t>A128114</t>
  </si>
  <si>
    <t>A129214</t>
  </si>
  <si>
    <t>A125915</t>
  </si>
  <si>
    <t>A127015</t>
  </si>
  <si>
    <t>A128115</t>
  </si>
  <si>
    <t>A129215</t>
  </si>
  <si>
    <t>A125916</t>
  </si>
  <si>
    <t>A127016</t>
  </si>
  <si>
    <t>A128116</t>
  </si>
  <si>
    <t>A129216</t>
  </si>
  <si>
    <t>A125917</t>
  </si>
  <si>
    <t>A127017</t>
  </si>
  <si>
    <t>A128117</t>
  </si>
  <si>
    <t>A129217</t>
  </si>
  <si>
    <t>A125918</t>
  </si>
  <si>
    <t>A127018</t>
  </si>
  <si>
    <t>A128118</t>
  </si>
  <si>
    <t>A129218</t>
  </si>
  <si>
    <t>A125919</t>
  </si>
  <si>
    <t>A127019</t>
  </si>
  <si>
    <t>A128119</t>
  </si>
  <si>
    <t>A129219</t>
  </si>
  <si>
    <t>A125920</t>
  </si>
  <si>
    <t>A127020</t>
  </si>
  <si>
    <t>A128120</t>
  </si>
  <si>
    <t>A129220</t>
  </si>
  <si>
    <t>A125921</t>
  </si>
  <si>
    <t>A127021</t>
  </si>
  <si>
    <t>A128121</t>
  </si>
  <si>
    <t>A129221</t>
  </si>
  <si>
    <t>A125922</t>
  </si>
  <si>
    <t>A127022</t>
  </si>
  <si>
    <t>A128122</t>
  </si>
  <si>
    <t>A129222</t>
  </si>
  <si>
    <t>A125923</t>
  </si>
  <si>
    <t>A127023</t>
  </si>
  <si>
    <t>A128123</t>
  </si>
  <si>
    <t>A129223</t>
  </si>
  <si>
    <t>A125924</t>
  </si>
  <si>
    <t>A127024</t>
  </si>
  <si>
    <t>A128124</t>
  </si>
  <si>
    <t>A129224</t>
  </si>
  <si>
    <t>A125925</t>
  </si>
  <si>
    <t>A127025</t>
  </si>
  <si>
    <t>A128125</t>
  </si>
  <si>
    <t>A129225</t>
  </si>
  <si>
    <t>A125926</t>
  </si>
  <si>
    <t>A127026</t>
  </si>
  <si>
    <t>A128126</t>
  </si>
  <si>
    <t>A129226</t>
  </si>
  <si>
    <t>A125927</t>
  </si>
  <si>
    <t>A127027</t>
  </si>
  <si>
    <t>A128127</t>
  </si>
  <si>
    <t>A129227</t>
  </si>
  <si>
    <t>A125928</t>
  </si>
  <si>
    <t>A127028</t>
  </si>
  <si>
    <t>A128128</t>
  </si>
  <si>
    <t>A129228</t>
  </si>
  <si>
    <t>A125929</t>
  </si>
  <si>
    <t>A127029</t>
  </si>
  <si>
    <t>A128129</t>
  </si>
  <si>
    <t>A129229</t>
  </si>
  <si>
    <t>A125930</t>
  </si>
  <si>
    <t>A127030</t>
  </si>
  <si>
    <t>A128130</t>
  </si>
  <si>
    <t>A129230</t>
  </si>
  <si>
    <t>A125931</t>
  </si>
  <si>
    <t>A127031</t>
  </si>
  <si>
    <t>A128131</t>
  </si>
  <si>
    <t>A129231</t>
  </si>
  <si>
    <t>A125932</t>
  </si>
  <si>
    <t>A127032</t>
  </si>
  <si>
    <t>A128132</t>
  </si>
  <si>
    <t>A129232</t>
  </si>
  <si>
    <t>A125933</t>
  </si>
  <si>
    <t>A127033</t>
  </si>
  <si>
    <t>A128133</t>
  </si>
  <si>
    <t>A129233</t>
  </si>
  <si>
    <t>A125934</t>
  </si>
  <si>
    <t>A127034</t>
  </si>
  <si>
    <t>A128134</t>
  </si>
  <si>
    <t>A129234</t>
  </si>
  <si>
    <t>A125935</t>
  </si>
  <si>
    <t>A127035</t>
  </si>
  <si>
    <t>A128135</t>
  </si>
  <si>
    <t>A129235</t>
  </si>
  <si>
    <t>A125936</t>
  </si>
  <si>
    <t>A127036</t>
  </si>
  <si>
    <t>A128136</t>
  </si>
  <si>
    <t>A129236</t>
  </si>
  <si>
    <t>A125937</t>
  </si>
  <si>
    <t>A127037</t>
  </si>
  <si>
    <t>A128137</t>
  </si>
  <si>
    <t>A129237</t>
  </si>
  <si>
    <t>A125938</t>
  </si>
  <si>
    <t>A127038</t>
  </si>
  <si>
    <t>A128138</t>
  </si>
  <si>
    <t>A129238</t>
  </si>
  <si>
    <t>A125939</t>
  </si>
  <si>
    <t>A127039</t>
  </si>
  <si>
    <t>A128139</t>
  </si>
  <si>
    <t>A129239</t>
  </si>
  <si>
    <t>A125940</t>
  </si>
  <si>
    <t>A127040</t>
  </si>
  <si>
    <t>A128140</t>
  </si>
  <si>
    <t>A129240</t>
  </si>
  <si>
    <t>A125941</t>
  </si>
  <si>
    <t>A127041</t>
  </si>
  <si>
    <t>A128141</t>
  </si>
  <si>
    <t>A129241</t>
  </si>
  <si>
    <t>A125942</t>
  </si>
  <si>
    <t>A127042</t>
  </si>
  <si>
    <t>A128142</t>
  </si>
  <si>
    <t>A129242</t>
  </si>
  <si>
    <t>A125943</t>
  </si>
  <si>
    <t>A127043</t>
  </si>
  <si>
    <t>A128143</t>
  </si>
  <si>
    <t>A129243</t>
  </si>
  <si>
    <t>A125944</t>
  </si>
  <si>
    <t>A127044</t>
  </si>
  <si>
    <t>A128144</t>
  </si>
  <si>
    <t>A129244</t>
  </si>
  <si>
    <t>A125945</t>
  </si>
  <si>
    <t>A127045</t>
  </si>
  <si>
    <t>A128145</t>
  </si>
  <si>
    <t>A129245</t>
  </si>
  <si>
    <t>A125946</t>
  </si>
  <si>
    <t>A127046</t>
  </si>
  <si>
    <t>A128146</t>
  </si>
  <si>
    <t>A129246</t>
  </si>
  <si>
    <t>A125947</t>
  </si>
  <si>
    <t>A127047</t>
  </si>
  <si>
    <t>A128147</t>
  </si>
  <si>
    <t>A129247</t>
  </si>
  <si>
    <t>A125948</t>
  </si>
  <si>
    <t>A127048</t>
  </si>
  <si>
    <t>A128148</t>
  </si>
  <si>
    <t>A129248</t>
  </si>
  <si>
    <t>A125949</t>
  </si>
  <si>
    <t>A127049</t>
  </si>
  <si>
    <t>A128149</t>
  </si>
  <si>
    <t>A129249</t>
  </si>
  <si>
    <t>A125950</t>
  </si>
  <si>
    <t>A127050</t>
  </si>
  <si>
    <t>A128150</t>
  </si>
  <si>
    <t>A129250</t>
  </si>
  <si>
    <t>A125951</t>
  </si>
  <si>
    <t>A127051</t>
  </si>
  <si>
    <t>A128151</t>
  </si>
  <si>
    <t>A129251</t>
  </si>
  <si>
    <t>A125952</t>
  </si>
  <si>
    <t>A127052</t>
  </si>
  <si>
    <t>A128152</t>
  </si>
  <si>
    <t>A129252</t>
  </si>
  <si>
    <t>A125953</t>
  </si>
  <si>
    <t>A127053</t>
  </si>
  <si>
    <t>A128153</t>
  </si>
  <si>
    <t>A129253</t>
  </si>
  <si>
    <t>A125954</t>
  </si>
  <si>
    <t>A127054</t>
  </si>
  <si>
    <t>A128154</t>
  </si>
  <si>
    <t>A129254</t>
  </si>
  <si>
    <t>A125955</t>
  </si>
  <si>
    <t>A127055</t>
  </si>
  <si>
    <t>A128155</t>
  </si>
  <si>
    <t>A129255</t>
  </si>
  <si>
    <t>A125956</t>
  </si>
  <si>
    <t>A127056</t>
  </si>
  <si>
    <t>A128156</t>
  </si>
  <si>
    <t>A129256</t>
  </si>
  <si>
    <t>A125957</t>
  </si>
  <si>
    <t>A127057</t>
  </si>
  <si>
    <t>A128157</t>
  </si>
  <si>
    <t>A129257</t>
  </si>
  <si>
    <t>A125958</t>
  </si>
  <si>
    <t>A127058</t>
  </si>
  <si>
    <t>A128158</t>
  </si>
  <si>
    <t>A129258</t>
  </si>
  <si>
    <t>A125959</t>
  </si>
  <si>
    <t>A127059</t>
  </si>
  <si>
    <t>A128159</t>
  </si>
  <si>
    <t>A129259</t>
  </si>
  <si>
    <t>A125960</t>
  </si>
  <si>
    <t>A127060</t>
  </si>
  <si>
    <t>A128160</t>
  </si>
  <si>
    <t>A129260</t>
  </si>
  <si>
    <t>A125961</t>
  </si>
  <si>
    <t>A127061</t>
  </si>
  <si>
    <t>A128161</t>
  </si>
  <si>
    <t>A129261</t>
  </si>
  <si>
    <t>A125962</t>
  </si>
  <si>
    <t>A127062</t>
  </si>
  <si>
    <t>A128162</t>
  </si>
  <si>
    <t>A129262</t>
  </si>
  <si>
    <t>A125963</t>
  </si>
  <si>
    <t>A127063</t>
  </si>
  <si>
    <t>A128163</t>
  </si>
  <si>
    <t>A129263</t>
  </si>
  <si>
    <t>A125964</t>
  </si>
  <si>
    <t>A127064</t>
  </si>
  <si>
    <t>A128164</t>
  </si>
  <si>
    <t>A129264</t>
  </si>
  <si>
    <t>A125965</t>
  </si>
  <si>
    <t>A127065</t>
  </si>
  <si>
    <t>A128165</t>
  </si>
  <si>
    <t>A129265</t>
  </si>
  <si>
    <t>A125966</t>
  </si>
  <si>
    <t>A127066</t>
  </si>
  <si>
    <t>A128166</t>
  </si>
  <si>
    <t>A129266</t>
  </si>
  <si>
    <t>A125967</t>
  </si>
  <si>
    <t>A127067</t>
  </si>
  <si>
    <t>A128167</t>
  </si>
  <si>
    <t>A129267</t>
  </si>
  <si>
    <t>A125968</t>
  </si>
  <si>
    <t>A127068</t>
  </si>
  <si>
    <t>A128168</t>
  </si>
  <si>
    <t>A129268</t>
  </si>
  <si>
    <t>A125969</t>
  </si>
  <si>
    <t>A127069</t>
  </si>
  <si>
    <t>A128169</t>
  </si>
  <si>
    <t>A129269</t>
  </si>
  <si>
    <t>A125970</t>
  </si>
  <si>
    <t>A127070</t>
  </si>
  <si>
    <t>A128170</t>
  </si>
  <si>
    <t>A129270</t>
  </si>
  <si>
    <t>A125971</t>
  </si>
  <si>
    <t>A127071</t>
  </si>
  <si>
    <t>A128171</t>
  </si>
  <si>
    <t>A129271</t>
  </si>
  <si>
    <t>A125972</t>
  </si>
  <si>
    <t>A127072</t>
  </si>
  <si>
    <t>A128172</t>
  </si>
  <si>
    <t>A129272</t>
  </si>
  <si>
    <t>A125973</t>
  </si>
  <si>
    <t>A127073</t>
  </si>
  <si>
    <t>A128173</t>
  </si>
  <si>
    <t>A129273</t>
  </si>
  <si>
    <t>A125974</t>
  </si>
  <si>
    <t>A127074</t>
  </si>
  <si>
    <t>A128174</t>
  </si>
  <si>
    <t>A129274</t>
  </si>
  <si>
    <t>A125975</t>
  </si>
  <si>
    <t>A127075</t>
  </si>
  <si>
    <t>A128175</t>
  </si>
  <si>
    <t>A129275</t>
  </si>
  <si>
    <t>A125976</t>
  </si>
  <si>
    <t>A127076</t>
  </si>
  <si>
    <t>A128176</t>
  </si>
  <si>
    <t>A129276</t>
  </si>
  <si>
    <t>A125977</t>
  </si>
  <si>
    <t>A127077</t>
  </si>
  <si>
    <t>A128177</t>
  </si>
  <si>
    <t>A129277</t>
  </si>
  <si>
    <t>A125978</t>
  </si>
  <si>
    <t>A127078</t>
  </si>
  <si>
    <t>A128178</t>
  </si>
  <si>
    <t>A129278</t>
  </si>
  <si>
    <t>A125979</t>
  </si>
  <si>
    <t>A127079</t>
  </si>
  <si>
    <t>A128179</t>
  </si>
  <si>
    <t>A129279</t>
  </si>
  <si>
    <t>A125980</t>
  </si>
  <si>
    <t>A127080</t>
  </si>
  <si>
    <t>A128180</t>
  </si>
  <si>
    <t>A129280</t>
  </si>
  <si>
    <t>A125981</t>
  </si>
  <si>
    <t>A127081</t>
  </si>
  <si>
    <t>A128181</t>
  </si>
  <si>
    <t>A129281</t>
  </si>
  <si>
    <t>A125982</t>
  </si>
  <si>
    <t>A127082</t>
  </si>
  <si>
    <t>A128182</t>
  </si>
  <si>
    <t>A129282</t>
  </si>
  <si>
    <t>A125983</t>
  </si>
  <si>
    <t>A127083</t>
  </si>
  <si>
    <t>A128183</t>
  </si>
  <si>
    <t>A129283</t>
  </si>
  <si>
    <t>A125984</t>
  </si>
  <si>
    <t>A127084</t>
  </si>
  <si>
    <t>A128184</t>
  </si>
  <si>
    <t>A129284</t>
  </si>
  <si>
    <t>A125985</t>
  </si>
  <si>
    <t>A127085</t>
  </si>
  <si>
    <t>A128185</t>
  </si>
  <si>
    <t>A129285</t>
  </si>
  <si>
    <t>A125986</t>
  </si>
  <si>
    <t>A127086</t>
  </si>
  <si>
    <t>A128186</t>
  </si>
  <si>
    <t>A129286</t>
  </si>
  <si>
    <t>A125987</t>
  </si>
  <si>
    <t>A127087</t>
  </si>
  <si>
    <t>A128187</t>
  </si>
  <si>
    <t>A129287</t>
  </si>
  <si>
    <t>A125988</t>
  </si>
  <si>
    <t>A127088</t>
  </si>
  <si>
    <t>A128188</t>
  </si>
  <si>
    <t>A129288</t>
  </si>
  <si>
    <t>A125989</t>
  </si>
  <si>
    <t>A127089</t>
  </si>
  <si>
    <t>A128189</t>
  </si>
  <si>
    <t>A129289</t>
  </si>
  <si>
    <t>A125990</t>
  </si>
  <si>
    <t>A127090</t>
  </si>
  <si>
    <t>A128190</t>
  </si>
  <si>
    <t>A129290</t>
  </si>
  <si>
    <t>A125991</t>
  </si>
  <si>
    <t>A127091</t>
  </si>
  <si>
    <t>A128191</t>
  </si>
  <si>
    <t>A129291</t>
  </si>
  <si>
    <t>A125992</t>
  </si>
  <si>
    <t>A127092</t>
  </si>
  <si>
    <t>A128192</t>
  </si>
  <si>
    <t>A129292</t>
  </si>
  <si>
    <t>A125993</t>
  </si>
  <si>
    <t>A127093</t>
  </si>
  <si>
    <t>A128193</t>
  </si>
  <si>
    <t>A129293</t>
  </si>
  <si>
    <t>A125994</t>
  </si>
  <si>
    <t>A127094</t>
  </si>
  <si>
    <t>A128194</t>
  </si>
  <si>
    <t>A129294</t>
  </si>
  <si>
    <t>A125995</t>
  </si>
  <si>
    <t>A127095</t>
  </si>
  <si>
    <t>A128195</t>
  </si>
  <si>
    <t>A129295</t>
  </si>
  <si>
    <t>A125996</t>
  </si>
  <si>
    <t>A127096</t>
  </si>
  <si>
    <t>A128196</t>
  </si>
  <si>
    <t>A129296</t>
  </si>
  <si>
    <t>A125997</t>
  </si>
  <si>
    <t>A127097</t>
  </si>
  <si>
    <t>A128197</t>
  </si>
  <si>
    <t>A129297</t>
  </si>
  <si>
    <t>A125998</t>
  </si>
  <si>
    <t>A127098</t>
  </si>
  <si>
    <t>A128198</t>
  </si>
  <si>
    <t>A129298</t>
  </si>
  <si>
    <t>A125999</t>
  </si>
  <si>
    <t>A127099</t>
  </si>
  <si>
    <t>A128199</t>
  </si>
  <si>
    <t>A129299</t>
  </si>
  <si>
    <t>A126000</t>
  </si>
  <si>
    <t>A127100</t>
  </si>
  <si>
    <t>A128200</t>
  </si>
  <si>
    <t>A129300</t>
  </si>
  <si>
    <t>A126001</t>
  </si>
  <si>
    <t>A127101</t>
  </si>
  <si>
    <t>A128201</t>
  </si>
  <si>
    <t>A129301</t>
  </si>
  <si>
    <t>A126002</t>
  </si>
  <si>
    <t>A127102</t>
  </si>
  <si>
    <t>A128202</t>
  </si>
  <si>
    <t>A129302</t>
  </si>
  <si>
    <t>A126003</t>
  </si>
  <si>
    <t>A127103</t>
  </si>
  <si>
    <t>A128203</t>
  </si>
  <si>
    <t>A129303</t>
  </si>
  <si>
    <t>A126004</t>
  </si>
  <si>
    <t>A127104</t>
  </si>
  <si>
    <t>A128204</t>
  </si>
  <si>
    <t>A129304</t>
  </si>
  <si>
    <t>A126005</t>
  </si>
  <si>
    <t>A127105</t>
  </si>
  <si>
    <t>A128205</t>
  </si>
  <si>
    <t>A129305</t>
  </si>
  <si>
    <t>A126006</t>
  </si>
  <si>
    <t>A127106</t>
  </si>
  <si>
    <t>A128206</t>
  </si>
  <si>
    <t>A129306</t>
  </si>
  <si>
    <t>A126007</t>
  </si>
  <si>
    <t>A127107</t>
  </si>
  <si>
    <t>A128207</t>
  </si>
  <si>
    <t>A129307</t>
  </si>
  <si>
    <t>A126008</t>
  </si>
  <si>
    <t>A127108</t>
  </si>
  <si>
    <t>A128208</t>
  </si>
  <si>
    <t>A129308</t>
  </si>
  <si>
    <t>A126009</t>
  </si>
  <si>
    <t>A127109</t>
  </si>
  <si>
    <t>A128209</t>
  </si>
  <si>
    <t>A129309</t>
  </si>
  <si>
    <t>A126010</t>
  </si>
  <si>
    <t>A127110</t>
  </si>
  <si>
    <t>A128210</t>
  </si>
  <si>
    <t>A129310</t>
  </si>
  <si>
    <t>A126011</t>
  </si>
  <si>
    <t>A127111</t>
  </si>
  <si>
    <t>A128211</t>
  </si>
  <si>
    <t>A129311</t>
  </si>
  <si>
    <t>A126012</t>
  </si>
  <si>
    <t>A127112</t>
  </si>
  <si>
    <t>A128212</t>
  </si>
  <si>
    <t>A129312</t>
  </si>
  <si>
    <t>A126013</t>
  </si>
  <si>
    <t>A127113</t>
  </si>
  <si>
    <t>A128213</t>
  </si>
  <si>
    <t>A129313</t>
  </si>
  <si>
    <t>A126014</t>
  </si>
  <si>
    <t>A127114</t>
  </si>
  <si>
    <t>A128214</t>
  </si>
  <si>
    <t>A129314</t>
  </si>
  <si>
    <t>A126015</t>
  </si>
  <si>
    <t>A127115</t>
  </si>
  <si>
    <t>A128215</t>
  </si>
  <si>
    <t>A129315</t>
  </si>
  <si>
    <t>A126016</t>
  </si>
  <si>
    <t>A127116</t>
  </si>
  <si>
    <t>A128216</t>
  </si>
  <si>
    <t>A129316</t>
  </si>
  <si>
    <t>A126017</t>
  </si>
  <si>
    <t>A127117</t>
  </si>
  <si>
    <t>A128217</t>
  </si>
  <si>
    <t>A129317</t>
  </si>
  <si>
    <t>A126018</t>
  </si>
  <si>
    <t>A127118</t>
  </si>
  <si>
    <t>A128218</t>
  </si>
  <si>
    <t>A129318</t>
  </si>
  <si>
    <t>A126019</t>
  </si>
  <si>
    <t>A127119</t>
  </si>
  <si>
    <t>A128219</t>
  </si>
  <si>
    <t>A129319</t>
  </si>
  <si>
    <t>A126020</t>
  </si>
  <si>
    <t>A127120</t>
  </si>
  <si>
    <t>A128220</t>
  </si>
  <si>
    <t>A129320</t>
  </si>
  <si>
    <t>A126021</t>
  </si>
  <si>
    <t>A127121</t>
  </si>
  <si>
    <t>A128221</t>
  </si>
  <si>
    <t>A129321</t>
  </si>
  <si>
    <t>A126022</t>
  </si>
  <si>
    <t>A127122</t>
  </si>
  <si>
    <t>A128222</t>
  </si>
  <si>
    <t>A129322</t>
  </si>
  <si>
    <t>A126023</t>
  </si>
  <si>
    <t>A127123</t>
  </si>
  <si>
    <t>A128223</t>
  </si>
  <si>
    <t>A129323</t>
  </si>
  <si>
    <t>A126024</t>
  </si>
  <si>
    <t>A127124</t>
  </si>
  <si>
    <t>A128224</t>
  </si>
  <si>
    <t>A129324</t>
  </si>
  <si>
    <t>A126025</t>
  </si>
  <si>
    <t>A127125</t>
  </si>
  <si>
    <t>A128225</t>
  </si>
  <si>
    <t>A129325</t>
  </si>
  <si>
    <t>A126026</t>
  </si>
  <si>
    <t>A127126</t>
  </si>
  <si>
    <t>A128226</t>
  </si>
  <si>
    <t>A129326</t>
  </si>
  <si>
    <t>A126027</t>
  </si>
  <si>
    <t>A127127</t>
  </si>
  <si>
    <t>A128227</t>
  </si>
  <si>
    <t>A129327</t>
  </si>
  <si>
    <t>A126028</t>
  </si>
  <si>
    <t>A127128</t>
  </si>
  <si>
    <t>A128228</t>
  </si>
  <si>
    <t>A129328</t>
  </si>
  <si>
    <t>A126029</t>
  </si>
  <si>
    <t>A127129</t>
  </si>
  <si>
    <t>A128229</t>
  </si>
  <si>
    <t>A129329</t>
  </si>
  <si>
    <t>A126030</t>
  </si>
  <si>
    <t>A127130</t>
  </si>
  <si>
    <t>A128230</t>
  </si>
  <si>
    <t>A129330</t>
  </si>
  <si>
    <t>A126031</t>
  </si>
  <si>
    <t>A127131</t>
  </si>
  <si>
    <t>A128231</t>
  </si>
  <si>
    <t>A129331</t>
  </si>
  <si>
    <t>A126032</t>
  </si>
  <si>
    <t>A127132</t>
  </si>
  <si>
    <t>A128232</t>
  </si>
  <si>
    <t>A129332</t>
  </si>
  <si>
    <t>A126033</t>
  </si>
  <si>
    <t>A127133</t>
  </si>
  <si>
    <t>A128233</t>
  </si>
  <si>
    <t>A129333</t>
  </si>
  <si>
    <t>A126034</t>
  </si>
  <si>
    <t>A127134</t>
  </si>
  <si>
    <t>A128234</t>
  </si>
  <si>
    <t>A129334</t>
  </si>
  <si>
    <t>A126035</t>
  </si>
  <si>
    <t>A127135</t>
  </si>
  <si>
    <t>A128235</t>
  </si>
  <si>
    <t>A129335</t>
  </si>
  <si>
    <t>A126036</t>
  </si>
  <si>
    <t>A127136</t>
  </si>
  <si>
    <t>A128236</t>
  </si>
  <si>
    <t>A129336</t>
  </si>
  <si>
    <t>A126037</t>
  </si>
  <si>
    <t>A127137</t>
  </si>
  <si>
    <t>A128237</t>
  </si>
  <si>
    <t>A129337</t>
  </si>
  <si>
    <t>A126038</t>
  </si>
  <si>
    <t>A127138</t>
  </si>
  <si>
    <t>A128238</t>
  </si>
  <si>
    <t>A129338</t>
  </si>
  <si>
    <t>A126039</t>
  </si>
  <si>
    <t>A127139</t>
  </si>
  <si>
    <t>A128239</t>
  </si>
  <si>
    <t>A129339</t>
  </si>
  <si>
    <t>A126040</t>
  </si>
  <si>
    <t>A127140</t>
  </si>
  <si>
    <t>A128240</t>
  </si>
  <si>
    <t>A129340</t>
  </si>
  <si>
    <t>A126041</t>
  </si>
  <si>
    <t>A127141</t>
  </si>
  <si>
    <t>A128241</t>
  </si>
  <si>
    <t>A129341</t>
  </si>
  <si>
    <t>A126042</t>
  </si>
  <si>
    <t>A127142</t>
  </si>
  <si>
    <t>A128242</t>
  </si>
  <si>
    <t>A129342</t>
  </si>
  <si>
    <t>A126043</t>
  </si>
  <si>
    <t>A127143</t>
  </si>
  <si>
    <t>A128243</t>
  </si>
  <si>
    <t>A129343</t>
  </si>
  <si>
    <t>A126044</t>
  </si>
  <si>
    <t>A127144</t>
  </si>
  <si>
    <t>A128244</t>
  </si>
  <si>
    <t>A129344</t>
  </si>
  <si>
    <t>A126045</t>
  </si>
  <si>
    <t>A127145</t>
  </si>
  <si>
    <t>A128245</t>
  </si>
  <si>
    <t>A129345</t>
  </si>
  <si>
    <t>A126046</t>
  </si>
  <si>
    <t>A127146</t>
  </si>
  <si>
    <t>A128246</t>
  </si>
  <si>
    <t>A129346</t>
  </si>
  <si>
    <t>A126047</t>
  </si>
  <si>
    <t>A127147</t>
  </si>
  <si>
    <t>A128247</t>
  </si>
  <si>
    <t>A129347</t>
  </si>
  <si>
    <t>A126048</t>
  </si>
  <si>
    <t>A127148</t>
  </si>
  <si>
    <t>A128248</t>
  </si>
  <si>
    <t>A129348</t>
  </si>
  <si>
    <t>A126049</t>
  </si>
  <si>
    <t>A127149</t>
  </si>
  <si>
    <t>A128249</t>
  </si>
  <si>
    <t>A129349</t>
  </si>
  <si>
    <t>A126050</t>
  </si>
  <si>
    <t>A127150</t>
  </si>
  <si>
    <t>A128250</t>
  </si>
  <si>
    <t>A129350</t>
  </si>
  <si>
    <t>A126051</t>
  </si>
  <si>
    <t>A127151</t>
  </si>
  <si>
    <t>A128251</t>
  </si>
  <si>
    <t>A129351</t>
  </si>
  <si>
    <t>A126052</t>
  </si>
  <si>
    <t>A127152</t>
  </si>
  <si>
    <t>A128252</t>
  </si>
  <si>
    <t>A129352</t>
  </si>
  <si>
    <t>A126053</t>
  </si>
  <si>
    <t>A127153</t>
  </si>
  <si>
    <t>A128253</t>
  </si>
  <si>
    <t>A129353</t>
  </si>
  <si>
    <t>A126054</t>
  </si>
  <si>
    <t>A127154</t>
  </si>
  <si>
    <t>A128254</t>
  </si>
  <si>
    <t>A129354</t>
  </si>
  <si>
    <t>A126055</t>
  </si>
  <si>
    <t>A127155</t>
  </si>
  <si>
    <t>A128255</t>
  </si>
  <si>
    <t>A129355</t>
  </si>
  <si>
    <t>A126056</t>
  </si>
  <si>
    <t>A127156</t>
  </si>
  <si>
    <t>A128256</t>
  </si>
  <si>
    <t>A129356</t>
  </si>
  <si>
    <t>A126057</t>
  </si>
  <si>
    <t>A127157</t>
  </si>
  <si>
    <t>A128257</t>
  </si>
  <si>
    <t>A129357</t>
  </si>
  <si>
    <t>A126058</t>
  </si>
  <si>
    <t>A127158</t>
  </si>
  <si>
    <t>A128258</t>
  </si>
  <si>
    <t>A129358</t>
  </si>
  <si>
    <t>A126059</t>
  </si>
  <si>
    <t>A127159</t>
  </si>
  <si>
    <t>A128259</t>
  </si>
  <si>
    <t>A129359</t>
  </si>
  <si>
    <t>A126060</t>
  </si>
  <si>
    <t>A127160</t>
  </si>
  <si>
    <t>A128260</t>
  </si>
  <si>
    <t>A129360</t>
  </si>
  <si>
    <t>A126061</t>
  </si>
  <si>
    <t>A127161</t>
  </si>
  <si>
    <t>A128261</t>
  </si>
  <si>
    <t>A129361</t>
  </si>
  <si>
    <t>A126062</t>
  </si>
  <si>
    <t>A127162</t>
  </si>
  <si>
    <t>A128262</t>
  </si>
  <si>
    <t>A129362</t>
  </si>
  <si>
    <t>A126063</t>
  </si>
  <si>
    <t>A127163</t>
  </si>
  <si>
    <t>A128263</t>
  </si>
  <si>
    <t>A129363</t>
  </si>
  <si>
    <t>A126064</t>
  </si>
  <si>
    <t>A127164</t>
  </si>
  <si>
    <t>A128264</t>
  </si>
  <si>
    <t>A129364</t>
  </si>
  <si>
    <t>A126065</t>
  </si>
  <si>
    <t>A127165</t>
  </si>
  <si>
    <t>A128265</t>
  </si>
  <si>
    <t>A129365</t>
  </si>
  <si>
    <t>A126066</t>
  </si>
  <si>
    <t>A127166</t>
  </si>
  <si>
    <t>A128266</t>
  </si>
  <si>
    <t>A129366</t>
  </si>
  <si>
    <t>A126067</t>
  </si>
  <si>
    <t>A127167</t>
  </si>
  <si>
    <t>A128267</t>
  </si>
  <si>
    <t>A129367</t>
  </si>
  <si>
    <t>A126068</t>
  </si>
  <si>
    <t>A127168</t>
  </si>
  <si>
    <t>A128268</t>
  </si>
  <si>
    <t>A129368</t>
  </si>
  <si>
    <t>A126069</t>
  </si>
  <si>
    <t>A127169</t>
  </si>
  <si>
    <t>A128269</t>
  </si>
  <si>
    <t>A129369</t>
  </si>
  <si>
    <t>A126070</t>
  </si>
  <si>
    <t>A127170</t>
  </si>
  <si>
    <t>A128270</t>
  </si>
  <si>
    <t>A129370</t>
  </si>
  <si>
    <t>A126071</t>
  </si>
  <si>
    <t>A127171</t>
  </si>
  <si>
    <t>A128271</t>
  </si>
  <si>
    <t>A129371</t>
  </si>
  <si>
    <t>A126072</t>
  </si>
  <si>
    <t>A127172</t>
  </si>
  <si>
    <t>A128272</t>
  </si>
  <si>
    <t>A129372</t>
  </si>
  <si>
    <t>A126073</t>
  </si>
  <si>
    <t>A127173</t>
  </si>
  <si>
    <t>A128273</t>
  </si>
  <si>
    <t>A129373</t>
  </si>
  <si>
    <t>A126074</t>
  </si>
  <si>
    <t>A127174</t>
  </si>
  <si>
    <t>A128274</t>
  </si>
  <si>
    <t>A129374</t>
  </si>
  <si>
    <t>A126075</t>
  </si>
  <si>
    <t>A127175</t>
  </si>
  <si>
    <t>A128275</t>
  </si>
  <si>
    <t>A129375</t>
  </si>
  <si>
    <t>A126076</t>
  </si>
  <si>
    <t>A127176</t>
  </si>
  <si>
    <t>A128276</t>
  </si>
  <si>
    <t>A129376</t>
  </si>
  <si>
    <t>A126077</t>
  </si>
  <si>
    <t>A127177</t>
  </si>
  <si>
    <t>A128277</t>
  </si>
  <si>
    <t>A129377</t>
  </si>
  <si>
    <t>A126078</t>
  </si>
  <si>
    <t>A127178</t>
  </si>
  <si>
    <t>A128278</t>
  </si>
  <si>
    <t>A129378</t>
  </si>
  <si>
    <t>A126079</t>
  </si>
  <si>
    <t>A127179</t>
  </si>
  <si>
    <t>A128279</t>
  </si>
  <si>
    <t>A129379</t>
  </si>
  <si>
    <t>A126080</t>
  </si>
  <si>
    <t>A127180</t>
  </si>
  <si>
    <t>A128280</t>
  </si>
  <si>
    <t>A129380</t>
  </si>
  <si>
    <t>A126081</t>
  </si>
  <si>
    <t>A127181</t>
  </si>
  <si>
    <t>A128281</t>
  </si>
  <si>
    <t>A129381</t>
  </si>
  <si>
    <t>A126082</t>
  </si>
  <si>
    <t>A127182</t>
  </si>
  <si>
    <t>A128282</t>
  </si>
  <si>
    <t>A129382</t>
  </si>
  <si>
    <t>A126083</t>
  </si>
  <si>
    <t>A127183</t>
  </si>
  <si>
    <t>A128283</t>
  </si>
  <si>
    <t>A129383</t>
  </si>
  <si>
    <t>A126084</t>
  </si>
  <si>
    <t>A127184</t>
  </si>
  <si>
    <t>A128284</t>
  </si>
  <si>
    <t>A129384</t>
  </si>
  <si>
    <t>A126085</t>
  </si>
  <si>
    <t>A127185</t>
  </si>
  <si>
    <t>A128285</t>
  </si>
  <si>
    <t>A129385</t>
  </si>
  <si>
    <t>A126086</t>
  </si>
  <si>
    <t>A127186</t>
  </si>
  <si>
    <t>A128286</t>
  </si>
  <si>
    <t>A129386</t>
  </si>
  <si>
    <t>A126087</t>
  </si>
  <si>
    <t>A127187</t>
  </si>
  <si>
    <t>A128287</t>
  </si>
  <si>
    <t>A129387</t>
  </si>
  <si>
    <t>A126088</t>
  </si>
  <si>
    <t>A127188</t>
  </si>
  <si>
    <t>A128288</t>
  </si>
  <si>
    <t>A129388</t>
  </si>
  <si>
    <t>A126089</t>
  </si>
  <si>
    <t>A127189</t>
  </si>
  <si>
    <t>A128289</t>
  </si>
  <si>
    <t>A129389</t>
  </si>
  <si>
    <t>A126090</t>
  </si>
  <si>
    <t>A127190</t>
  </si>
  <si>
    <t>A128290</t>
  </si>
  <si>
    <t>A129390</t>
  </si>
  <si>
    <t>A126091</t>
  </si>
  <si>
    <t>A127191</t>
  </si>
  <si>
    <t>A128291</t>
  </si>
  <si>
    <t>A129391</t>
  </si>
  <si>
    <t>A126092</t>
  </si>
  <si>
    <t>A127192</t>
  </si>
  <si>
    <t>A128292</t>
  </si>
  <si>
    <t>A129392</t>
  </si>
  <si>
    <t>A126093</t>
  </si>
  <si>
    <t>A127193</t>
  </si>
  <si>
    <t>A128293</t>
  </si>
  <si>
    <t>A129393</t>
  </si>
  <si>
    <t>A126094</t>
  </si>
  <si>
    <t>A127194</t>
  </si>
  <si>
    <t>A128294</t>
  </si>
  <si>
    <t>A129394</t>
  </si>
  <si>
    <t>A126095</t>
  </si>
  <si>
    <t>A127195</t>
  </si>
  <si>
    <t>A128295</t>
  </si>
  <si>
    <t>A129395</t>
  </si>
  <si>
    <t>A126096</t>
  </si>
  <si>
    <t>A127196</t>
  </si>
  <si>
    <t>A128296</t>
  </si>
  <si>
    <t>A129396</t>
  </si>
  <si>
    <t>A126097</t>
  </si>
  <si>
    <t>A127197</t>
  </si>
  <si>
    <t>A128297</t>
  </si>
  <si>
    <t>A129397</t>
  </si>
  <si>
    <t>A126098</t>
  </si>
  <si>
    <t>A127198</t>
  </si>
  <si>
    <t>A128298</t>
  </si>
  <si>
    <t>A129398</t>
  </si>
  <si>
    <t>A126099</t>
  </si>
  <si>
    <t>A127199</t>
  </si>
  <si>
    <t>A128299</t>
  </si>
  <si>
    <t>A129399</t>
  </si>
  <si>
    <t>A126100</t>
  </si>
  <si>
    <t>A127200</t>
  </si>
  <si>
    <t>A128300</t>
  </si>
  <si>
    <t>A129400</t>
  </si>
  <si>
    <t>A126101</t>
  </si>
  <si>
    <t>A127201</t>
  </si>
  <si>
    <t>A128301</t>
  </si>
  <si>
    <t>A129401</t>
  </si>
  <si>
    <t>A126102</t>
  </si>
  <si>
    <t>A127202</t>
  </si>
  <si>
    <t>A128302</t>
  </si>
  <si>
    <t>A129402</t>
  </si>
  <si>
    <t>A126103</t>
  </si>
  <si>
    <t>A127203</t>
  </si>
  <si>
    <t>A128303</t>
  </si>
  <si>
    <t>A129403</t>
  </si>
  <si>
    <t>A126104</t>
  </si>
  <si>
    <t>A127204</t>
  </si>
  <si>
    <t>A128304</t>
  </si>
  <si>
    <t>A129404</t>
  </si>
  <si>
    <t>A126105</t>
  </si>
  <si>
    <t>A127205</t>
  </si>
  <si>
    <t>A128305</t>
  </si>
  <si>
    <t>A129405</t>
  </si>
  <si>
    <t>A126106</t>
  </si>
  <si>
    <t>A127206</t>
  </si>
  <si>
    <t>A128306</t>
  </si>
  <si>
    <t>A129406</t>
  </si>
  <si>
    <t>A126107</t>
  </si>
  <si>
    <t>A127207</t>
  </si>
  <si>
    <t>A128307</t>
  </si>
  <si>
    <t>A129407</t>
  </si>
  <si>
    <t>A126108</t>
  </si>
  <si>
    <t>A127208</t>
  </si>
  <si>
    <t>A128308</t>
  </si>
  <si>
    <t>A129408</t>
  </si>
  <si>
    <t>A126109</t>
  </si>
  <si>
    <t>A127209</t>
  </si>
  <si>
    <t>A128309</t>
  </si>
  <si>
    <t>A129409</t>
  </si>
  <si>
    <t>A126110</t>
  </si>
  <si>
    <t>A127210</t>
  </si>
  <si>
    <t>A128310</t>
  </si>
  <si>
    <t>A129410</t>
  </si>
  <si>
    <t>A126111</t>
  </si>
  <si>
    <t>A127211</t>
  </si>
  <si>
    <t>A128311</t>
  </si>
  <si>
    <t>A129411</t>
  </si>
  <si>
    <t>A126112</t>
  </si>
  <si>
    <t>A127212</t>
  </si>
  <si>
    <t>A128312</t>
  </si>
  <si>
    <t>A129412</t>
  </si>
  <si>
    <t>A126113</t>
  </si>
  <si>
    <t>A127213</t>
  </si>
  <si>
    <t>A128313</t>
  </si>
  <si>
    <t>A129413</t>
  </si>
  <si>
    <t>A126114</t>
  </si>
  <si>
    <t>A127214</t>
  </si>
  <si>
    <t>A128314</t>
  </si>
  <si>
    <t>A129414</t>
  </si>
  <si>
    <t>A126115</t>
  </si>
  <si>
    <t>A127215</t>
  </si>
  <si>
    <t>A128315</t>
  </si>
  <si>
    <t>A129415</t>
  </si>
  <si>
    <t>A126116</t>
  </si>
  <si>
    <t>A127216</t>
  </si>
  <si>
    <t>A128316</t>
  </si>
  <si>
    <t>A129416</t>
  </si>
  <si>
    <t>A126117</t>
  </si>
  <si>
    <t>A127217</t>
  </si>
  <si>
    <t>A128317</t>
  </si>
  <si>
    <t>A129417</t>
  </si>
  <si>
    <t>A126118</t>
  </si>
  <si>
    <t>A127218</t>
  </si>
  <si>
    <t>A128318</t>
  </si>
  <si>
    <t>A129418</t>
  </si>
  <si>
    <t>A126119</t>
  </si>
  <si>
    <t>A127219</t>
  </si>
  <si>
    <t>A128319</t>
  </si>
  <si>
    <t>A129419</t>
  </si>
  <si>
    <t>A126120</t>
  </si>
  <si>
    <t>A127220</t>
  </si>
  <si>
    <t>A128320</t>
  </si>
  <si>
    <t>A129420</t>
  </si>
  <si>
    <t>A126121</t>
  </si>
  <si>
    <t>A127221</t>
  </si>
  <si>
    <t>A128321</t>
  </si>
  <si>
    <t>A129421</t>
  </si>
  <si>
    <t>A126122</t>
  </si>
  <si>
    <t>A127222</t>
  </si>
  <si>
    <t>A128322</t>
  </si>
  <si>
    <t>A129422</t>
  </si>
  <si>
    <t>A126123</t>
  </si>
  <si>
    <t>A127223</t>
  </si>
  <si>
    <t>A128323</t>
  </si>
  <si>
    <t>A129423</t>
  </si>
  <si>
    <t>A126124</t>
  </si>
  <si>
    <t>A127224</t>
  </si>
  <si>
    <t>A128324</t>
  </si>
  <si>
    <t>A129424</t>
  </si>
  <si>
    <t>A126125</t>
  </si>
  <si>
    <t>A127225</t>
  </si>
  <si>
    <t>A128325</t>
  </si>
  <si>
    <t>A129425</t>
  </si>
  <si>
    <t>A126126</t>
  </si>
  <si>
    <t>A127226</t>
  </si>
  <si>
    <t>A128326</t>
  </si>
  <si>
    <t>A129426</t>
  </si>
  <si>
    <t>A126127</t>
  </si>
  <si>
    <t>A127227</t>
  </si>
  <si>
    <t>A128327</t>
  </si>
  <si>
    <t>A129427</t>
  </si>
  <si>
    <t>A126128</t>
  </si>
  <si>
    <t>A127228</t>
  </si>
  <si>
    <t>A128328</t>
  </si>
  <si>
    <t>A129428</t>
  </si>
  <si>
    <t>A126129</t>
  </si>
  <si>
    <t>A127229</t>
  </si>
  <si>
    <t>A128329</t>
  </si>
  <si>
    <t>A129429</t>
  </si>
  <si>
    <t>A126130</t>
  </si>
  <si>
    <t>A127230</t>
  </si>
  <si>
    <t>A128330</t>
  </si>
  <si>
    <t>A129430</t>
  </si>
  <si>
    <t>A126131</t>
  </si>
  <si>
    <t>A127231</t>
  </si>
  <si>
    <t>A128331</t>
  </si>
  <si>
    <t>A129431</t>
  </si>
  <si>
    <t>A126132</t>
  </si>
  <si>
    <t>A127232</t>
  </si>
  <si>
    <t>A128332</t>
  </si>
  <si>
    <t>A129432</t>
  </si>
  <si>
    <t>A126133</t>
  </si>
  <si>
    <t>A127233</t>
  </si>
  <si>
    <t>A128333</t>
  </si>
  <si>
    <t>A129433</t>
  </si>
  <si>
    <t>A126134</t>
  </si>
  <si>
    <t>A127234</t>
  </si>
  <si>
    <t>A128334</t>
  </si>
  <si>
    <t>A129434</t>
  </si>
  <si>
    <t>A126135</t>
  </si>
  <si>
    <t>A127235</t>
  </si>
  <si>
    <t>A128335</t>
  </si>
  <si>
    <t>A129435</t>
  </si>
  <si>
    <t>A126136</t>
  </si>
  <si>
    <t>A127236</t>
  </si>
  <si>
    <t>A128336</t>
  </si>
  <si>
    <t>A129436</t>
  </si>
  <si>
    <t>A126137</t>
  </si>
  <si>
    <t>A127237</t>
  </si>
  <si>
    <t>A128337</t>
  </si>
  <si>
    <t>A129437</t>
  </si>
  <si>
    <t>A126138</t>
  </si>
  <si>
    <t>A127238</t>
  </si>
  <si>
    <t>A128338</t>
  </si>
  <si>
    <t>A129438</t>
  </si>
  <si>
    <t>A126139</t>
  </si>
  <si>
    <t>A127239</t>
  </si>
  <si>
    <t>A128339</t>
  </si>
  <si>
    <t>A129439</t>
  </si>
  <si>
    <t>A126140</t>
  </si>
  <si>
    <t>A127240</t>
  </si>
  <si>
    <t>A128340</t>
  </si>
  <si>
    <t>A129440</t>
  </si>
  <si>
    <t>A126141</t>
  </si>
  <si>
    <t>A127241</t>
  </si>
  <si>
    <t>A128341</t>
  </si>
  <si>
    <t>A129441</t>
  </si>
  <si>
    <t>A126142</t>
  </si>
  <si>
    <t>A127242</t>
  </si>
  <si>
    <t>A128342</t>
  </si>
  <si>
    <t>A129442</t>
  </si>
  <si>
    <t>A126143</t>
  </si>
  <si>
    <t>A127243</t>
  </si>
  <si>
    <t>A128343</t>
  </si>
  <si>
    <t>A129443</t>
  </si>
  <si>
    <t>A126144</t>
  </si>
  <si>
    <t>A127244</t>
  </si>
  <si>
    <t>A128344</t>
  </si>
  <si>
    <t>A129444</t>
  </si>
  <si>
    <t>A126145</t>
  </si>
  <si>
    <t>A127245</t>
  </si>
  <si>
    <t>A128345</t>
  </si>
  <si>
    <t>A129445</t>
  </si>
  <si>
    <t>A126146</t>
  </si>
  <si>
    <t>A127246</t>
  </si>
  <si>
    <t>A128346</t>
  </si>
  <si>
    <t>A129446</t>
  </si>
  <si>
    <t>A126147</t>
  </si>
  <si>
    <t>A127247</t>
  </si>
  <si>
    <t>A128347</t>
  </si>
  <si>
    <t>A129447</t>
  </si>
  <si>
    <t>A126148</t>
  </si>
  <si>
    <t>A127248</t>
  </si>
  <si>
    <t>A128348</t>
  </si>
  <si>
    <t>A129448</t>
  </si>
  <si>
    <t>A126149</t>
  </si>
  <si>
    <t>A127249</t>
  </si>
  <si>
    <t>A128349</t>
  </si>
  <si>
    <t>A129449</t>
  </si>
  <si>
    <t>A126150</t>
  </si>
  <si>
    <t>A127250</t>
  </si>
  <si>
    <t>A128350</t>
  </si>
  <si>
    <t>A129450</t>
  </si>
  <si>
    <t>A126151</t>
  </si>
  <si>
    <t>A127251</t>
  </si>
  <si>
    <t>A128351</t>
  </si>
  <si>
    <t>A129451</t>
  </si>
  <si>
    <t>A126152</t>
  </si>
  <si>
    <t>A127252</t>
  </si>
  <si>
    <t>A128352</t>
  </si>
  <si>
    <t>A129452</t>
  </si>
  <si>
    <t>A126153</t>
  </si>
  <si>
    <t>A127253</t>
  </si>
  <si>
    <t>A128353</t>
  </si>
  <si>
    <t>A129453</t>
  </si>
  <si>
    <t>A126154</t>
  </si>
  <si>
    <t>A127254</t>
  </si>
  <si>
    <t>A128354</t>
  </si>
  <si>
    <t>A129454</t>
  </si>
  <si>
    <t>A126155</t>
  </si>
  <si>
    <t>A127255</t>
  </si>
  <si>
    <t>A128355</t>
  </si>
  <si>
    <t>A129455</t>
  </si>
  <si>
    <t>A126156</t>
  </si>
  <si>
    <t>A127256</t>
  </si>
  <si>
    <t>A128356</t>
  </si>
  <si>
    <t>A129456</t>
  </si>
  <si>
    <t>A126157</t>
  </si>
  <si>
    <t>A127257</t>
  </si>
  <si>
    <t>A128357</t>
  </si>
  <si>
    <t>A129457</t>
  </si>
  <si>
    <t>A126158</t>
  </si>
  <si>
    <t>A127258</t>
  </si>
  <si>
    <t>A128358</t>
  </si>
  <si>
    <t>A129458</t>
  </si>
  <si>
    <t>A126159</t>
  </si>
  <si>
    <t>A127259</t>
  </si>
  <si>
    <t>A128359</t>
  </si>
  <si>
    <t>A129459</t>
  </si>
  <si>
    <t>A126160</t>
  </si>
  <si>
    <t>A127260</t>
  </si>
  <si>
    <t>A128360</t>
  </si>
  <si>
    <t>A129460</t>
  </si>
  <si>
    <t>A126161</t>
  </si>
  <si>
    <t>A127261</t>
  </si>
  <si>
    <t>A128361</t>
  </si>
  <si>
    <t>A129461</t>
  </si>
  <si>
    <t>A126162</t>
  </si>
  <si>
    <t>A127262</t>
  </si>
  <si>
    <t>A128362</t>
  </si>
  <si>
    <t>A129462</t>
  </si>
  <si>
    <t>A126163</t>
  </si>
  <si>
    <t>A127263</t>
  </si>
  <si>
    <t>A128363</t>
  </si>
  <si>
    <t>A129463</t>
  </si>
  <si>
    <t>A126164</t>
  </si>
  <si>
    <t>A127264</t>
  </si>
  <si>
    <t>A128364</t>
  </si>
  <si>
    <t>A129464</t>
  </si>
  <si>
    <t>A126165</t>
  </si>
  <si>
    <t>A127265</t>
  </si>
  <si>
    <t>A128365</t>
  </si>
  <si>
    <t>A129465</t>
  </si>
  <si>
    <t>A126166</t>
  </si>
  <si>
    <t>A127266</t>
  </si>
  <si>
    <t>A128366</t>
  </si>
  <si>
    <t>A129466</t>
  </si>
  <si>
    <t>A126167</t>
  </si>
  <si>
    <t>A127267</t>
  </si>
  <si>
    <t>A128367</t>
  </si>
  <si>
    <t>A129467</t>
  </si>
  <si>
    <t>A126168</t>
  </si>
  <si>
    <t>A127268</t>
  </si>
  <si>
    <t>A128368</t>
  </si>
  <si>
    <t>A129468</t>
  </si>
  <si>
    <t>A126169</t>
  </si>
  <si>
    <t>A127269</t>
  </si>
  <si>
    <t>A128369</t>
  </si>
  <si>
    <t>A129469</t>
  </si>
  <si>
    <t>A126170</t>
  </si>
  <si>
    <t>A127270</t>
  </si>
  <si>
    <t>A128370</t>
  </si>
  <si>
    <t>A129470</t>
  </si>
  <si>
    <t>A126171</t>
  </si>
  <si>
    <t>A127271</t>
  </si>
  <si>
    <t>A128371</t>
  </si>
  <si>
    <t>A129471</t>
  </si>
  <si>
    <t>A126172</t>
  </si>
  <si>
    <t>A127272</t>
  </si>
  <si>
    <t>A128372</t>
  </si>
  <si>
    <t>A129472</t>
  </si>
  <si>
    <t>A126173</t>
  </si>
  <si>
    <t>A127273</t>
  </si>
  <si>
    <t>A128373</t>
  </si>
  <si>
    <t>A129473</t>
  </si>
  <si>
    <t>A126174</t>
  </si>
  <si>
    <t>A127274</t>
  </si>
  <si>
    <t>A128374</t>
  </si>
  <si>
    <t>A129474</t>
  </si>
  <si>
    <t>A126175</t>
  </si>
  <si>
    <t>A127275</t>
  </si>
  <si>
    <t>A128375</t>
  </si>
  <si>
    <t>A129475</t>
  </si>
  <si>
    <t>A126176</t>
  </si>
  <si>
    <t>A127276</t>
  </si>
  <si>
    <t>A128376</t>
  </si>
  <si>
    <t>A129476</t>
  </si>
  <si>
    <t>A126177</t>
  </si>
  <si>
    <t>A127277</t>
  </si>
  <si>
    <t>A128377</t>
  </si>
  <si>
    <t>A129477</t>
  </si>
  <si>
    <t>A126178</t>
  </si>
  <si>
    <t>A127278</t>
  </si>
  <si>
    <t>A128378</t>
  </si>
  <si>
    <t>A129478</t>
  </si>
  <si>
    <t>A126179</t>
  </si>
  <si>
    <t>A127279</t>
  </si>
  <si>
    <t>A128379</t>
  </si>
  <si>
    <t>A129479</t>
  </si>
  <si>
    <t>A126180</t>
  </si>
  <si>
    <t>A127280</t>
  </si>
  <si>
    <t>A128380</t>
  </si>
  <si>
    <t>A129480</t>
  </si>
  <si>
    <t>A126181</t>
  </si>
  <si>
    <t>A127281</t>
  </si>
  <si>
    <t>A128381</t>
  </si>
  <si>
    <t>A129481</t>
  </si>
  <si>
    <t>A126182</t>
  </si>
  <si>
    <t>A127282</t>
  </si>
  <si>
    <t>A128382</t>
  </si>
  <si>
    <t>A129482</t>
  </si>
  <si>
    <t>A126183</t>
  </si>
  <si>
    <t>A127283</t>
  </si>
  <si>
    <t>A128383</t>
  </si>
  <si>
    <t>A129483</t>
  </si>
  <si>
    <t>A126184</t>
  </si>
  <si>
    <t>A127284</t>
  </si>
  <si>
    <t>A128384</t>
  </si>
  <si>
    <t>A129484</t>
  </si>
  <si>
    <t>A126185</t>
  </si>
  <si>
    <t>A127285</t>
  </si>
  <si>
    <t>A128385</t>
  </si>
  <si>
    <t>A129485</t>
  </si>
  <si>
    <t>A126186</t>
  </si>
  <si>
    <t>A127286</t>
  </si>
  <si>
    <t>A128386</t>
  </si>
  <si>
    <t>A129486</t>
  </si>
  <si>
    <t>A126187</t>
  </si>
  <si>
    <t>A127287</t>
  </si>
  <si>
    <t>A128387</t>
  </si>
  <si>
    <t>A129487</t>
  </si>
  <si>
    <t>A126188</t>
  </si>
  <si>
    <t>A127288</t>
  </si>
  <si>
    <t>A128388</t>
  </si>
  <si>
    <t>A129488</t>
  </si>
  <si>
    <t>A126189</t>
  </si>
  <si>
    <t>A127289</t>
  </si>
  <si>
    <t>A128389</t>
  </si>
  <si>
    <t>A129489</t>
  </si>
  <si>
    <t>A126190</t>
  </si>
  <si>
    <t>A127290</t>
  </si>
  <si>
    <t>A128390</t>
  </si>
  <si>
    <t>A129490</t>
  </si>
  <si>
    <t>A126191</t>
  </si>
  <si>
    <t>A127291</t>
  </si>
  <si>
    <t>A128391</t>
  </si>
  <si>
    <t>A129491</t>
  </si>
  <si>
    <t>A126192</t>
  </si>
  <si>
    <t>A127292</t>
  </si>
  <si>
    <t>A128392</t>
  </si>
  <si>
    <t>A129492</t>
  </si>
  <si>
    <t>A126193</t>
  </si>
  <si>
    <t>A127293</t>
  </si>
  <si>
    <t>A128393</t>
  </si>
  <si>
    <t>A129493</t>
  </si>
  <si>
    <t>A126194</t>
  </si>
  <si>
    <t>A127294</t>
  </si>
  <si>
    <t>A128394</t>
  </si>
  <si>
    <t>A129494</t>
  </si>
  <si>
    <t>A126195</t>
  </si>
  <si>
    <t>A127295</t>
  </si>
  <si>
    <t>A128395</t>
  </si>
  <si>
    <t>A129495</t>
  </si>
  <si>
    <t>A126196</t>
  </si>
  <si>
    <t>A127296</t>
  </si>
  <si>
    <t>A128396</t>
  </si>
  <si>
    <t>A129496</t>
  </si>
  <si>
    <t>A126197</t>
  </si>
  <si>
    <t>A127297</t>
  </si>
  <si>
    <t>A128397</t>
  </si>
  <si>
    <t>A129497</t>
  </si>
  <si>
    <t>A126198</t>
  </si>
  <si>
    <t>A127298</t>
  </si>
  <si>
    <t>A128398</t>
  </si>
  <si>
    <t>A129498</t>
  </si>
  <si>
    <t>A126199</t>
  </si>
  <si>
    <t>A127299</t>
  </si>
  <si>
    <t>A128399</t>
  </si>
  <si>
    <t>A129499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</si>
</sst>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\ &quot;Tage&quot;"/>
    <numFmt numFmtId="165" formatCode="dd/mm/yy;@"/>
  </numFmts>
  <fonts count="6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theme="1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33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Fill="1" applyBorder="1" applyAlignment="1"/>
    <xf numFmtId="14" fontId="0" fillId="0" borderId="0" xfId="0" applyNumberFormat="1" applyFill="1" applyBorder="1" applyAlignment="1"/>
    <xf numFmtId="165" fontId="0" fillId="0" borderId="0" xfId="0" applyNumberFormat="1"/>
    <xf numFmtId="3" fontId="0" fillId="0" borderId="0" xfId="0" applyNumberFormat="1" applyFill="1" applyBorder="1" applyAlignment="1">
      <alignment horizontal="left"/>
    </xf>
    <xf numFmtId="0" fontId="0" fillId="0" borderId="0" xfId="0" applyBorder="1"/>
    <xf numFmtId="0" fontId="0" fillId="0" borderId="0" xfId="0" applyAlignment="1"/>
    <xf numFmtId="0" fontId="0" fillId="0" borderId="1" xfId="0" applyNumberFormat="1" applyFill="1" applyBorder="1"/>
    <xf numFmtId="0" fontId="0" fillId="0" borderId="0" xfId="0" applyFill="1"/>
    <xf numFmtId="14" fontId="0" fillId="0" borderId="1" xfId="0" applyNumberFormat="1" applyFill="1" applyBorder="1"/>
    <xf numFmtId="164" fontId="0" fillId="0" borderId="1" xfId="0" applyNumberFormat="1" applyFill="1" applyBorder="1"/>
    <xf numFmtId="0" fontId="0" fillId="0" borderId="1" xfId="0" applyFill="1" applyBorder="1"/>
    <xf numFmtId="164" fontId="2" fillId="0" borderId="1" xfId="0" applyNumberFormat="1" applyFont="1" applyFill="1" applyBorder="1"/>
    <xf numFmtId="14" fontId="0" fillId="0" borderId="0" xfId="0" applyNumberFormat="1" applyBorder="1"/>
    <xf numFmtId="164" fontId="0" fillId="0" borderId="0" xfId="0" applyNumberFormat="1" applyBorder="1"/>
    <xf numFmtId="0" fontId="0" fillId="0" borderId="0" xfId="0" applyNumberFormat="1" applyBorder="1"/>
    <xf numFmtId="14" fontId="0" fillId="0" borderId="0" xfId="0" applyNumberFormat="1" applyFill="1" applyBorder="1"/>
    <xf numFmtId="3" fontId="0" fillId="0" borderId="1" xfId="0" applyNumberFormat="1" applyFill="1" applyBorder="1" applyAlignment="1"/>
    <xf numFmtId="3" fontId="0" fillId="0" borderId="1" xfId="0" applyNumberFormat="1" applyFill="1" applyBorder="1" applyAlignment="1">
      <alignment horizontal="left"/>
    </xf>
    <xf numFmtId="0" fontId="0" fillId="0" borderId="1" xfId="0" applyFill="1" applyBorder="1" applyAlignment="1"/>
    <xf numFmtId="0" fontId="0" fillId="0" borderId="0" xfId="0" applyBorder="1" applyAlignment="1"/>
    <xf numFmtId="14" fontId="0" fillId="0" borderId="2" xfId="0" applyNumberFormat="1" applyFill="1" applyBorder="1"/>
    <xf numFmtId="164" fontId="0" fillId="0" borderId="2" xfId="0" applyNumberFormat="1" applyFill="1" applyBorder="1"/>
    <xf numFmtId="0" fontId="0" fillId="0" borderId="2" xfId="0" applyFill="1" applyBorder="1" applyAlignment="1"/>
    <xf numFmtId="0" fontId="0" fillId="0" borderId="2" xfId="0" applyNumberFormat="1" applyFill="1" applyBorder="1"/>
    <xf numFmtId="164" fontId="2" fillId="0" borderId="2" xfId="0" applyNumberFormat="1" applyFont="1" applyFill="1" applyBorder="1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/>
    <xf numFmtId="0" fontId="0" fillId="0" borderId="1" xfId="0" applyNumberFormat="1" applyBorder="1"/>
    <xf numFmtId="0" fontId="0" fillId="0" borderId="0" xfId="0" applyFill="1" applyBorder="1"/>
    <xf numFmtId="0" fontId="0" fillId="0" borderId="0" xfId="0" applyNumberFormat="1" applyFill="1" applyBorder="1"/>
    <xf numFmtId="0" fontId="5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C3300"/>
      <color rgb="FF009900"/>
      <color rgb="FF99CC00"/>
      <color rgb="FFFFFFCC"/>
      <color rgb="FFCC0000"/>
      <color rgb="FF008080"/>
      <color rgb="FF808080"/>
      <color rgb="FFFF3300"/>
      <color rgb="FFA50021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01300973396637E-2"/>
          <c:y val="7.707897074393634E-2"/>
          <c:w val="0.92727897476791987"/>
          <c:h val="0.892883997902601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'Grundtabelle und Diagramm'!$B$1</c:f>
              <c:strCache>
                <c:ptCount val="1"/>
                <c:pt idx="0">
                  <c:v>Start</c:v>
                </c:pt>
              </c:strCache>
            </c:strRef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Diagramm'!$B$2:$B$26</c:f>
              <c:numCache>
                <c:formatCode>m/d/yyyy</c:formatCode>
                <c:ptCount val="25"/>
                <c:pt idx="0">
                  <c:v>42055</c:v>
                </c:pt>
                <c:pt idx="1">
                  <c:v>42055</c:v>
                </c:pt>
                <c:pt idx="2">
                  <c:v>42055</c:v>
                </c:pt>
                <c:pt idx="3">
                  <c:v>42055</c:v>
                </c:pt>
                <c:pt idx="4">
                  <c:v>42055</c:v>
                </c:pt>
                <c:pt idx="5">
                  <c:v>42055</c:v>
                </c:pt>
                <c:pt idx="6">
                  <c:v>42055</c:v>
                </c:pt>
                <c:pt idx="7">
                  <c:v>42055</c:v>
                </c:pt>
                <c:pt idx="8">
                  <c:v>42055</c:v>
                </c:pt>
                <c:pt idx="9">
                  <c:v>42055</c:v>
                </c:pt>
                <c:pt idx="10">
                  <c:v>42055</c:v>
                </c:pt>
                <c:pt idx="11">
                  <c:v>42055</c:v>
                </c:pt>
                <c:pt idx="12">
                  <c:v>42055</c:v>
                </c:pt>
                <c:pt idx="13">
                  <c:v>42055</c:v>
                </c:pt>
                <c:pt idx="14">
                  <c:v>42055</c:v>
                </c:pt>
                <c:pt idx="15">
                  <c:v>42055</c:v>
                </c:pt>
                <c:pt idx="16">
                  <c:v>42055</c:v>
                </c:pt>
                <c:pt idx="17">
                  <c:v>42055</c:v>
                </c:pt>
                <c:pt idx="18">
                  <c:v>42055</c:v>
                </c:pt>
                <c:pt idx="19">
                  <c:v>42055</c:v>
                </c:pt>
                <c:pt idx="20">
                  <c:v>42055</c:v>
                </c:pt>
                <c:pt idx="21">
                  <c:v>42055</c:v>
                </c:pt>
                <c:pt idx="22">
                  <c:v>42055</c:v>
                </c:pt>
                <c:pt idx="23">
                  <c:v>42055</c:v>
                </c:pt>
                <c:pt idx="24">
                  <c:v>42055</c:v>
                </c:pt>
              </c:numCache>
            </c:numRef>
          </c:val>
        </c:ser>
        <c:ser>
          <c:idx val="1"/>
          <c:order val="1"/>
          <c:tx>
            <c:strRef>
              <c:f>'Grundtabelle und Diagramm'!$D$1</c:f>
              <c:strCache>
                <c:ptCount val="1"/>
                <c:pt idx="0">
                  <c:v>Dauer 1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  <a:ln>
              <a:noFill/>
            </a:ln>
          </c:spPr>
          <c:invertIfNegative val="0"/>
          <c:dLbls>
            <c:dLbl>
              <c:idx val="0"/>
              <c:tx>
                <c:strRef>
                  <c:f>'Grundtabelle und Diagramm'!$E$2</c:f>
                  <c:strCache>
                    <c:ptCount val="1"/>
                    <c:pt idx="0">
                      <c:v>A000000-00
Produkt 49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Diagramm'!$E$3</c:f>
                  <c:strCache>
                    <c:ptCount val="1"/>
                    <c:pt idx="0">
                      <c:v>A000000-00
Produkt 61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Diagramm'!$E$4</c:f>
                  <c:strCache>
                    <c:ptCount val="1"/>
                    <c:pt idx="0">
                      <c:v>A000000-00
Produkt 73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Diagramm'!$E$5</c:f>
                  <c:strCache>
                    <c:ptCount val="1"/>
                    <c:pt idx="0">
                      <c:v>A000000-00
Produkt 13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Diagramm'!$E$6</c:f>
                  <c:strCache>
                    <c:ptCount val="1"/>
                    <c:pt idx="0">
                      <c:v>A000000-00
Produkt 25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Diagramm'!$E$7</c:f>
                  <c:strCache>
                    <c:ptCount val="1"/>
                    <c:pt idx="0">
                      <c:v>A000000-00
Produkt 37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Diagramm'!$E$8</c:f>
                  <c:strCache>
                    <c:ptCount val="1"/>
                    <c:pt idx="0">
                      <c:v>A000000-00
Produkt 49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Diagramm'!$E$9</c:f>
                  <c:strCache>
                    <c:ptCount val="1"/>
                    <c:pt idx="0">
                      <c:v>A000000-00
Produkt 61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Diagramm'!$E$10</c:f>
                  <c:strCache>
                    <c:ptCount val="1"/>
                    <c:pt idx="0">
                      <c:v>A000000-00
Produkt 73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Diagramm'!$E$11</c:f>
                  <c:strCache>
                    <c:ptCount val="1"/>
                    <c:pt idx="0">
                      <c:v>A000000-00
Produkt 25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Diagramm'!$E$12</c:f>
                  <c:strCache>
                    <c:ptCount val="1"/>
                    <c:pt idx="0">
                      <c:v>A000000-00
Produkt 37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Diagramm'!$E$13</c:f>
                  <c:strCache>
                    <c:ptCount val="1"/>
                    <c:pt idx="0">
                      <c:v>A000000-00
Produkt 1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Diagramm'!$E$14</c:f>
                  <c:strCache>
                    <c:ptCount val="1"/>
                    <c:pt idx="0">
                      <c:v>A000000-00
Produkt 13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Diagramm'!$E$15</c:f>
                  <c:strCache>
                    <c:ptCount val="1"/>
                    <c:pt idx="0">
                      <c:v>A000000-00
Produkt 25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Diagramm'!$E$16</c:f>
                  <c:strCache>
                    <c:ptCount val="1"/>
                    <c:pt idx="0">
                      <c:v>A000000-00
Produkt 37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Diagramm'!$E$17</c:f>
                  <c:strCache>
                    <c:ptCount val="1"/>
                    <c:pt idx="0">
                      <c:v>A000000-00
Produkt 49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Diagramm'!$E$18</c:f>
                  <c:strCache>
                    <c:ptCount val="1"/>
                    <c:pt idx="0">
                      <c:v>A000000-00
Produkt 61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Diagramm'!$E$19</c:f>
                  <c:strCache>
                    <c:ptCount val="1"/>
                    <c:pt idx="0">
                      <c:v>A000000-00
Produkt 73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Diagramm'!$E$20</c:f>
                  <c:strCache>
                    <c:ptCount val="1"/>
                    <c:pt idx="0">
                      <c:v>A000000-00
Produkt 85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Diagramm'!$E$21</c:f>
                  <c:strCache>
                    <c:ptCount val="1"/>
                    <c:pt idx="0">
                      <c:v>A000000-00
Produkt 97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Diagramm'!$E$22</c:f>
                  <c:strCache>
                    <c:ptCount val="1"/>
                    <c:pt idx="0">
                      <c:v>A000000-00
Produkt 1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Diagramm'!$E$23</c:f>
                  <c:strCache>
                    <c:ptCount val="1"/>
                    <c:pt idx="0">
                      <c:v>A000000-00
Produkt 1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Diagramm'!$E$24</c:f>
                  <c:strCache>
                    <c:ptCount val="1"/>
                    <c:pt idx="0">
                      <c:v>A000000-00
Produkt 13
1 KG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Diagramm'!$E$25</c:f>
                  <c:strCache>
                    <c:ptCount val="1"/>
                    <c:pt idx="0">
                      <c:v>A000000-00
Produkt1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Diagramm'!$E$26</c:f>
                  <c:strCache>
                    <c:ptCount val="1"/>
                    <c:pt idx="0">
                      <c:v>A000000-00
Produkt13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</c:spPr>
            <c:txPr>
              <a:bodyPr/>
              <a:lstStyle/>
              <a:p>
                <a:pPr>
                  <a:defRPr sz="1000" b="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Diagramm'!$D$2:$D$26</c:f>
              <c:numCache>
                <c:formatCode>##\ "Tage"</c:formatCode>
                <c:ptCount val="2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</c:numCache>
            </c:numRef>
          </c:val>
        </c:ser>
        <c:ser>
          <c:idx val="2"/>
          <c:order val="2"/>
          <c:tx>
            <c:v>Stand 1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Diagramm'!$F$2:$F$26</c:f>
              <c:numCache>
                <c:formatCode>General</c:formatCode>
                <c:ptCount val="25"/>
                <c:pt idx="0">
                  <c:v>30</c:v>
                </c:pt>
                <c:pt idx="1">
                  <c:v>24</c:v>
                </c:pt>
                <c:pt idx="2">
                  <c:v>36</c:v>
                </c:pt>
                <c:pt idx="3">
                  <c:v>26</c:v>
                </c:pt>
                <c:pt idx="4">
                  <c:v>36</c:v>
                </c:pt>
                <c:pt idx="5">
                  <c:v>29</c:v>
                </c:pt>
                <c:pt idx="6">
                  <c:v>18</c:v>
                </c:pt>
                <c:pt idx="7">
                  <c:v>29</c:v>
                </c:pt>
                <c:pt idx="8">
                  <c:v>26</c:v>
                </c:pt>
                <c:pt idx="9">
                  <c:v>25</c:v>
                </c:pt>
                <c:pt idx="10">
                  <c:v>29</c:v>
                </c:pt>
                <c:pt idx="11">
                  <c:v>45</c:v>
                </c:pt>
                <c:pt idx="12">
                  <c:v>19</c:v>
                </c:pt>
                <c:pt idx="13">
                  <c:v>15</c:v>
                </c:pt>
                <c:pt idx="14">
                  <c:v>18</c:v>
                </c:pt>
                <c:pt idx="15">
                  <c:v>24</c:v>
                </c:pt>
                <c:pt idx="16">
                  <c:v>25</c:v>
                </c:pt>
                <c:pt idx="17">
                  <c:v>71</c:v>
                </c:pt>
                <c:pt idx="18">
                  <c:v>23</c:v>
                </c:pt>
                <c:pt idx="19">
                  <c:v>32</c:v>
                </c:pt>
                <c:pt idx="20">
                  <c:v>71</c:v>
                </c:pt>
                <c:pt idx="21">
                  <c:v>24</c:v>
                </c:pt>
                <c:pt idx="22">
                  <c:v>31</c:v>
                </c:pt>
                <c:pt idx="23">
                  <c:v>29</c:v>
                </c:pt>
                <c:pt idx="24">
                  <c:v>36</c:v>
                </c:pt>
              </c:numCache>
            </c:numRef>
          </c:val>
        </c:ser>
        <c:ser>
          <c:idx val="3"/>
          <c:order val="3"/>
          <c:tx>
            <c:v>Dauer 2</c:v>
          </c:tx>
          <c:spPr>
            <a:gradFill>
              <a:gsLst>
                <a:gs pos="0">
                  <a:srgbClr val="00E668"/>
                </a:gs>
                <a:gs pos="50000">
                  <a:schemeClr val="bg1">
                    <a:lumMod val="95000"/>
                  </a:schemeClr>
                </a:gs>
                <a:gs pos="100000">
                  <a:srgbClr val="00E668"/>
                </a:gs>
              </a:gsLst>
              <a:lin ang="5400000" scaled="0"/>
            </a:gradFill>
          </c:spPr>
          <c:invertIfNegative val="0"/>
          <c:dLbls>
            <c:dLbl>
              <c:idx val="0"/>
              <c:tx>
                <c:strRef>
                  <c:f>'Grundtabelle und Diagramm'!$J$2</c:f>
                  <c:strCache>
                    <c:ptCount val="1"/>
                    <c:pt idx="0">
                      <c:v>A122030-01
Produkt 50
4.930 KG
24.03.15 - 27.03.15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Diagramm'!$J$3</c:f>
                  <c:strCache>
                    <c:ptCount val="1"/>
                    <c:pt idx="0">
                      <c:v>A121583-01
Produkt 62
4.949 KG
18.03.15 - 27.03.15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Diagramm'!$J$4</c:f>
                  <c:strCache>
                    <c:ptCount val="1"/>
                    <c:pt idx="0">
                      <c:v>A122298-02
Produkt 74
810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Diagramm'!$J$5</c:f>
                  <c:strCache>
                    <c:ptCount val="1"/>
                    <c:pt idx="0">
                      <c:v>A121948-01
Produkt 14
462 KG
20.03.15 - 23.03.15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Diagramm'!$J$6</c:f>
                  <c:strCache>
                    <c:ptCount val="1"/>
                    <c:pt idx="0">
                      <c:v>A121618-01
Produkt 26
612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Diagramm'!$J$7</c:f>
                  <c:strCache>
                    <c:ptCount val="1"/>
                    <c:pt idx="0">
                      <c:v>A121591-01
Produkt 38
302 KG
23.03.15 - 23.03.15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Diagramm'!$J$8</c:f>
                  <c:strCache>
                    <c:ptCount val="1"/>
                    <c:pt idx="0">
                      <c:v>A121554-01
Produkt 50
716 KG
12.03.15 - 17.03.15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Diagramm'!$J$9</c:f>
                  <c:strCache>
                    <c:ptCount val="1"/>
                    <c:pt idx="0">
                      <c:v>A122024-01
Produkt 62
499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Diagramm'!$J$10</c:f>
                  <c:strCache>
                    <c:ptCount val="1"/>
                    <c:pt idx="0">
                      <c:v>A122398-01
Produkt 74
3.236 KG
20.03.15 - 31.03.15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Diagramm'!$J$11</c:f>
                  <c:strCache>
                    <c:ptCount val="1"/>
                    <c:pt idx="0">
                      <c:v>A121744-03
Produkt 26
7.003 KG
19.03.15 - 01.04.15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Diagramm'!$J$12</c:f>
                  <c:strCache>
                    <c:ptCount val="1"/>
                    <c:pt idx="0">
                      <c:v>A120143-02
Produkt 38
466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Diagramm'!$J$13</c:f>
                  <c:strCache>
                    <c:ptCount val="1"/>
                    <c:pt idx="0">
                      <c:v>A122568-01
Produkt 2
723 KG
08.04.15 - 08.04.15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Diagramm'!$J$14</c:f>
                  <c:strCache>
                    <c:ptCount val="1"/>
                    <c:pt idx="0">
                      <c:v>A122505-01
Produkt 14
2.328 KG
13.03.15 - 19.03.15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Diagramm'!$J$15</c:f>
                  <c:strCache>
                    <c:ptCount val="1"/>
                    <c:pt idx="0">
                      <c:v>A121534-07
Produkt 26
4.680 KG
09.03.15 - 09.03.15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Diagramm'!$J$16</c:f>
                  <c:strCache>
                    <c:ptCount val="1"/>
                    <c:pt idx="0">
                      <c:v>A121744-02
Produkt 38
7.612 KG
12.03.15 - 20.03.15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Diagramm'!$J$17</c:f>
                  <c:strCache>
                    <c:ptCount val="1"/>
                    <c:pt idx="0">
                      <c:v>A123150-01
Produkt 50
684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Diagramm'!$J$18</c:f>
                  <c:strCache>
                    <c:ptCount val="1"/>
                    <c:pt idx="0">
                      <c:v>A122855-01
Produkt 62
840 KG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Diagramm'!$J$19</c:f>
                  <c:strCache>
                    <c:ptCount val="1"/>
                    <c:pt idx="0">
                      <c:v>A122710-01
Produkt 74
120 KG
04.05.15 - 04.05.15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Diagramm'!$J$20</c:f>
                  <c:strCache>
                    <c:ptCount val="1"/>
                    <c:pt idx="0">
                      <c:v>A122592-01
Produkt 86
1.812 KG
17.03.15 - 19.03.15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Diagramm'!$J$21</c:f>
                  <c:strCache>
                    <c:ptCount val="1"/>
                    <c:pt idx="0">
                      <c:v>A122224-01
Produkt 98
34 KG
26.03.15 - 26.03.15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Diagramm'!$J$22</c:f>
                  <c:strCache>
                    <c:ptCount val="1"/>
                    <c:pt idx="0">
                      <c:v>A121601-01
Produkt 2
600 KG
04.05.15 - 07.05.15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Diagramm'!$J$23</c:f>
                  <c:strCache>
                    <c:ptCount val="1"/>
                    <c:pt idx="0">
                      <c:v>A121857-01
Produkt 2
599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Diagramm'!$J$24</c:f>
                  <c:strCache>
                    <c:ptCount val="1"/>
                    <c:pt idx="0">
                      <c:v>A123135-01
Produkt 14
600 KG
25.03.15 - 25.03.15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Diagramm'!$J$25</c:f>
                  <c:strCache>
                    <c:ptCount val="1"/>
                    <c:pt idx="0">
                      <c:v>A121857-04
Produkt2
12.400 ST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Diagramm'!$J$26</c:f>
                  <c:strCache>
                    <c:ptCount val="1"/>
                    <c:pt idx="0">
                      <c:v>A123135-04
Produkt14
1.500 ST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Diagramm'!$I$2:$I$26</c:f>
              <c:numCache>
                <c:formatCode>##\ "Tage"</c:formatCode>
                <c:ptCount val="25"/>
                <c:pt idx="0">
                  <c:v>3</c:v>
                </c:pt>
                <c:pt idx="1">
                  <c:v>9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0.5</c:v>
                </c:pt>
                <c:pt idx="6">
                  <c:v>5</c:v>
                </c:pt>
                <c:pt idx="7">
                  <c:v>1</c:v>
                </c:pt>
                <c:pt idx="8">
                  <c:v>11</c:v>
                </c:pt>
                <c:pt idx="9">
                  <c:v>13</c:v>
                </c:pt>
                <c:pt idx="10">
                  <c:v>1</c:v>
                </c:pt>
                <c:pt idx="11">
                  <c:v>1</c:v>
                </c:pt>
                <c:pt idx="12">
                  <c:v>6</c:v>
                </c:pt>
                <c:pt idx="13">
                  <c:v>1</c:v>
                </c:pt>
                <c:pt idx="14">
                  <c:v>8</c:v>
                </c:pt>
                <c:pt idx="15">
                  <c:v>1</c:v>
                </c:pt>
                <c:pt idx="16">
                  <c:v>0.5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3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0.5</c:v>
                </c:pt>
              </c:numCache>
            </c:numRef>
          </c:val>
        </c:ser>
        <c:ser>
          <c:idx val="4"/>
          <c:order val="4"/>
          <c:tx>
            <c:v>Stand 2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Diagramm'!$K$2:$K$26</c:f>
              <c:numCache>
                <c:formatCode>General</c:formatCode>
                <c:ptCount val="25"/>
                <c:pt idx="0">
                  <c:v>-1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-1</c:v>
                </c:pt>
                <c:pt idx="9">
                  <c:v>-5</c:v>
                </c:pt>
                <c:pt idx="10">
                  <c:v>-1</c:v>
                </c:pt>
                <c:pt idx="11">
                  <c:v>0</c:v>
                </c:pt>
                <c:pt idx="12">
                  <c:v>-2</c:v>
                </c:pt>
                <c:pt idx="13">
                  <c:v>2</c:v>
                </c:pt>
                <c:pt idx="14">
                  <c:v>3</c:v>
                </c:pt>
                <c:pt idx="15">
                  <c:v>-1</c:v>
                </c:pt>
                <c:pt idx="16">
                  <c:v>0</c:v>
                </c:pt>
                <c:pt idx="17">
                  <c:v>0</c:v>
                </c:pt>
                <c:pt idx="18">
                  <c:v>6</c:v>
                </c:pt>
                <c:pt idx="19">
                  <c:v>3</c:v>
                </c:pt>
                <c:pt idx="20">
                  <c:v>0</c:v>
                </c:pt>
                <c:pt idx="21">
                  <c:v>4</c:v>
                </c:pt>
                <c:pt idx="22">
                  <c:v>4</c:v>
                </c:pt>
                <c:pt idx="23">
                  <c:v>-1</c:v>
                </c:pt>
                <c:pt idx="24">
                  <c:v>0</c:v>
                </c:pt>
              </c:numCache>
            </c:numRef>
          </c:val>
        </c:ser>
        <c:ser>
          <c:idx val="5"/>
          <c:order val="5"/>
          <c:tx>
            <c:v>Dauer 3</c:v>
          </c:tx>
          <c:invertIfNegative val="0"/>
          <c:dLbls>
            <c:dLbl>
              <c:idx val="0"/>
              <c:tx>
                <c:strRef>
                  <c:f>'Grundtabelle und Diagramm'!$O$2</c:f>
                  <c:strCache>
                    <c:ptCount val="1"/>
                    <c:pt idx="0">
                      <c:v>A122574-01
Produkt 51
986 KG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Diagramm'!$O$3</c:f>
                  <c:strCache>
                    <c:ptCount val="1"/>
                    <c:pt idx="0">
                      <c:v>A122369-01
Produkt 63
11.000 KG
30.03.15 - 08.04.15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Diagramm'!$O$4</c:f>
                  <c:strCache>
                    <c:ptCount val="1"/>
                    <c:pt idx="0">
                      <c:v>A122493-02
Produkt 75
2.203 KG
01.04.15 - 01.04.15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Diagramm'!$O$5</c:f>
                  <c:strCache>
                    <c:ptCount val="1"/>
                    <c:pt idx="0">
                      <c:v>A122456-01
Produkt 15
218 KG
24.03.15 - 24.03.15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Diagramm'!$O$6</c:f>
                  <c:strCache>
                    <c:ptCount val="1"/>
                    <c:pt idx="0">
                      <c:v>A122359-02
Produkt 27
810 KG
01.04.15 - 07.04.15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Diagramm'!$O$7</c:f>
                  <c:strCache>
                    <c:ptCount val="1"/>
                    <c:pt idx="0">
                      <c:v>A122247-01
Produkt 39
341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Diagramm'!$O$8</c:f>
                  <c:strCache>
                    <c:ptCount val="1"/>
                    <c:pt idx="0">
                      <c:v>A122728-01
Produkt 51
1.388 KG
24.03.15 - 27.03.15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Diagramm'!$O$9</c:f>
                  <c:strCache>
                    <c:ptCount val="1"/>
                    <c:pt idx="0">
                      <c:v>A122018-01
Produkt 63
400 KG
24.03.15 - 25.03.15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Diagramm'!$O$10</c:f>
                  <c:strCache>
                    <c:ptCount val="1"/>
                    <c:pt idx="0">
                      <c:v>A122484-01
Produkt 75
233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Diagramm'!$O$11</c:f>
                  <c:strCache>
                    <c:ptCount val="1"/>
                    <c:pt idx="0">
                      <c:v>A123662-02
Produkt 27
79 KG
27.03.15 - 27.03.15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Diagramm'!$O$12</c:f>
                  <c:strCache>
                    <c:ptCount val="1"/>
                    <c:pt idx="0">
                      <c:v>A122727-03
Produkt 39
502 KG
23.03.15 - 25.03.15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Diagramm'!$O$13</c:f>
                  <c:strCache>
                    <c:ptCount val="1"/>
                    <c:pt idx="0">
                      <c:v>A122912-01
Produkt 3
358 KG
09.04.15 - 09.04.15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Diagramm'!$O$14</c:f>
                  <c:strCache>
                    <c:ptCount val="1"/>
                    <c:pt idx="0">
                      <c:v>A122174-01
Produkt 15
1.862 KG
17.03.15 - 20.03.15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Diagramm'!$O$15</c:f>
                  <c:strCache>
                    <c:ptCount val="1"/>
                    <c:pt idx="0">
                      <c:v>A121662-04
Produkt 27
13.000 KG
12.03.15 - 16.03.15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Diagramm'!$O$16</c:f>
                  <c:strCache>
                    <c:ptCount val="1"/>
                    <c:pt idx="0">
                      <c:v>A122727-02
Produkt 39
502 KG
23.03.15 - 23.03.15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Diagramm'!$O$17</c:f>
                  <c:strCache>
                    <c:ptCount val="1"/>
                    <c:pt idx="0">
                      <c:v>A123150-06
Produkt 51
1.368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Diagramm'!$O$18</c:f>
                  <c:strCache>
                    <c:ptCount val="1"/>
                    <c:pt idx="0">
                      <c:v>A122861-01
Produkt 63
420 KG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Diagramm'!$O$19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Diagramm'!$O$20</c:f>
                  <c:strCache>
                    <c:ptCount val="1"/>
                    <c:pt idx="0">
                      <c:v>A122239-01
Produkt 87
3.326 KG
25.03.15 - 27.03.15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Diagramm'!$O$21</c:f>
                  <c:strCache>
                    <c:ptCount val="1"/>
                    <c:pt idx="0">
                      <c:v>A122359-01
Produkt 99
1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Diagramm'!$O$22</c:f>
                  <c:strCache>
                    <c:ptCount val="1"/>
                    <c:pt idx="0">
                      <c:v>A121601-02
Produkt 3
600 KG
07.05.15 - 11.05.15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Diagramm'!$O$23</c:f>
                  <c:strCache>
                    <c:ptCount val="1"/>
                    <c:pt idx="0">
                      <c:v>A122546-01
Produkt 3
1.861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Diagramm'!$O$24</c:f>
                  <c:strCache>
                    <c:ptCount val="1"/>
                    <c:pt idx="0">
                      <c:v>A122282-02
Produkt 15
457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Diagramm'!$O$25</c:f>
                  <c:strCache>
                    <c:ptCount val="1"/>
                    <c:pt idx="0">
                      <c:v>A121857-05
Produkt3
66.000 ST
23.03.15 - 25.03.15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Diagramm'!$O$26</c:f>
                  <c:strCache>
                    <c:ptCount val="1"/>
                    <c:pt idx="0">
                      <c:v>A123135-05
Produkt15
4.500 ST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Diagramm'!$N$2:$N$26</c:f>
              <c:numCache>
                <c:formatCode>##\ "Tage"</c:formatCode>
                <c:ptCount val="25"/>
                <c:pt idx="0">
                  <c:v>1</c:v>
                </c:pt>
                <c:pt idx="1">
                  <c:v>9</c:v>
                </c:pt>
                <c:pt idx="2">
                  <c:v>1</c:v>
                </c:pt>
                <c:pt idx="3">
                  <c:v>0.5</c:v>
                </c:pt>
                <c:pt idx="4">
                  <c:v>6</c:v>
                </c:pt>
                <c:pt idx="5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3</c:v>
                </c:pt>
                <c:pt idx="13">
                  <c:v>4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2</c:v>
                </c:pt>
                <c:pt idx="19">
                  <c:v>1</c:v>
                </c:pt>
                <c:pt idx="20">
                  <c:v>4</c:v>
                </c:pt>
                <c:pt idx="21">
                  <c:v>1</c:v>
                </c:pt>
                <c:pt idx="22">
                  <c:v>0.5</c:v>
                </c:pt>
                <c:pt idx="23">
                  <c:v>2</c:v>
                </c:pt>
                <c:pt idx="24">
                  <c:v>0.5</c:v>
                </c:pt>
              </c:numCache>
            </c:numRef>
          </c:val>
        </c:ser>
        <c:ser>
          <c:idx val="6"/>
          <c:order val="6"/>
          <c:tx>
            <c:v>Stand 3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Diagramm'!$P$2:$P$26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11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33</c:v>
                </c:pt>
                <c:pt idx="11">
                  <c:v>18</c:v>
                </c:pt>
                <c:pt idx="12">
                  <c:v>-2</c:v>
                </c:pt>
                <c:pt idx="13">
                  <c:v>1</c:v>
                </c:pt>
                <c:pt idx="14">
                  <c:v>20</c:v>
                </c:pt>
                <c:pt idx="15">
                  <c:v>4</c:v>
                </c:pt>
                <c:pt idx="16">
                  <c:v>0</c:v>
                </c:pt>
                <c:pt idx="17">
                  <c:v>0</c:v>
                </c:pt>
                <c:pt idx="18">
                  <c:v>11</c:v>
                </c:pt>
                <c:pt idx="19">
                  <c:v>23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7"/>
          <c:order val="7"/>
          <c:tx>
            <c:v>Dauer 4</c:v>
          </c:tx>
          <c:spPr>
            <a:solidFill>
              <a:schemeClr val="accent2"/>
            </a:solidFill>
          </c:spPr>
          <c:invertIfNegative val="0"/>
          <c:dLbls>
            <c:dLbl>
              <c:idx val="0"/>
              <c:tx>
                <c:strRef>
                  <c:f>'Grundtabelle und Diagramm'!$T$2</c:f>
                  <c:strCache>
                    <c:ptCount val="1"/>
                    <c:pt idx="0">
                      <c:v>A122574-07
Produkt 52
2.464 KG
27.03.15 - 30.03.15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Diagramm'!$T$3</c:f>
                  <c:strCache>
                    <c:ptCount val="1"/>
                    <c:pt idx="0">
                      <c:v>A122892-01
Produkt 64
11.000 KG
08.04.15 - 16.04.15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Diagramm'!$T$4</c:f>
                  <c:strCache>
                    <c:ptCount val="1"/>
                    <c:pt idx="0">
                      <c:v>A122299-02
Produkt 76
1.529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Diagramm'!$T$5</c:f>
                  <c:strCache>
                    <c:ptCount val="1"/>
                    <c:pt idx="0">
                      <c:v>A122456-04
Produkt 16
218 KG
24.03.15 - 24.03.15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Diagramm'!$T$6</c:f>
                  <c:strCache>
                    <c:ptCount val="1"/>
                    <c:pt idx="0">
                      <c:v>A121593-01
Produkt 28
3.456 KG
08.04.15 - 10.04.15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Diagramm'!$T$7</c:f>
                  <c:strCache>
                    <c:ptCount val="1"/>
                    <c:pt idx="0">
                      <c:v>A122727-04
Produkt 40
511 KG
25.03.15 - 26.03.15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Diagramm'!$T$8</c:f>
                  <c:strCache>
                    <c:ptCount val="1"/>
                    <c:pt idx="0">
                      <c:v>A123129-01
Produkt 52
887 KG
07.04.15 - 09.04.15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Diagramm'!$T$9</c:f>
                  <c:strCache>
                    <c:ptCount val="1"/>
                    <c:pt idx="0">
                      <c:v>A121351-01
Produkt 64
2.835 KG
25.03.15 - 01.04.15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Diagramm'!$T$10</c:f>
                  <c:strCache>
                    <c:ptCount val="1"/>
                    <c:pt idx="0">
                      <c:v>A122900-01
Produkt 76
251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Diagramm'!$T$11</c:f>
                  <c:strCache>
                    <c:ptCount val="1"/>
                    <c:pt idx="0">
                      <c:v>A122239-02
Produkt 28
3.326 KG
30.03.15 - 01.04.15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Diagramm'!$T$12</c:f>
                  <c:strCache>
                    <c:ptCount val="1"/>
                    <c:pt idx="0">
                      <c:v>A120903-02
Produkt 40
16.668 KG
27.04.15 - 08.05.15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Diagramm'!$T$13</c:f>
                  <c:strCache>
                    <c:ptCount val="1"/>
                    <c:pt idx="0">
                      <c:v>A123387-01
Produkt 4
643 KG
28.04.15 - 30.04.15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Diagramm'!$T$14</c:f>
                  <c:strCache>
                    <c:ptCount val="1"/>
                    <c:pt idx="0">
                      <c:v>A122179-01
Produkt 16
931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Diagramm'!$T$15</c:f>
                  <c:strCache>
                    <c:ptCount val="1"/>
                    <c:pt idx="0">
                      <c:v>A121662-07
Produkt 28
15.000 KG
17.03.15 - 19.03.15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Diagramm'!$T$16</c:f>
                  <c:strCache>
                    <c:ptCount val="1"/>
                    <c:pt idx="0">
                      <c:v>A123246-02
Produkt 40
304 KG
13.04.15 - 13.04.15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Diagramm'!$T$17</c:f>
                  <c:strCache>
                    <c:ptCount val="1"/>
                    <c:pt idx="0">
                      <c:v>A122906-02
Produkt 52
1.457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Diagramm'!$T$18</c:f>
                  <c:strCache>
                    <c:ptCount val="1"/>
                    <c:pt idx="0">
                      <c:v>A122162-01
Produkt 64
4.000 KG
20.03.15 - 25.03.15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Diagramm'!$T$19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Diagramm'!$T$20</c:f>
                  <c:strCache>
                    <c:ptCount val="1"/>
                    <c:pt idx="0">
                      <c:v>A122603-01
Produkt 88
788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Diagramm'!$T$21</c:f>
                  <c:strCache>
                    <c:ptCount val="1"/>
                    <c:pt idx="0">
                      <c:v>A123386-01
Produkt 100
23 KG
23.04.15 - 23.04.15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Diagramm'!$T$22</c:f>
                  <c:strCache>
                    <c:ptCount val="1"/>
                    <c:pt idx="0">
                      <c:v>A121601-03
Produkt 4
600 KG
11.05.15 - 13.05.15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Diagramm'!$T$23</c:f>
                  <c:strCache>
                    <c:ptCount val="1"/>
                    <c:pt idx="0">
                      <c:v>A122575-01
Produkt 4
2.138 KG
24.03.15 - 31.03.15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Diagramm'!$T$24</c:f>
                  <c:strCache>
                    <c:ptCount val="1"/>
                    <c:pt idx="0">
                      <c:v>A122282-03
Produkt 16
948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Diagramm'!$T$25</c:f>
                  <c:strCache>
                    <c:ptCount val="1"/>
                    <c:pt idx="0">
                      <c:v>A122546-05
Produkt4
8.000 ST
25.03.15 - 25.03.15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Diagramm'!$T$26</c:f>
                  <c:strCache>
                    <c:ptCount val="1"/>
                    <c:pt idx="0">
                      <c:v>A122282-06
Produkt16
25.300 ST
30.03.15 - 01.04.15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Diagramm'!$S$2:$S$26</c:f>
              <c:numCache>
                <c:formatCode>##\ "Tage"</c:formatCode>
                <c:ptCount val="25"/>
                <c:pt idx="0">
                  <c:v>3</c:v>
                </c:pt>
                <c:pt idx="1">
                  <c:v>8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7</c:v>
                </c:pt>
                <c:pt idx="8">
                  <c:v>1</c:v>
                </c:pt>
                <c:pt idx="9">
                  <c:v>2</c:v>
                </c:pt>
                <c:pt idx="10">
                  <c:v>11</c:v>
                </c:pt>
                <c:pt idx="11">
                  <c:v>2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5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7</c:v>
                </c:pt>
                <c:pt idx="22">
                  <c:v>1</c:v>
                </c:pt>
                <c:pt idx="23">
                  <c:v>0.5</c:v>
                </c:pt>
                <c:pt idx="24">
                  <c:v>2</c:v>
                </c:pt>
              </c:numCache>
            </c:numRef>
          </c:val>
        </c:ser>
        <c:ser>
          <c:idx val="8"/>
          <c:order val="8"/>
          <c:tx>
            <c:v>Stand 4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Diagramm'!$U$2:$U$26</c:f>
              <c:numCache>
                <c:formatCode>General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26</c:v>
                </c:pt>
                <c:pt idx="12">
                  <c:v>20</c:v>
                </c:pt>
                <c:pt idx="13">
                  <c:v>4</c:v>
                </c:pt>
                <c:pt idx="14">
                  <c:v>6</c:v>
                </c:pt>
                <c:pt idx="15">
                  <c:v>0</c:v>
                </c:pt>
                <c:pt idx="16">
                  <c:v>-1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9"/>
          <c:order val="9"/>
          <c:tx>
            <c:v>Dauer 5</c:v>
          </c:tx>
          <c:invertIfNegative val="0"/>
          <c:dLbls>
            <c:dLbl>
              <c:idx val="0"/>
              <c:tx>
                <c:strRef>
                  <c:f>'Grundtabelle und Diagramm'!$Y$2</c:f>
                  <c:strCache>
                    <c:ptCount val="1"/>
                    <c:pt idx="0">
                      <c:v>A123423-01
Produkt 53
9.744 KG
31.03.15 - 09.04.15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Diagramm'!$Y$3</c:f>
                  <c:strCache>
                    <c:ptCount val="1"/>
                    <c:pt idx="0">
                      <c:v>A121995-01
Produkt 65
5.910 KG
17.04.15 - 22.04.15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Diagramm'!$Y$4</c:f>
                  <c:strCache>
                    <c:ptCount val="1"/>
                    <c:pt idx="0">
                      <c:v>A122299-06
Produkt 77
1.338 KG
09.04.15 - 09.04.15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Diagramm'!$Y$5</c:f>
                  <c:strCache>
                    <c:ptCount val="1"/>
                    <c:pt idx="0">
                      <c:v>A122858-01
Produkt 17
760 KG
25.03.15 - 26.03.15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Diagramm'!$Y$6</c:f>
                  <c:strCache>
                    <c:ptCount val="1"/>
                    <c:pt idx="0">
                      <c:v>A122231-01
Produkt 29
7.344 KG
10.04.15 - 21.04.15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Diagramm'!$Y$7</c:f>
                  <c:strCache>
                    <c:ptCount val="1"/>
                    <c:pt idx="0">
                      <c:v>A122672-01
Produkt 41
1.654 KG
26.03.15 - 31.03.15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Diagramm'!$Y$8</c:f>
                  <c:strCache>
                    <c:ptCount val="1"/>
                    <c:pt idx="0">
                      <c:v>A121909-01
Produkt 53
2.817 KG
10.04.15 - 15.04.15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Diagramm'!$Y$9</c:f>
                  <c:strCache>
                    <c:ptCount val="1"/>
                    <c:pt idx="0">
                      <c:v>A122195-01
Produkt 65
5.357 KG
02.04.15 - 22.04.15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Diagramm'!$Y$10</c:f>
                  <c:strCache>
                    <c:ptCount val="1"/>
                    <c:pt idx="0">
                      <c:v>A122507-01
Produkt 77
1.734 KG
01.04.15 - 10.04.15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Diagramm'!$Y$11</c:f>
                  <c:strCache>
                    <c:ptCount val="1"/>
                    <c:pt idx="0">
                      <c:v>A123246-03
Produkt 29
304 KG
13.04.15 - 13.04.15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Diagramm'!$Y$12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Diagramm'!$Y$13</c:f>
                  <c:strCache>
                    <c:ptCount val="1"/>
                    <c:pt idx="0">
                      <c:v>A123115-01
Produkt 5
3.200 KG
26.05.15 - 27.05.15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Diagramm'!$Y$14</c:f>
                  <c:strCache>
                    <c:ptCount val="1"/>
                    <c:pt idx="0">
                      <c:v>A122586-01
Produkt 17
466 KG
08.04.15 - 10.04.15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Diagramm'!$Y$15</c:f>
                  <c:strCache>
                    <c:ptCount val="1"/>
                    <c:pt idx="0">
                      <c:v>A122144-01
Produkt 29
6.696 KG
23.03.15 - 23.03.15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Diagramm'!$Y$16</c:f>
                  <c:strCache>
                    <c:ptCount val="1"/>
                    <c:pt idx="0">
                      <c:v>A122261-01
Produkt 41
12.179 KG
20.04.15 - 29.04.15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Diagramm'!$Y$17</c:f>
                  <c:strCache>
                    <c:ptCount val="1"/>
                    <c:pt idx="0">
                      <c:v>A122860-01
Produkt 53
2.429 KG
24.03.15 - 26.03.15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Diagramm'!$Y$18</c:f>
                  <c:strCache>
                    <c:ptCount val="1"/>
                    <c:pt idx="0">
                      <c:v>A121722-01
Produkt 65
952 KG
24.03.15 - 25.03.15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Diagramm'!$Y$19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Diagramm'!$Y$20</c:f>
                  <c:strCache>
                    <c:ptCount val="1"/>
                    <c:pt idx="0">
                      <c:v>A123091-01
Produkt 89
300 KG
08.04.15 - 09.04.15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Diagramm'!$Y$21</c:f>
                  <c:strCache>
                    <c:ptCount val="1"/>
                    <c:pt idx="0">
                      <c:v>A123385-01
Produkt 101
23 KG
24.04.15 - 24.04.15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Diagramm'!$Y$22</c:f>
                  <c:strCache>
                    <c:ptCount val="1"/>
                    <c:pt idx="0">
                      <c:v>A121601-04
Produkt 5
600 KG
13.05.15 - 11.01.16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Diagramm'!$Y$23</c:f>
                  <c:strCache>
                    <c:ptCount val="1"/>
                    <c:pt idx="0">
                      <c:v>A121921-01
Produkt 5
6.340 KG
31.03.15 - 07.04.15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Diagramm'!$Y$24</c:f>
                  <c:strCache>
                    <c:ptCount val="1"/>
                    <c:pt idx="0">
                      <c:v>A122551-02
Produkt 17
228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Diagramm'!$Y$25</c:f>
                  <c:strCache>
                    <c:ptCount val="1"/>
                    <c:pt idx="0">
                      <c:v>A122546-04
Produkt5
29.000 ST
25.03.15 - 27.03.15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Diagramm'!$Y$26</c:f>
                  <c:strCache>
                    <c:ptCount val="1"/>
                    <c:pt idx="0">
                      <c:v>A122551-06
Produkt17
12.650 ST
01.04.15 - 02.04.15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Diagramm'!$X$2:$X$26</c:f>
              <c:numCache>
                <c:formatCode>##\ "Tage"</c:formatCode>
                <c:ptCount val="25"/>
                <c:pt idx="0">
                  <c:v>9</c:v>
                </c:pt>
                <c:pt idx="1">
                  <c:v>5</c:v>
                </c:pt>
                <c:pt idx="2">
                  <c:v>1</c:v>
                </c:pt>
                <c:pt idx="3">
                  <c:v>1</c:v>
                </c:pt>
                <c:pt idx="4">
                  <c:v>11</c:v>
                </c:pt>
                <c:pt idx="5">
                  <c:v>5</c:v>
                </c:pt>
                <c:pt idx="6">
                  <c:v>5</c:v>
                </c:pt>
                <c:pt idx="7">
                  <c:v>20</c:v>
                </c:pt>
                <c:pt idx="8">
                  <c:v>9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9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243</c:v>
                </c:pt>
                <c:pt idx="21">
                  <c:v>7</c:v>
                </c:pt>
                <c:pt idx="22">
                  <c:v>0.5</c:v>
                </c:pt>
                <c:pt idx="23">
                  <c:v>2</c:v>
                </c:pt>
                <c:pt idx="24">
                  <c:v>1</c:v>
                </c:pt>
              </c:numCache>
            </c:numRef>
          </c:val>
        </c:ser>
        <c:ser>
          <c:idx val="10"/>
          <c:order val="10"/>
          <c:tx>
            <c:v>Stand 5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Diagramm'!$Z$2:$Z$26</c:f>
              <c:numCache>
                <c:formatCode>General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2</c:v>
                </c:pt>
                <c:pt idx="14">
                  <c:v>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4</c:v>
                </c:pt>
                <c:pt idx="19">
                  <c:v>4</c:v>
                </c:pt>
                <c:pt idx="20">
                  <c:v>0</c:v>
                </c:pt>
                <c:pt idx="21">
                  <c:v>9</c:v>
                </c:pt>
                <c:pt idx="22">
                  <c:v>0</c:v>
                </c:pt>
                <c:pt idx="23">
                  <c:v>11</c:v>
                </c:pt>
                <c:pt idx="24">
                  <c:v>0</c:v>
                </c:pt>
              </c:numCache>
            </c:numRef>
          </c:val>
        </c:ser>
        <c:ser>
          <c:idx val="11"/>
          <c:order val="11"/>
          <c:tx>
            <c:v>Dauer 6</c:v>
          </c:tx>
          <c:invertIfNegative val="0"/>
          <c:dLbls>
            <c:dLbl>
              <c:idx val="0"/>
              <c:tx>
                <c:strRef>
                  <c:f>'Grundtabelle und Diagramm'!$AD$2</c:f>
                  <c:strCache>
                    <c:ptCount val="1"/>
                    <c:pt idx="0">
                      <c:v>A122843-01
Produkt 54
1.832 KG
10.04.15 - 14.04.15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Diagramm'!$AD$3</c:f>
                  <c:strCache>
                    <c:ptCount val="1"/>
                    <c:pt idx="0">
                      <c:v>A122905-01
Produkt 66
510 KG
23.04.15 - 24.04.15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Diagramm'!$AD$4</c:f>
                  <c:strCache>
                    <c:ptCount val="1"/>
                    <c:pt idx="0">
                      <c:v>A122262-02
Produkt 78
1.186 KG
21.04.15 - 21.04.15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Diagramm'!$AD$5</c:f>
                  <c:strCache>
                    <c:ptCount val="1"/>
                    <c:pt idx="0">
                      <c:v>A122298-01
Produkt 18
370 KG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Diagramm'!$AD$6</c:f>
                  <c:strCache>
                    <c:ptCount val="1"/>
                    <c:pt idx="0">
                      <c:v>A123653-01
Produkt 30
329 KG
22.04.15 - 22.04.15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Diagramm'!$AD$7</c:f>
                  <c:strCache>
                    <c:ptCount val="1"/>
                    <c:pt idx="0">
                      <c:v>A122668-01
Produkt 42
2.756 KG
31.03.15 - 07.04.15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Diagramm'!$AD$8</c:f>
                  <c:strCache>
                    <c:ptCount val="1"/>
                    <c:pt idx="0">
                      <c:v>A118541-01
Produkt 54
443 KG
16.04.15 - 17.04.15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Diagramm'!$AD$9</c:f>
                  <c:strCache>
                    <c:ptCount val="1"/>
                    <c:pt idx="0">
                      <c:v>A122195-04
Produkt 66
446 KG
22.04.15 - 23.04.15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Diagramm'!$AD$10</c:f>
                  <c:strCache>
                    <c:ptCount val="1"/>
                    <c:pt idx="0">
                      <c:v>A122111-01
Produkt 78
1.425 KG
13.04.15 - 16.04.15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Diagramm'!$AD$11</c:f>
                  <c:strCache>
                    <c:ptCount val="1"/>
                    <c:pt idx="0">
                      <c:v>A122981-02
Produkt 30
1.469 KG
14.04.15 - 14.04.15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Diagramm'!$AD$12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Diagramm'!$AD$13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Diagramm'!$AD$14</c:f>
                  <c:strCache>
                    <c:ptCount val="1"/>
                    <c:pt idx="0">
                      <c:v>A122504-01
Produkt 18
1.862 KG
14.04.15 - 17.04.15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Diagramm'!$AD$15</c:f>
                  <c:strCache>
                    <c:ptCount val="1"/>
                    <c:pt idx="0">
                      <c:v>A122763-01
Produkt 30
6.696 KG
26.03.15 - 26.03.15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Diagramm'!$AD$16</c:f>
                  <c:strCache>
                    <c:ptCount val="1"/>
                    <c:pt idx="0">
                      <c:v>A120903-01
Produkt 42
16.668 KG
27.04.15 - 06.05.15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Diagramm'!$AD$17</c:f>
                  <c:strCache>
                    <c:ptCount val="1"/>
                    <c:pt idx="0">
                      <c:v>A123408-01
Produkt 54
1.200 KG
26.03.15 - 30.03.15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Diagramm'!$AD$18</c:f>
                  <c:strCache>
                    <c:ptCount val="1"/>
                    <c:pt idx="0">
                      <c:v>A122241-01
Produkt 66
4.883 KG
25.03.15 - 30.03.15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Diagramm'!$AD$19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Diagramm'!$AD$20</c:f>
                  <c:strCache>
                    <c:ptCount val="1"/>
                    <c:pt idx="0">
                      <c:v>A122300-01
Produkt 90
547 KG
13.04.15 - 14.04.15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Diagramm'!$AD$21</c:f>
                  <c:strCache>
                    <c:ptCount val="1"/>
                    <c:pt idx="0">
                      <c:v>A122529-01
Produkt 102
258 KG
29.04.15 - 30.04.15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Diagramm'!$AD$22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Diagramm'!$AD$23</c:f>
                  <c:strCache>
                    <c:ptCount val="1"/>
                    <c:pt idx="0">
                      <c:v>A122218-01
Produkt 6
1.441 KG
16.04.15 - 21.04.15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Diagramm'!$AD$24</c:f>
                  <c:strCache>
                    <c:ptCount val="1"/>
                    <c:pt idx="0">
                      <c:v>A122551-03
Produkt 18
474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Diagramm'!$AD$25</c:f>
                  <c:strCache>
                    <c:ptCount val="1"/>
                    <c:pt idx="0">
                      <c:v>A121921-04
Produkt6
121.000 ST
07.04.15 - 14.04.15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Diagramm'!$AD$26</c:f>
                  <c:strCache>
                    <c:ptCount val="1"/>
                    <c:pt idx="0">
                      <c:v>A122968-05
Produkt18
75.900 ST
02.04.15 - 10.04.15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Diagramm'!$AC$2:$AC$26</c:f>
              <c:numCache>
                <c:formatCode>##\ "Tage"</c:formatCode>
                <c:ptCount val="25"/>
                <c:pt idx="0">
                  <c:v>4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0.5</c:v>
                </c:pt>
                <c:pt idx="5">
                  <c:v>7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1</c:v>
                </c:pt>
                <c:pt idx="14">
                  <c:v>9</c:v>
                </c:pt>
                <c:pt idx="15">
                  <c:v>4</c:v>
                </c:pt>
                <c:pt idx="16">
                  <c:v>5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0.5</c:v>
                </c:pt>
                <c:pt idx="23">
                  <c:v>7</c:v>
                </c:pt>
                <c:pt idx="24">
                  <c:v>8</c:v>
                </c:pt>
              </c:numCache>
            </c:numRef>
          </c:val>
        </c:ser>
        <c:ser>
          <c:idx val="12"/>
          <c:order val="12"/>
          <c:tx>
            <c:v>Stand 6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Diagramm'!$AE$2:$AE$26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4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  <c:pt idx="13">
                  <c:v>17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19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3"/>
          <c:order val="13"/>
          <c:tx>
            <c:v>Dauer 7</c:v>
          </c:tx>
          <c:invertIfNegative val="0"/>
          <c:dLbls>
            <c:dLbl>
              <c:idx val="0"/>
              <c:tx>
                <c:strRef>
                  <c:f>'Grundtabelle und Diagramm'!$AI$2</c:f>
                  <c:strCache>
                    <c:ptCount val="1"/>
                    <c:pt idx="0">
                      <c:v>A123496-01
Produkt 55
1.832 KG
14.04.15 - 16.04.15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Diagramm'!$AI$3</c:f>
                  <c:strCache>
                    <c:ptCount val="1"/>
                    <c:pt idx="0">
                      <c:v>A122079-01
Produkt 67
8.925 KG
24.04.15 - 01.05.15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Diagramm'!$AI$4</c:f>
                  <c:strCache>
                    <c:ptCount val="1"/>
                    <c:pt idx="0">
                      <c:v>A122494-02
Produkt 79
1.695 KG
24.04.15 - 24.04.15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Diagramm'!$AI$5</c:f>
                  <c:strCache>
                    <c:ptCount val="1"/>
                    <c:pt idx="0">
                      <c:v>A122493-01
Produkt 19
1.202 KG
27.03.15 - 01.04.15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Diagramm'!$AI$6</c:f>
                  <c:strCache>
                    <c:ptCount val="1"/>
                    <c:pt idx="0">
                      <c:v>A122590-01
Produkt 31
986 KG
22.04.15 - 24.04.15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Diagramm'!$AI$7</c:f>
                  <c:strCache>
                    <c:ptCount val="1"/>
                    <c:pt idx="0">
                      <c:v>A122883-01
Produkt 43
330 KG
08.04.15 - 09.04.15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Diagramm'!$AI$8</c:f>
                  <c:strCache>
                    <c:ptCount val="1"/>
                    <c:pt idx="0">
                      <c:v>A120390-01
Produkt 55
515 KG
20.04.15 - 22.04.15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Diagramm'!$AI$9</c:f>
                  <c:strCache>
                    <c:ptCount val="1"/>
                    <c:pt idx="0">
                      <c:v>A121353-01
Produkt 67
3.780 KG
24.04.15 - 07.05.15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Diagramm'!$AI$10</c:f>
                  <c:strCache>
                    <c:ptCount val="1"/>
                    <c:pt idx="0">
                      <c:v>A121271-01
Produkt 79
463 KG
20.04.15 - 21.04.15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Diagramm'!$AI$11</c:f>
                  <c:strCache>
                    <c:ptCount val="1"/>
                    <c:pt idx="0">
                      <c:v>A122261-02
Produkt 31
12.179 KG
20.04.15 - 13.05.15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Diagramm'!$AI$12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Diagramm'!$AI$13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Diagramm'!$AI$14</c:f>
                  <c:strCache>
                    <c:ptCount val="1"/>
                    <c:pt idx="0">
                      <c:v>A122615-01
Produkt 19
931 KG
27.04.15 - 28.04.15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Diagramm'!$AI$15</c:f>
                  <c:strCache>
                    <c:ptCount val="1"/>
                    <c:pt idx="0">
                      <c:v>A121663-01
Produkt 31
15.000 KG
13.04.15 - 14.04.15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Diagramm'!$AI$16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Diagramm'!$AI$17</c:f>
                  <c:strCache>
                    <c:ptCount val="1"/>
                    <c:pt idx="0">
                      <c:v>A122224-02
Produkt 55
197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Diagramm'!$AI$18</c:f>
                  <c:strCache>
                    <c:ptCount val="1"/>
                    <c:pt idx="0">
                      <c:v>A121743-01
Produkt 67
1.610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Diagramm'!$AI$19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Diagramm'!$AI$20</c:f>
                  <c:strCache>
                    <c:ptCount val="1"/>
                    <c:pt idx="0">
                      <c:v>A122028-01
Produkt 91
179 KG
14.04.15 - 14.04.15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Diagramm'!$AI$21</c:f>
                  <c:strCache>
                    <c:ptCount val="1"/>
                    <c:pt idx="0">
                      <c:v>A122534-01
Produkt 103
76 KG
19.05.15 - 19.05.15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Diagramm'!$AI$22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Diagramm'!$AI$23</c:f>
                  <c:strCache>
                    <c:ptCount val="1"/>
                    <c:pt idx="0">
                      <c:v>A122612-01
Produkt 7
1.441 KG
21.04.15 - 23.04.15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Diagramm'!$AI$24</c:f>
                  <c:strCache>
                    <c:ptCount val="1"/>
                    <c:pt idx="0">
                      <c:v>A122968-02
Produkt 19
1.897 KG
31.03.15 - 01.04.15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Diagramm'!$AI$25</c:f>
                  <c:strCache>
                    <c:ptCount val="1"/>
                    <c:pt idx="0">
                      <c:v>A122522-05
Produkt7
88.000 ST
14.04.15 - 17.04.15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Diagramm'!$AI$26</c:f>
                  <c:strCache>
                    <c:ptCount val="1"/>
                    <c:pt idx="0">
                      <c:v>A123138-05
Produkt19
10.000 ST
10.04.15 - 13.04.15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Diagramm'!$AH$2:$AH$26</c:f>
              <c:numCache>
                <c:formatCode>##\ "Tage"</c:formatCode>
                <c:ptCount val="25"/>
                <c:pt idx="0">
                  <c:v>2</c:v>
                </c:pt>
                <c:pt idx="1">
                  <c:v>7</c:v>
                </c:pt>
                <c:pt idx="2">
                  <c:v>1</c:v>
                </c:pt>
                <c:pt idx="3">
                  <c:v>5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13</c:v>
                </c:pt>
                <c:pt idx="8">
                  <c:v>1</c:v>
                </c:pt>
                <c:pt idx="9">
                  <c:v>23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0.5</c:v>
                </c:pt>
                <c:pt idx="19">
                  <c:v>1</c:v>
                </c:pt>
                <c:pt idx="20">
                  <c:v>0</c:v>
                </c:pt>
                <c:pt idx="21">
                  <c:v>2</c:v>
                </c:pt>
                <c:pt idx="22">
                  <c:v>1</c:v>
                </c:pt>
                <c:pt idx="23">
                  <c:v>3</c:v>
                </c:pt>
                <c:pt idx="24">
                  <c:v>3</c:v>
                </c:pt>
              </c:numCache>
            </c:numRef>
          </c:val>
        </c:ser>
        <c:ser>
          <c:idx val="14"/>
          <c:order val="14"/>
          <c:tx>
            <c:v>Stand 7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Diagramm'!$AJ$2:$AJ$26</c:f>
              <c:numCache>
                <c:formatCode>General</c:formatCode>
                <c:ptCount val="25"/>
                <c:pt idx="0">
                  <c:v>0</c:v>
                </c:pt>
                <c:pt idx="1">
                  <c:v>3</c:v>
                </c:pt>
                <c:pt idx="2">
                  <c:v>5</c:v>
                </c:pt>
                <c:pt idx="3">
                  <c:v>0</c:v>
                </c:pt>
                <c:pt idx="4">
                  <c:v>10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5"/>
          <c:order val="15"/>
          <c:tx>
            <c:v>Dauer 8</c:v>
          </c:tx>
          <c:invertIfNegative val="0"/>
          <c:dLbls>
            <c:dLbl>
              <c:idx val="0"/>
              <c:tx>
                <c:strRef>
                  <c:f>'Grundtabelle und Diagramm'!$AN$2</c:f>
                  <c:strCache>
                    <c:ptCount val="1"/>
                    <c:pt idx="0">
                      <c:v>A121395-01
Produkt 56
2.290 KG
16.04.15 - 20.04.15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Diagramm'!$AN$3</c:f>
                  <c:strCache>
                    <c:ptCount val="1"/>
                    <c:pt idx="0">
                      <c:v>A122706-01
Produkt 68
2.474 KG
04.05.15 - 08.05.15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Diagramm'!$AN$4</c:f>
                  <c:strCache>
                    <c:ptCount val="1"/>
                    <c:pt idx="0">
                      <c:v>A123449-02
Produkt 80
339 KG
30.04.15 - 30.04.15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Diagramm'!$AN$5</c:f>
                  <c:strCache>
                    <c:ptCount val="1"/>
                    <c:pt idx="0">
                      <c:v>A122491-02
Produkt 20
587 KG
01.04.15 - 02.04.15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Diagramm'!$AN$6</c:f>
                  <c:strCache>
                    <c:ptCount val="1"/>
                    <c:pt idx="0">
                      <c:v>A121732-01
Produkt 32
714 KG
04.05.15 - 05.05.15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Diagramm'!$AN$7</c:f>
                  <c:strCache>
                    <c:ptCount val="1"/>
                    <c:pt idx="0">
                      <c:v>A123464-01
Produkt 44
330 KG
09.04.15 - 10.04.15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Diagramm'!$AN$8</c:f>
                  <c:strCache>
                    <c:ptCount val="1"/>
                    <c:pt idx="0">
                      <c:v>A120389-01
Produkt 56
772 KG
22.04.15 - 24.04.15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Diagramm'!$AN$9</c:f>
                  <c:strCache>
                    <c:ptCount val="1"/>
                    <c:pt idx="0">
                      <c:v>A122529-02
Produkt 68
5.742 KG
07.05.15 - 28.05.15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Diagramm'!$AN$10</c:f>
                  <c:strCache>
                    <c:ptCount val="1"/>
                    <c:pt idx="0">
                      <c:v>A121271-02
Produkt 80
482 KG
21.04.15 - 22.04.15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Diagramm'!$AN$11</c:f>
                  <c:strCache>
                    <c:ptCount val="1"/>
                    <c:pt idx="0">
                      <c:v>A115438-02
Produkt 32
466 KG
18.05.15 - 18.05.15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Diagramm'!$AN$12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Diagramm'!$AN$13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Diagramm'!$AN$14</c:f>
                  <c:strCache>
                    <c:ptCount val="1"/>
                    <c:pt idx="0">
                      <c:v>A122588-01
Produkt 20
4.178 KG
04.05.15 - 06.05.15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Diagramm'!$AN$15</c:f>
                  <c:strCache>
                    <c:ptCount val="1"/>
                    <c:pt idx="0">
                      <c:v>A121654-01
Produkt 32
6.000 KG
14.04.15 - 14.04.15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Diagramm'!$AN$16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Diagramm'!$AN$17</c:f>
                  <c:strCache>
                    <c:ptCount val="1"/>
                    <c:pt idx="0">
                      <c:v>A122656-01
Produkt 56
236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Diagramm'!$AN$18</c:f>
                  <c:strCache>
                    <c:ptCount val="1"/>
                    <c:pt idx="0">
                      <c:v>A122211-01
Produkt 68
12.072 KG
31.03.15 - 08.04.15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Diagramm'!$AN$19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Diagramm'!$AN$20</c:f>
                  <c:strCache>
                    <c:ptCount val="1"/>
                    <c:pt idx="0">
                      <c:v>A122405-01
Produkt 92
536 KG
14.04.15 - 15.04.15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Diagramm'!$AN$21</c:f>
                  <c:strCache>
                    <c:ptCount val="1"/>
                    <c:pt idx="0">
                      <c:v>A123103-01
Produkt 104
68 KG
20.05.15 - 20.05.15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Diagramm'!$AN$22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Diagramm'!$AN$23</c:f>
                  <c:strCache>
                    <c:ptCount val="1"/>
                    <c:pt idx="0">
                      <c:v>A122604-01
Produkt 8
1.441 KG
23.04.15 - 28.04.15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Diagramm'!$AN$24</c:f>
                  <c:strCache>
                    <c:ptCount val="1"/>
                    <c:pt idx="0">
                      <c:v>A122968-01
Produkt 20
913 KG
01.04.15 - 02.04.15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Diagramm'!$AN$25</c:f>
                  <c:strCache>
                    <c:ptCount val="1"/>
                    <c:pt idx="0">
                      <c:v>A122522-04
Produkt8
110.000 ST
17.04.15 - 28.04.15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Diagramm'!$AN$26</c:f>
                  <c:strCache>
                    <c:ptCount val="1"/>
                    <c:pt idx="0">
                      <c:v>A123138-06
Produkt20
4.000 ST
13.04.15 - 13.04.15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Diagramm'!$AM$2:$AM$26</c:f>
              <c:numCache>
                <c:formatCode>##\ "Tage"</c:formatCode>
                <c:ptCount val="25"/>
                <c:pt idx="0">
                  <c:v>4</c:v>
                </c:pt>
                <c:pt idx="1">
                  <c:v>4</c:v>
                </c:pt>
                <c:pt idx="2">
                  <c:v>0.5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21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8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1</c:v>
                </c:pt>
                <c:pt idx="23">
                  <c:v>11</c:v>
                </c:pt>
                <c:pt idx="24">
                  <c:v>0.5</c:v>
                </c:pt>
              </c:numCache>
            </c:numRef>
          </c:val>
        </c:ser>
        <c:ser>
          <c:idx val="16"/>
          <c:order val="16"/>
          <c:tx>
            <c:v>Stand 8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Diagramm'!$AO$2:$AO$26</c:f>
              <c:numCache>
                <c:formatCode>General</c:formatCode>
                <c:ptCount val="25"/>
                <c:pt idx="0">
                  <c:v>0</c:v>
                </c:pt>
                <c:pt idx="1">
                  <c:v>3</c:v>
                </c:pt>
                <c:pt idx="2">
                  <c:v>0</c:v>
                </c:pt>
                <c:pt idx="3">
                  <c:v>5</c:v>
                </c:pt>
                <c:pt idx="4">
                  <c:v>1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6</c:v>
                </c:pt>
                <c:pt idx="16">
                  <c:v>6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5</c:v>
                </c:pt>
                <c:pt idx="23">
                  <c:v>-1</c:v>
                </c:pt>
                <c:pt idx="24">
                  <c:v>0</c:v>
                </c:pt>
              </c:numCache>
            </c:numRef>
          </c:val>
        </c:ser>
        <c:ser>
          <c:idx val="17"/>
          <c:order val="17"/>
          <c:tx>
            <c:v>Dauer 9</c:v>
          </c:tx>
          <c:invertIfNegative val="0"/>
          <c:dLbls>
            <c:dLbl>
              <c:idx val="0"/>
              <c:tx>
                <c:strRef>
                  <c:f>'Grundtabelle und Diagramm'!$AS$2</c:f>
                  <c:strCache>
                    <c:ptCount val="1"/>
                    <c:pt idx="0">
                      <c:v>A120028-01
Produkt 57
5.496 KG
20.04.15 - 23.04.15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Diagramm'!$AS$3</c:f>
                  <c:strCache>
                    <c:ptCount val="1"/>
                    <c:pt idx="0">
                      <c:v>A122896-01
Produkt 69
14.476 KG
11.05.15 - 29.05.15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Diagramm'!$AS$4</c:f>
                  <c:strCache>
                    <c:ptCount val="1"/>
                    <c:pt idx="0">
                      <c:v>A123454-02
Produkt 81
169 KG
30.04.15 - 30.04.15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Diagramm'!$AS$5</c:f>
                  <c:strCache>
                    <c:ptCount val="1"/>
                    <c:pt idx="0">
                      <c:v>A122299-01
Produkt 21
185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Diagramm'!$AS$6</c:f>
                  <c:strCache>
                    <c:ptCount val="1"/>
                    <c:pt idx="0">
                      <c:v>A123397-01
Produkt 33
1.080 KG
06.05.15 - 08.05.15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Diagramm'!$AS$7</c:f>
                  <c:strCache>
                    <c:ptCount val="1"/>
                    <c:pt idx="0">
                      <c:v>A122873-01
Produkt 45
1.666 KG
13.04.15 - 15.04.15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Diagramm'!$AS$8</c:f>
                  <c:strCache>
                    <c:ptCount val="1"/>
                    <c:pt idx="0">
                      <c:v>A122859-01
Produkt 57
1.035 KG
27.04.15 - 29.04.15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Diagramm'!$AS$9</c:f>
                  <c:strCache>
                    <c:ptCount val="1"/>
                    <c:pt idx="0">
                      <c:v>A122534-02
Produkt 69
1.689 KG
28.05.15 - 03.06.15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Diagramm'!$AS$10</c:f>
                  <c:strCache>
                    <c:ptCount val="1"/>
                    <c:pt idx="0">
                      <c:v>A121271-03
Produkt 81
482 KG
22.04.15 - 22.04.15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Diagramm'!$AS$11</c:f>
                  <c:strCache>
                    <c:ptCount val="1"/>
                    <c:pt idx="0">
                      <c:v>A123359-08
Produkt 33
476 KG
19.05.15 - 19.05.15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Diagramm'!$AS$12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Diagramm'!$AS$13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Diagramm'!$AS$14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Diagramm'!$AS$15</c:f>
                  <c:strCache>
                    <c:ptCount val="1"/>
                    <c:pt idx="0">
                      <c:v>A121663-04
Produkt 33
15.000 KG
15.04.15 - 16.04.15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Diagramm'!$AS$16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Diagramm'!$AS$17</c:f>
                  <c:strCache>
                    <c:ptCount val="1"/>
                    <c:pt idx="0">
                      <c:v>A122436-01
Produkt 57
2.025 KG
07.04.15 - 09.04.15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Diagramm'!$AS$18</c:f>
                  <c:strCache>
                    <c:ptCount val="1"/>
                    <c:pt idx="0">
                      <c:v>A119220-01
Produkt 69
516 KG
14.04.15 - 14.04.15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Diagramm'!$AS$19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Diagramm'!$AS$20</c:f>
                  <c:strCache>
                    <c:ptCount val="1"/>
                    <c:pt idx="0">
                      <c:v>A122152-01
Produkt 93
1.471 KG
16.04.15 - 17.04.15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Diagramm'!$AS$21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Diagramm'!$AS$22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Diagramm'!$AS$23</c:f>
                  <c:strCache>
                    <c:ptCount val="1"/>
                    <c:pt idx="0">
                      <c:v>A123065-01
Produkt 9
1.441 KG
28.04.15 - 30.04.15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Diagramm'!$AS$24</c:f>
                  <c:strCache>
                    <c:ptCount val="1"/>
                    <c:pt idx="0">
                      <c:v>A123138-01
Produkt 21
1.800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Diagramm'!$AS$25</c:f>
                  <c:strCache>
                    <c:ptCount val="1"/>
                    <c:pt idx="0">
                      <c:v>A122778-05
Produkt9
40.800 ST
27.04.15 - 29.04.15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Diagramm'!$AS$26</c:f>
                  <c:strCache>
                    <c:ptCount val="1"/>
                    <c:pt idx="0">
                      <c:v>A123138-04
Produkt21
23.500 ST
13.04.15 - 16.04.15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Diagramm'!$AR$2:$AR$26</c:f>
              <c:numCache>
                <c:formatCode>##\ "Tage"</c:formatCode>
                <c:ptCount val="25"/>
                <c:pt idx="0">
                  <c:v>3</c:v>
                </c:pt>
                <c:pt idx="1">
                  <c:v>18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6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0.5</c:v>
                </c:pt>
                <c:pt idx="23">
                  <c:v>2</c:v>
                </c:pt>
                <c:pt idx="24">
                  <c:v>3</c:v>
                </c:pt>
              </c:numCache>
            </c:numRef>
          </c:val>
        </c:ser>
        <c:ser>
          <c:idx val="18"/>
          <c:order val="18"/>
          <c:tx>
            <c:v>Stand 9</c:v>
          </c:tx>
          <c:spPr>
            <a:noFill/>
          </c:spPr>
          <c:invertIfNegative val="0"/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Diagramm'!$AT$2:$AT$26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5</c:v>
                </c:pt>
                <c:pt idx="19">
                  <c:v>0</c:v>
                </c:pt>
                <c:pt idx="20">
                  <c:v>0</c:v>
                </c:pt>
                <c:pt idx="21">
                  <c:v>18</c:v>
                </c:pt>
                <c:pt idx="22">
                  <c:v>0</c:v>
                </c:pt>
                <c:pt idx="23">
                  <c:v>-1</c:v>
                </c:pt>
                <c:pt idx="24">
                  <c:v>0</c:v>
                </c:pt>
              </c:numCache>
            </c:numRef>
          </c:val>
        </c:ser>
        <c:ser>
          <c:idx val="19"/>
          <c:order val="19"/>
          <c:tx>
            <c:v>Dauer 10</c:v>
          </c:tx>
          <c:invertIfNegative val="0"/>
          <c:dLbls>
            <c:dLbl>
              <c:idx val="0"/>
              <c:tx>
                <c:strRef>
                  <c:f>'Grundtabelle und Diagramm'!$AX$2</c:f>
                  <c:strCache>
                    <c:ptCount val="1"/>
                    <c:pt idx="0">
                      <c:v>A122095-01
Produkt 58
916 KG
23.04.15 - 24.04.15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Diagramm'!$AX$3</c:f>
                  <c:strCache>
                    <c:ptCount val="1"/>
                    <c:pt idx="0">
                      <c:v>A123234-01
Produkt 70
22.000 KG
29.05.15 - 22.06.15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Diagramm'!$AX$4</c:f>
                  <c:strCache>
                    <c:ptCount val="1"/>
                    <c:pt idx="0">
                      <c:v>A122500-02
Produkt 82
149 KG
04.05.15 - 04.05.15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Diagramm'!$AX$5</c:f>
                  <c:strCache>
                    <c:ptCount val="1"/>
                    <c:pt idx="0">
                      <c:v>A122583-01
Produkt 22
387 KG
08.04.15 - 08.04.15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Diagramm'!$AX$6</c:f>
                  <c:strCache>
                    <c:ptCount val="1"/>
                    <c:pt idx="0">
                      <c:v>A123151-01
Produkt 34
657 KG
11.05.15 - 12.05.15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Diagramm'!$AX$7</c:f>
                  <c:strCache>
                    <c:ptCount val="1"/>
                    <c:pt idx="0">
                      <c:v>A122781-01
Produkt 46
750 KG
16.04.15 - 20.04.15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Diagramm'!$AX$8</c:f>
                  <c:strCache>
                    <c:ptCount val="1"/>
                    <c:pt idx="0">
                      <c:v>A121908-01
Produkt 58
2.817 KG
29.04.15 - 06.05.15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Diagramm'!$AX$9</c:f>
                  <c:strCache>
                    <c:ptCount val="1"/>
                    <c:pt idx="0">
                      <c:v>A122287-01
Produkt 70
545 KG
08.06.15 - 09.06.15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Diagramm'!$AX$10</c:f>
                  <c:strCache>
                    <c:ptCount val="1"/>
                    <c:pt idx="0">
                      <c:v>A121590-01
Produkt 82
2.801 KG
23.04.15 - 30.04.15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Diagramm'!$AX$11</c:f>
                  <c:strCache>
                    <c:ptCount val="1"/>
                    <c:pt idx="0">
                      <c:v>A123359-02
Produkt 34
952 KG
20.05.15 - 20.05.15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Diagramm'!$AX$12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Diagramm'!$AX$13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Diagramm'!$AX$14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Diagramm'!$AX$15</c:f>
                  <c:strCache>
                    <c:ptCount val="1"/>
                    <c:pt idx="0">
                      <c:v>A121663-07
Produkt 34
15.000 KG
21.04.15 - 23.04.15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Diagramm'!$AX$16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Diagramm'!$AX$17</c:f>
                  <c:strCache>
                    <c:ptCount val="1"/>
                    <c:pt idx="0">
                      <c:v>A118857-01
Produkt 58
405 KG
09.04.15 - 09.04.15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Diagramm'!$AX$18</c:f>
                  <c:strCache>
                    <c:ptCount val="1"/>
                    <c:pt idx="0">
                      <c:v>A122619-01
Produkt 70
476 KG
16.04.15 - 16.04.15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Diagramm'!$AX$19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Diagramm'!$AX$20</c:f>
                  <c:strCache>
                    <c:ptCount val="1"/>
                    <c:pt idx="0">
                      <c:v>A123238-01
Produkt 94
1.575 KG
22.04.15 - 23.04.15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Diagramm'!$AX$21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Diagramm'!$AX$22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Diagramm'!$AX$23</c:f>
                  <c:strCache>
                    <c:ptCount val="1"/>
                    <c:pt idx="0">
                      <c:v>A123076-01
Produkt 10
1.441 KG
18.05.15 - 26.05.15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Diagramm'!$AX$24</c:f>
                  <c:strCache>
                    <c:ptCount val="1"/>
                    <c:pt idx="0">
                      <c:v>A122684-01
Produkt 22
2.138 KG
07.04.15 - 13.04.15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Diagramm'!$AX$25</c:f>
                  <c:strCache>
                    <c:ptCount val="1"/>
                    <c:pt idx="0">
                      <c:v>A122522-06
Produkt10
21.999 ST
28.04.15 - 30.04.15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Diagramm'!$AX$26</c:f>
                  <c:strCache>
                    <c:ptCount val="1"/>
                    <c:pt idx="0">
                      <c:v>A123138-08
Produkt22
18.750 ST
16.04.15 - 17.04.15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Diagramm'!$A$2:$A$26</c:f>
              <c:strCache>
                <c:ptCount val="25"/>
                <c:pt idx="0">
                  <c:v>Vor05</c:v>
                </c:pt>
                <c:pt idx="1">
                  <c:v>Vor06</c:v>
                </c:pt>
                <c:pt idx="2">
                  <c:v>Vor07</c:v>
                </c:pt>
                <c:pt idx="3">
                  <c:v>Vor11</c:v>
                </c:pt>
                <c:pt idx="4">
                  <c:v>Vor12</c:v>
                </c:pt>
                <c:pt idx="5">
                  <c:v>Vor13</c:v>
                </c:pt>
                <c:pt idx="6">
                  <c:v>Vor14</c:v>
                </c:pt>
                <c:pt idx="7">
                  <c:v>Vor15</c:v>
                </c:pt>
                <c:pt idx="8">
                  <c:v>Vor16</c:v>
                </c:pt>
                <c:pt idx="9">
                  <c:v>Vor03</c:v>
                </c:pt>
                <c:pt idx="10">
                  <c:v>Vor04</c:v>
                </c:pt>
                <c:pt idx="11">
                  <c:v>Vor20</c:v>
                </c:pt>
                <c:pt idx="12">
                  <c:v>Vor21</c:v>
                </c:pt>
                <c:pt idx="13">
                  <c:v>Vor22</c:v>
                </c:pt>
                <c:pt idx="14">
                  <c:v>Vor23</c:v>
                </c:pt>
                <c:pt idx="15">
                  <c:v>Vor24</c:v>
                </c:pt>
                <c:pt idx="16">
                  <c:v>Vor25</c:v>
                </c:pt>
                <c:pt idx="17">
                  <c:v>Vor26</c:v>
                </c:pt>
                <c:pt idx="18">
                  <c:v>Vor27</c:v>
                </c:pt>
                <c:pt idx="19">
                  <c:v>Vor28</c:v>
                </c:pt>
                <c:pt idx="20">
                  <c:v>Vor10</c:v>
                </c:pt>
                <c:pt idx="21">
                  <c:v>Vor01</c:v>
                </c:pt>
                <c:pt idx="22">
                  <c:v>Vor02</c:v>
                </c:pt>
                <c:pt idx="23">
                  <c:v>Msch20</c:v>
                </c:pt>
                <c:pt idx="24">
                  <c:v>Msch21</c:v>
                </c:pt>
              </c:strCache>
            </c:strRef>
          </c:cat>
          <c:val>
            <c:numRef>
              <c:f>'Grundtabelle und Diagramm'!$AW$2:$AW$26</c:f>
              <c:numCache>
                <c:formatCode>##\ "Tage"</c:formatCode>
                <c:ptCount val="25"/>
                <c:pt idx="0">
                  <c:v>1</c:v>
                </c:pt>
                <c:pt idx="1">
                  <c:v>24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6">
                  <c:v>7</c:v>
                </c:pt>
                <c:pt idx="7">
                  <c:v>1</c:v>
                </c:pt>
                <c:pt idx="8">
                  <c:v>7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8</c:v>
                </c:pt>
                <c:pt idx="22">
                  <c:v>6</c:v>
                </c:pt>
                <c:pt idx="23">
                  <c:v>2</c:v>
                </c:pt>
                <c:pt idx="2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252255232"/>
        <c:axId val="252355328"/>
      </c:barChart>
      <c:catAx>
        <c:axId val="252255232"/>
        <c:scaling>
          <c:orientation val="maxMin"/>
        </c:scaling>
        <c:delete val="0"/>
        <c:axPos val="l"/>
        <c:majorGridlines/>
        <c:majorTickMark val="out"/>
        <c:minorTickMark val="none"/>
        <c:tickLblPos val="nextTo"/>
        <c:txPr>
          <a:bodyPr/>
          <a:lstStyle/>
          <a:p>
            <a:pPr>
              <a:defRPr sz="2400"/>
            </a:pPr>
            <a:endParaRPr lang="de-DE"/>
          </a:p>
        </c:txPr>
        <c:crossAx val="252355328"/>
        <c:crosses val="autoZero"/>
        <c:auto val="1"/>
        <c:lblAlgn val="ctr"/>
        <c:lblOffset val="100"/>
        <c:noMultiLvlLbl val="0"/>
      </c:catAx>
      <c:valAx>
        <c:axId val="252355328"/>
        <c:scaling>
          <c:orientation val="minMax"/>
          <c:max val="42088"/>
          <c:min val="42079"/>
        </c:scaling>
        <c:delete val="0"/>
        <c:axPos val="t"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2000"/>
            </a:pPr>
            <a:endParaRPr lang="de-DE"/>
          </a:p>
        </c:txPr>
        <c:crossAx val="252255232"/>
        <c:crosses val="autoZero"/>
        <c:crossBetween val="between"/>
        <c:majorUnit val="1"/>
        <c:minorUnit val="0.5"/>
      </c:valAx>
    </c:plotArea>
    <c:plotVisOnly val="1"/>
    <c:dispBlanksAs val="gap"/>
    <c:showDLblsOverMax val="0"/>
  </c:chart>
  <c:printSettings>
    <c:headerFooter/>
    <c:pageMargins b="0.78740157480314965" l="0.70866141732283472" r="0.70866141732283472" t="0.78740157480314965" header="0.31496062992125984" footer="0.31496062992125984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339250666457516E-2"/>
          <c:y val="6.9017313398993418E-2"/>
          <c:w val="0.92752059743809456"/>
          <c:h val="0.9235163934321983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'Grundtabelle und Diagramm'!$B$31</c:f>
              <c:strCache>
                <c:ptCount val="1"/>
                <c:pt idx="0">
                  <c:v>Start</c:v>
                </c:pt>
              </c:strCache>
            </c:strRef>
          </c:tx>
          <c:spPr>
            <a:noFill/>
          </c:spPr>
          <c:invertIfNegative val="0"/>
          <c:cat>
            <c:strRef>
              <c:f>'Grundtabelle und Diagramm'!$A$32:$A$56</c:f>
              <c:strCache>
                <c:ptCount val="25"/>
                <c:pt idx="0">
                  <c:v>Msch01</c:v>
                </c:pt>
                <c:pt idx="1">
                  <c:v>Msch02</c:v>
                </c:pt>
                <c:pt idx="2">
                  <c:v>Msch03</c:v>
                </c:pt>
                <c:pt idx="3">
                  <c:v>Msch04</c:v>
                </c:pt>
                <c:pt idx="4">
                  <c:v>Msch05</c:v>
                </c:pt>
                <c:pt idx="5">
                  <c:v>Msch06</c:v>
                </c:pt>
                <c:pt idx="6">
                  <c:v>Msch07</c:v>
                </c:pt>
                <c:pt idx="7">
                  <c:v>Msch08</c:v>
                </c:pt>
                <c:pt idx="8">
                  <c:v>Msch09</c:v>
                </c:pt>
                <c:pt idx="9">
                  <c:v>Msch10</c:v>
                </c:pt>
                <c:pt idx="10">
                  <c:v>Msch11</c:v>
                </c:pt>
                <c:pt idx="11">
                  <c:v>Msch12</c:v>
                </c:pt>
                <c:pt idx="12">
                  <c:v>Msch13</c:v>
                </c:pt>
                <c:pt idx="13">
                  <c:v>Msch14</c:v>
                </c:pt>
                <c:pt idx="14">
                  <c:v>Msch15</c:v>
                </c:pt>
                <c:pt idx="15">
                  <c:v>Msch16</c:v>
                </c:pt>
                <c:pt idx="16">
                  <c:v>Msch17</c:v>
                </c:pt>
                <c:pt idx="17">
                  <c:v>Folge01</c:v>
                </c:pt>
                <c:pt idx="18">
                  <c:v>Folge02</c:v>
                </c:pt>
                <c:pt idx="19">
                  <c:v>Folge03</c:v>
                </c:pt>
                <c:pt idx="20">
                  <c:v>End01</c:v>
                </c:pt>
                <c:pt idx="21">
                  <c:v>End02</c:v>
                </c:pt>
                <c:pt idx="22">
                  <c:v>End03</c:v>
                </c:pt>
                <c:pt idx="23">
                  <c:v>End04</c:v>
                </c:pt>
                <c:pt idx="24">
                  <c:v>End05</c:v>
                </c:pt>
              </c:strCache>
            </c:strRef>
          </c:cat>
          <c:val>
            <c:numRef>
              <c:f>'Grundtabelle und Diagramm'!$B$32:$B$56</c:f>
              <c:numCache>
                <c:formatCode>m/d/yyyy</c:formatCode>
                <c:ptCount val="25"/>
                <c:pt idx="0">
                  <c:v>42055</c:v>
                </c:pt>
                <c:pt idx="1">
                  <c:v>42055</c:v>
                </c:pt>
                <c:pt idx="2">
                  <c:v>42055</c:v>
                </c:pt>
                <c:pt idx="3">
                  <c:v>42055</c:v>
                </c:pt>
                <c:pt idx="4">
                  <c:v>42055</c:v>
                </c:pt>
                <c:pt idx="5">
                  <c:v>42055</c:v>
                </c:pt>
                <c:pt idx="6">
                  <c:v>42055</c:v>
                </c:pt>
                <c:pt idx="7">
                  <c:v>42055</c:v>
                </c:pt>
                <c:pt idx="8">
                  <c:v>42055</c:v>
                </c:pt>
                <c:pt idx="9">
                  <c:v>42055</c:v>
                </c:pt>
                <c:pt idx="10">
                  <c:v>42055</c:v>
                </c:pt>
                <c:pt idx="11">
                  <c:v>42055</c:v>
                </c:pt>
                <c:pt idx="12">
                  <c:v>42055</c:v>
                </c:pt>
                <c:pt idx="13">
                  <c:v>42055</c:v>
                </c:pt>
                <c:pt idx="14">
                  <c:v>42055</c:v>
                </c:pt>
                <c:pt idx="15">
                  <c:v>42055</c:v>
                </c:pt>
                <c:pt idx="16">
                  <c:v>42055</c:v>
                </c:pt>
                <c:pt idx="17">
                  <c:v>42055</c:v>
                </c:pt>
                <c:pt idx="18">
                  <c:v>42055</c:v>
                </c:pt>
                <c:pt idx="19">
                  <c:v>42055</c:v>
                </c:pt>
                <c:pt idx="20">
                  <c:v>42055</c:v>
                </c:pt>
                <c:pt idx="21">
                  <c:v>42055</c:v>
                </c:pt>
                <c:pt idx="22">
                  <c:v>42055</c:v>
                </c:pt>
                <c:pt idx="23">
                  <c:v>42055</c:v>
                </c:pt>
                <c:pt idx="24">
                  <c:v>42055</c:v>
                </c:pt>
              </c:numCache>
            </c:numRef>
          </c:val>
        </c:ser>
        <c:ser>
          <c:idx val="2"/>
          <c:order val="1"/>
          <c:tx>
            <c:strRef>
              <c:f>'Grundtabelle und Diagramm'!$D$31</c:f>
              <c:strCache>
                <c:ptCount val="1"/>
                <c:pt idx="0">
                  <c:v>Dauer 1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Diagramm'!$E$32</c:f>
                  <c:strCache>
                    <c:ptCount val="1"/>
                    <c:pt idx="0">
                      <c:v>A000000-00
Produkt1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Diagramm'!$E$33</c:f>
                  <c:strCache>
                    <c:ptCount val="1"/>
                    <c:pt idx="0">
                      <c:v>A000000-00
Produkt13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Diagramm'!$E$34</c:f>
                  <c:strCache>
                    <c:ptCount val="1"/>
                    <c:pt idx="0">
                      <c:v>A000000-00
Produkt25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Diagramm'!$E$35</c:f>
                  <c:strCache>
                    <c:ptCount val="1"/>
                    <c:pt idx="0">
                      <c:v>A000000-00
Produkt37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Diagramm'!$E$36</c:f>
                  <c:strCache>
                    <c:ptCount val="1"/>
                    <c:pt idx="0">
                      <c:v>A000000-00
Produkt49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Diagramm'!$E$37</c:f>
                  <c:strCache>
                    <c:ptCount val="1"/>
                    <c:pt idx="0">
                      <c:v>A000000-00
Produkt61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Diagramm'!$E$38</c:f>
                  <c:strCache>
                    <c:ptCount val="1"/>
                    <c:pt idx="0">
                      <c:v>A000000-00
Produkt1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Diagramm'!$E$39</c:f>
                  <c:strCache>
                    <c:ptCount val="1"/>
                    <c:pt idx="0">
                      <c:v>A000000-00
Produkt13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Diagramm'!$E$40</c:f>
                  <c:strCache>
                    <c:ptCount val="1"/>
                    <c:pt idx="0">
                      <c:v>A000000-00
Produkt25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Diagramm'!$E$41</c:f>
                  <c:strCache>
                    <c:ptCount val="1"/>
                    <c:pt idx="0">
                      <c:v>A000000-00
Produkt37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Diagramm'!$E$42</c:f>
                  <c:strCache>
                    <c:ptCount val="1"/>
                    <c:pt idx="0">
                      <c:v>A000000-00
Produkt49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Diagramm'!$E$43</c:f>
                  <c:strCache>
                    <c:ptCount val="1"/>
                    <c:pt idx="0">
                      <c:v>A000000-00
Produkt61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Diagramm'!$E$44</c:f>
                  <c:strCache>
                    <c:ptCount val="1"/>
                    <c:pt idx="0">
                      <c:v>A000000-00
Produkt73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Diagramm'!$E$45</c:f>
                  <c:strCache>
                    <c:ptCount val="1"/>
                    <c:pt idx="0">
                      <c:v>A000000-00
Produkt1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Diagramm'!$E$46</c:f>
                  <c:strCache>
                    <c:ptCount val="1"/>
                    <c:pt idx="0">
                      <c:v>A000000-00
Produkt13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Diagramm'!$E$47</c:f>
                  <c:strCache>
                    <c:ptCount val="1"/>
                    <c:pt idx="0">
                      <c:v>A000000-00
Produkt25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Diagramm'!$E$48</c:f>
                  <c:strCache>
                    <c:ptCount val="1"/>
                    <c:pt idx="0">
                      <c:v>A000000-00
Produkt37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Diagramm'!$E$49</c:f>
                  <c:strCache>
                    <c:ptCount val="1"/>
                    <c:pt idx="0">
                      <c:v>A000000-00
Produkt1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Diagramm'!$E$50</c:f>
                  <c:strCache>
                    <c:ptCount val="1"/>
                    <c:pt idx="0">
                      <c:v>A000000-00
Produkt13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Diagramm'!$E$51</c:f>
                  <c:strCache>
                    <c:ptCount val="1"/>
                    <c:pt idx="0">
                      <c:v>A000000-00
Produkt25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Diagramm'!$E$52</c:f>
                  <c:strCache>
                    <c:ptCount val="1"/>
                    <c:pt idx="0">
                      <c:v>A000000-00
Produkt1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Diagramm'!$E$53</c:f>
                  <c:strCache>
                    <c:ptCount val="1"/>
                    <c:pt idx="0">
                      <c:v>A000000-00
Produkt13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Diagramm'!$E$54</c:f>
                  <c:strCache>
                    <c:ptCount val="1"/>
                    <c:pt idx="0">
                      <c:v>A000000-00
Produkt25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Diagramm'!$E$55</c:f>
                  <c:strCache>
                    <c:ptCount val="1"/>
                    <c:pt idx="0">
                      <c:v>A000000-00
Produkt37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Diagramm'!$E$56</c:f>
                  <c:strCache>
                    <c:ptCount val="1"/>
                    <c:pt idx="0">
                      <c:v>A000000-00
Produkt49
1 ST
20.02.15 - 22.02.15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Diagramm'!$A$32:$A$56</c:f>
              <c:strCache>
                <c:ptCount val="25"/>
                <c:pt idx="0">
                  <c:v>Msch01</c:v>
                </c:pt>
                <c:pt idx="1">
                  <c:v>Msch02</c:v>
                </c:pt>
                <c:pt idx="2">
                  <c:v>Msch03</c:v>
                </c:pt>
                <c:pt idx="3">
                  <c:v>Msch04</c:v>
                </c:pt>
                <c:pt idx="4">
                  <c:v>Msch05</c:v>
                </c:pt>
                <c:pt idx="5">
                  <c:v>Msch06</c:v>
                </c:pt>
                <c:pt idx="6">
                  <c:v>Msch07</c:v>
                </c:pt>
                <c:pt idx="7">
                  <c:v>Msch08</c:v>
                </c:pt>
                <c:pt idx="8">
                  <c:v>Msch09</c:v>
                </c:pt>
                <c:pt idx="9">
                  <c:v>Msch10</c:v>
                </c:pt>
                <c:pt idx="10">
                  <c:v>Msch11</c:v>
                </c:pt>
                <c:pt idx="11">
                  <c:v>Msch12</c:v>
                </c:pt>
                <c:pt idx="12">
                  <c:v>Msch13</c:v>
                </c:pt>
                <c:pt idx="13">
                  <c:v>Msch14</c:v>
                </c:pt>
                <c:pt idx="14">
                  <c:v>Msch15</c:v>
                </c:pt>
                <c:pt idx="15">
                  <c:v>Msch16</c:v>
                </c:pt>
                <c:pt idx="16">
                  <c:v>Msch17</c:v>
                </c:pt>
                <c:pt idx="17">
                  <c:v>Folge01</c:v>
                </c:pt>
                <c:pt idx="18">
                  <c:v>Folge02</c:v>
                </c:pt>
                <c:pt idx="19">
                  <c:v>Folge03</c:v>
                </c:pt>
                <c:pt idx="20">
                  <c:v>End01</c:v>
                </c:pt>
                <c:pt idx="21">
                  <c:v>End02</c:v>
                </c:pt>
                <c:pt idx="22">
                  <c:v>End03</c:v>
                </c:pt>
                <c:pt idx="23">
                  <c:v>End04</c:v>
                </c:pt>
                <c:pt idx="24">
                  <c:v>End05</c:v>
                </c:pt>
              </c:strCache>
            </c:strRef>
          </c:cat>
          <c:val>
            <c:numRef>
              <c:f>'Grundtabelle und Diagramm'!$D$32:$D$56</c:f>
              <c:numCache>
                <c:formatCode>##\ "Tage"</c:formatCode>
                <c:ptCount val="2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</c:numCache>
            </c:numRef>
          </c:val>
        </c:ser>
        <c:ser>
          <c:idx val="3"/>
          <c:order val="2"/>
          <c:tx>
            <c:v>Stand 1</c:v>
          </c:tx>
          <c:spPr>
            <a:noFill/>
          </c:spPr>
          <c:invertIfNegative val="0"/>
          <c:cat>
            <c:strRef>
              <c:f>'Grundtabelle und Diagramm'!$A$32:$A$56</c:f>
              <c:strCache>
                <c:ptCount val="25"/>
                <c:pt idx="0">
                  <c:v>Msch01</c:v>
                </c:pt>
                <c:pt idx="1">
                  <c:v>Msch02</c:v>
                </c:pt>
                <c:pt idx="2">
                  <c:v>Msch03</c:v>
                </c:pt>
                <c:pt idx="3">
                  <c:v>Msch04</c:v>
                </c:pt>
                <c:pt idx="4">
                  <c:v>Msch05</c:v>
                </c:pt>
                <c:pt idx="5">
                  <c:v>Msch06</c:v>
                </c:pt>
                <c:pt idx="6">
                  <c:v>Msch07</c:v>
                </c:pt>
                <c:pt idx="7">
                  <c:v>Msch08</c:v>
                </c:pt>
                <c:pt idx="8">
                  <c:v>Msch09</c:v>
                </c:pt>
                <c:pt idx="9">
                  <c:v>Msch10</c:v>
                </c:pt>
                <c:pt idx="10">
                  <c:v>Msch11</c:v>
                </c:pt>
                <c:pt idx="11">
                  <c:v>Msch12</c:v>
                </c:pt>
                <c:pt idx="12">
                  <c:v>Msch13</c:v>
                </c:pt>
                <c:pt idx="13">
                  <c:v>Msch14</c:v>
                </c:pt>
                <c:pt idx="14">
                  <c:v>Msch15</c:v>
                </c:pt>
                <c:pt idx="15">
                  <c:v>Msch16</c:v>
                </c:pt>
                <c:pt idx="16">
                  <c:v>Msch17</c:v>
                </c:pt>
                <c:pt idx="17">
                  <c:v>Folge01</c:v>
                </c:pt>
                <c:pt idx="18">
                  <c:v>Folge02</c:v>
                </c:pt>
                <c:pt idx="19">
                  <c:v>Folge03</c:v>
                </c:pt>
                <c:pt idx="20">
                  <c:v>End01</c:v>
                </c:pt>
                <c:pt idx="21">
                  <c:v>End02</c:v>
                </c:pt>
                <c:pt idx="22">
                  <c:v>End03</c:v>
                </c:pt>
                <c:pt idx="23">
                  <c:v>End04</c:v>
                </c:pt>
                <c:pt idx="24">
                  <c:v>End05</c:v>
                </c:pt>
              </c:strCache>
            </c:strRef>
          </c:cat>
          <c:val>
            <c:numRef>
              <c:f>'Grundtabelle und Diagramm'!$F$32:$F$56</c:f>
              <c:numCache>
                <c:formatCode>General</c:formatCode>
                <c:ptCount val="25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26</c:v>
                </c:pt>
                <c:pt idx="5">
                  <c:v>29</c:v>
                </c:pt>
                <c:pt idx="6">
                  <c:v>24</c:v>
                </c:pt>
                <c:pt idx="7">
                  <c:v>18</c:v>
                </c:pt>
                <c:pt idx="8">
                  <c:v>25</c:v>
                </c:pt>
                <c:pt idx="9">
                  <c:v>25</c:v>
                </c:pt>
                <c:pt idx="10">
                  <c:v>24</c:v>
                </c:pt>
                <c:pt idx="11">
                  <c:v>24</c:v>
                </c:pt>
                <c:pt idx="12">
                  <c:v>25</c:v>
                </c:pt>
                <c:pt idx="13">
                  <c:v>26</c:v>
                </c:pt>
                <c:pt idx="14">
                  <c:v>23</c:v>
                </c:pt>
                <c:pt idx="15">
                  <c:v>25</c:v>
                </c:pt>
                <c:pt idx="16">
                  <c:v>25</c:v>
                </c:pt>
                <c:pt idx="17">
                  <c:v>18</c:v>
                </c:pt>
                <c:pt idx="18">
                  <c:v>25</c:v>
                </c:pt>
                <c:pt idx="19">
                  <c:v>17</c:v>
                </c:pt>
                <c:pt idx="20">
                  <c:v>25</c:v>
                </c:pt>
                <c:pt idx="21">
                  <c:v>26</c:v>
                </c:pt>
                <c:pt idx="22">
                  <c:v>25</c:v>
                </c:pt>
                <c:pt idx="23">
                  <c:v>25</c:v>
                </c:pt>
                <c:pt idx="24">
                  <c:v>25</c:v>
                </c:pt>
              </c:numCache>
            </c:numRef>
          </c:val>
        </c:ser>
        <c:ser>
          <c:idx val="4"/>
          <c:order val="3"/>
          <c:tx>
            <c:v>Dauer 2</c:v>
          </c:tx>
          <c:invertIfNegative val="0"/>
          <c:dLbls>
            <c:dLbl>
              <c:idx val="0"/>
              <c:tx>
                <c:strRef>
                  <c:f>'Grundtabelle und Diagramm'!$J$32</c:f>
                  <c:strCache>
                    <c:ptCount val="1"/>
                    <c:pt idx="0">
                      <c:v>A121540-03
Produkt2
16.898 ST
19.03.15 - 23.03.15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Diagramm'!$J$33</c:f>
                  <c:strCache>
                    <c:ptCount val="1"/>
                    <c:pt idx="0">
                      <c:v>A122477-03
Produkt14
75.176 ST
19.03.15 - 25.03.15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Diagramm'!$J$34</c:f>
                  <c:strCache>
                    <c:ptCount val="1"/>
                    <c:pt idx="0">
                      <c:v>A121880-03
Produkt26
23.465 ST
19.03.15 - 20.03.15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Diagramm'!$J$35</c:f>
                  <c:strCache>
                    <c:ptCount val="1"/>
                    <c:pt idx="0">
                      <c:v>A121753-03
Produkt38
18.971 ST
19.03.15 - 20.03.15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Diagramm'!$J$36</c:f>
                  <c:strCache>
                    <c:ptCount val="1"/>
                    <c:pt idx="0">
                      <c:v>A122414-03
Produkt50
1.219.140 ST
20.03.15 - 24.03.15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Diagramm'!$J$37</c:f>
                  <c:strCache>
                    <c:ptCount val="1"/>
                    <c:pt idx="0">
                      <c:v>A122861-03
Produkt62
1.520.064 ST
23.03.15 - 26.03.15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Diagramm'!$J$38</c:f>
                  <c:strCache>
                    <c:ptCount val="1"/>
                    <c:pt idx="0">
                      <c:v>A121662-03
Produkt2
2.362.873 ST
18.03.15 - 25.03.15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Diagramm'!$J$39</c:f>
                  <c:strCache>
                    <c:ptCount val="1"/>
                    <c:pt idx="0">
                      <c:v>A121534-06
Produkt14
19.349.056 ST
12.03.15 - 19.03.15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Diagramm'!$J$40</c:f>
                  <c:strCache>
                    <c:ptCount val="1"/>
                    <c:pt idx="0">
                      <c:v>A121744-05
Produkt26
1.208.723 ST
19.03.15 - 24.03.15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Diagramm'!$J$41</c:f>
                  <c:strCache>
                    <c:ptCount val="1"/>
                    <c:pt idx="0">
                      <c:v>A121978-03
Produkt38
58.851 ST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Diagramm'!$J$42</c:f>
                  <c:strCache>
                    <c:ptCount val="1"/>
                    <c:pt idx="0">
                      <c:v>A122585-03
Produkt50
2.800.000 ST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Diagramm'!$J$43</c:f>
                  <c:strCache>
                    <c:ptCount val="1"/>
                    <c:pt idx="0">
                      <c:v>A121874-03
Produkt62
1.971.000 ST
18.03.15 - 23.03.15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Diagramm'!$J$44</c:f>
                  <c:strCache>
                    <c:ptCount val="1"/>
                    <c:pt idx="0">
                      <c:v>A122438-03
Produkt74
3.000.000 ST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Diagramm'!$J$45</c:f>
                  <c:strCache>
                    <c:ptCount val="1"/>
                    <c:pt idx="0">
                      <c:v>A121650-03
Produkt2
9.000.000 ST
20.03.15 - 26.03.15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Diagramm'!$J$46</c:f>
                  <c:strCache>
                    <c:ptCount val="1"/>
                    <c:pt idx="0">
                      <c:v>A122565-03
Produkt14
27.227 ST
17.03.15 - 18.03.15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Diagramm'!$J$47</c:f>
                  <c:strCache>
                    <c:ptCount val="1"/>
                    <c:pt idx="0">
                      <c:v>A122476-03
Produkt26
438.294 ST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Diagramm'!$J$48</c:f>
                  <c:strCache>
                    <c:ptCount val="1"/>
                    <c:pt idx="0">
                      <c:v>A123109-04
Produkt38
2.012.383 ST
19.03.15 - 23.03.15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Diagramm'!$J$49</c:f>
                  <c:strCache>
                    <c:ptCount val="1"/>
                    <c:pt idx="0">
                      <c:v>A122505-03
Produkt2
5.823.312 ST
12.03.15 - 13.04.15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Diagramm'!$J$50</c:f>
                  <c:strCache>
                    <c:ptCount val="1"/>
                    <c:pt idx="0">
                      <c:v>A122174-03
Produkt14
3.500.000 ST
19.03.15 - 30.03.15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Diagramm'!$J$51</c:f>
                  <c:strCache>
                    <c:ptCount val="1"/>
                    <c:pt idx="0">
                      <c:v>A121795-03
Produkt26
399.616 ST
11.03.15 - 25.03.15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Diagramm'!$J$52</c:f>
                  <c:strCache>
                    <c:ptCount val="1"/>
                    <c:pt idx="0">
                      <c:v>A122216-06
Produkt2
125.315 ST
19.03.15 - 23.03.15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Diagramm'!$J$53</c:f>
                  <c:strCache>
                    <c:ptCount val="1"/>
                    <c:pt idx="0">
                      <c:v>A121859-05
Produkt14
2.449.718 ST
20.03.15 - 24.03.15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Diagramm'!$J$54</c:f>
                  <c:strCache>
                    <c:ptCount val="1"/>
                    <c:pt idx="0">
                      <c:v>A121586-05
Produkt26
44.036 ST
19.03.15 - 20.03.15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Diagramm'!$J$55</c:f>
                  <c:strCache>
                    <c:ptCount val="1"/>
                    <c:pt idx="0">
                      <c:v>A121701-06
Produkt38
6.500.000 ST
19.03.15 - 24.03.15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Diagramm'!$J$56</c:f>
                  <c:strCache>
                    <c:ptCount val="1"/>
                    <c:pt idx="0">
                      <c:v>A121978-05
Produkt50
4.178.476 ST
19.03.15 - 23.03.15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Diagramm'!$A$32:$A$56</c:f>
              <c:strCache>
                <c:ptCount val="25"/>
                <c:pt idx="0">
                  <c:v>Msch01</c:v>
                </c:pt>
                <c:pt idx="1">
                  <c:v>Msch02</c:v>
                </c:pt>
                <c:pt idx="2">
                  <c:v>Msch03</c:v>
                </c:pt>
                <c:pt idx="3">
                  <c:v>Msch04</c:v>
                </c:pt>
                <c:pt idx="4">
                  <c:v>Msch05</c:v>
                </c:pt>
                <c:pt idx="5">
                  <c:v>Msch06</c:v>
                </c:pt>
                <c:pt idx="6">
                  <c:v>Msch07</c:v>
                </c:pt>
                <c:pt idx="7">
                  <c:v>Msch08</c:v>
                </c:pt>
                <c:pt idx="8">
                  <c:v>Msch09</c:v>
                </c:pt>
                <c:pt idx="9">
                  <c:v>Msch10</c:v>
                </c:pt>
                <c:pt idx="10">
                  <c:v>Msch11</c:v>
                </c:pt>
                <c:pt idx="11">
                  <c:v>Msch12</c:v>
                </c:pt>
                <c:pt idx="12">
                  <c:v>Msch13</c:v>
                </c:pt>
                <c:pt idx="13">
                  <c:v>Msch14</c:v>
                </c:pt>
                <c:pt idx="14">
                  <c:v>Msch15</c:v>
                </c:pt>
                <c:pt idx="15">
                  <c:v>Msch16</c:v>
                </c:pt>
                <c:pt idx="16">
                  <c:v>Msch17</c:v>
                </c:pt>
                <c:pt idx="17">
                  <c:v>Folge01</c:v>
                </c:pt>
                <c:pt idx="18">
                  <c:v>Folge02</c:v>
                </c:pt>
                <c:pt idx="19">
                  <c:v>Folge03</c:v>
                </c:pt>
                <c:pt idx="20">
                  <c:v>End01</c:v>
                </c:pt>
                <c:pt idx="21">
                  <c:v>End02</c:v>
                </c:pt>
                <c:pt idx="22">
                  <c:v>End03</c:v>
                </c:pt>
                <c:pt idx="23">
                  <c:v>End04</c:v>
                </c:pt>
                <c:pt idx="24">
                  <c:v>End05</c:v>
                </c:pt>
              </c:strCache>
            </c:strRef>
          </c:cat>
          <c:val>
            <c:numRef>
              <c:f>'Grundtabelle und Diagramm'!$I$32:$I$56</c:f>
              <c:numCache>
                <c:formatCode>##\ "Tage"</c:formatCode>
                <c:ptCount val="25"/>
                <c:pt idx="0">
                  <c:v>4</c:v>
                </c:pt>
                <c:pt idx="1">
                  <c:v>6</c:v>
                </c:pt>
                <c:pt idx="2">
                  <c:v>1</c:v>
                </c:pt>
                <c:pt idx="3">
                  <c:v>1</c:v>
                </c:pt>
                <c:pt idx="4">
                  <c:v>4</c:v>
                </c:pt>
                <c:pt idx="5">
                  <c:v>3</c:v>
                </c:pt>
                <c:pt idx="6">
                  <c:v>7</c:v>
                </c:pt>
                <c:pt idx="7">
                  <c:v>7</c:v>
                </c:pt>
                <c:pt idx="8">
                  <c:v>5</c:v>
                </c:pt>
                <c:pt idx="9">
                  <c:v>0.5</c:v>
                </c:pt>
                <c:pt idx="10">
                  <c:v>1</c:v>
                </c:pt>
                <c:pt idx="11">
                  <c:v>5</c:v>
                </c:pt>
                <c:pt idx="12">
                  <c:v>1</c:v>
                </c:pt>
                <c:pt idx="13">
                  <c:v>6</c:v>
                </c:pt>
                <c:pt idx="14">
                  <c:v>1</c:v>
                </c:pt>
                <c:pt idx="15">
                  <c:v>1</c:v>
                </c:pt>
                <c:pt idx="16">
                  <c:v>4</c:v>
                </c:pt>
                <c:pt idx="17">
                  <c:v>32</c:v>
                </c:pt>
                <c:pt idx="18">
                  <c:v>11</c:v>
                </c:pt>
                <c:pt idx="19">
                  <c:v>14</c:v>
                </c:pt>
                <c:pt idx="20">
                  <c:v>4</c:v>
                </c:pt>
                <c:pt idx="21">
                  <c:v>4</c:v>
                </c:pt>
                <c:pt idx="22">
                  <c:v>1</c:v>
                </c:pt>
                <c:pt idx="23">
                  <c:v>5</c:v>
                </c:pt>
                <c:pt idx="24">
                  <c:v>4</c:v>
                </c:pt>
              </c:numCache>
            </c:numRef>
          </c:val>
        </c:ser>
        <c:ser>
          <c:idx val="5"/>
          <c:order val="4"/>
          <c:tx>
            <c:v>Stand 2</c:v>
          </c:tx>
          <c:spPr>
            <a:noFill/>
          </c:spPr>
          <c:invertIfNegative val="0"/>
          <c:cat>
            <c:strRef>
              <c:f>'Grundtabelle und Diagramm'!$A$32:$A$56</c:f>
              <c:strCache>
                <c:ptCount val="25"/>
                <c:pt idx="0">
                  <c:v>Msch01</c:v>
                </c:pt>
                <c:pt idx="1">
                  <c:v>Msch02</c:v>
                </c:pt>
                <c:pt idx="2">
                  <c:v>Msch03</c:v>
                </c:pt>
                <c:pt idx="3">
                  <c:v>Msch04</c:v>
                </c:pt>
                <c:pt idx="4">
                  <c:v>Msch05</c:v>
                </c:pt>
                <c:pt idx="5">
                  <c:v>Msch06</c:v>
                </c:pt>
                <c:pt idx="6">
                  <c:v>Msch07</c:v>
                </c:pt>
                <c:pt idx="7">
                  <c:v>Msch08</c:v>
                </c:pt>
                <c:pt idx="8">
                  <c:v>Msch09</c:v>
                </c:pt>
                <c:pt idx="9">
                  <c:v>Msch10</c:v>
                </c:pt>
                <c:pt idx="10">
                  <c:v>Msch11</c:v>
                </c:pt>
                <c:pt idx="11">
                  <c:v>Msch12</c:v>
                </c:pt>
                <c:pt idx="12">
                  <c:v>Msch13</c:v>
                </c:pt>
                <c:pt idx="13">
                  <c:v>Msch14</c:v>
                </c:pt>
                <c:pt idx="14">
                  <c:v>Msch15</c:v>
                </c:pt>
                <c:pt idx="15">
                  <c:v>Msch16</c:v>
                </c:pt>
                <c:pt idx="16">
                  <c:v>Msch17</c:v>
                </c:pt>
                <c:pt idx="17">
                  <c:v>Folge01</c:v>
                </c:pt>
                <c:pt idx="18">
                  <c:v>Folge02</c:v>
                </c:pt>
                <c:pt idx="19">
                  <c:v>Folge03</c:v>
                </c:pt>
                <c:pt idx="20">
                  <c:v>End01</c:v>
                </c:pt>
                <c:pt idx="21">
                  <c:v>End02</c:v>
                </c:pt>
                <c:pt idx="22">
                  <c:v>End03</c:v>
                </c:pt>
                <c:pt idx="23">
                  <c:v>End04</c:v>
                </c:pt>
                <c:pt idx="24">
                  <c:v>End05</c:v>
                </c:pt>
              </c:strCache>
            </c:strRef>
          </c:cat>
          <c:val>
            <c:numRef>
              <c:f>'Grundtabelle und Diagramm'!$K$32:$K$56</c:f>
              <c:numCache>
                <c:formatCode>General</c:formatCode>
                <c:ptCount val="25"/>
                <c:pt idx="0">
                  <c:v>0</c:v>
                </c:pt>
                <c:pt idx="1">
                  <c:v>-1</c:v>
                </c:pt>
                <c:pt idx="2">
                  <c:v>-1</c:v>
                </c:pt>
                <c:pt idx="3">
                  <c:v>0</c:v>
                </c:pt>
                <c:pt idx="4">
                  <c:v>-1</c:v>
                </c:pt>
                <c:pt idx="5">
                  <c:v>-1</c:v>
                </c:pt>
                <c:pt idx="6">
                  <c:v>-6</c:v>
                </c:pt>
                <c:pt idx="7">
                  <c:v>4</c:v>
                </c:pt>
                <c:pt idx="8">
                  <c:v>-5</c:v>
                </c:pt>
                <c:pt idx="9">
                  <c:v>0</c:v>
                </c:pt>
                <c:pt idx="10">
                  <c:v>0</c:v>
                </c:pt>
                <c:pt idx="11">
                  <c:v>-5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4</c:v>
                </c:pt>
                <c:pt idx="16">
                  <c:v>1</c:v>
                </c:pt>
                <c:pt idx="17">
                  <c:v>-20</c:v>
                </c:pt>
                <c:pt idx="18">
                  <c:v>2</c:v>
                </c:pt>
                <c:pt idx="19">
                  <c:v>-5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1</c:v>
                </c:pt>
              </c:numCache>
            </c:numRef>
          </c:val>
        </c:ser>
        <c:ser>
          <c:idx val="6"/>
          <c:order val="5"/>
          <c:tx>
            <c:v>Dauer 3</c:v>
          </c:tx>
          <c:invertIfNegative val="0"/>
          <c:dLbls>
            <c:dLbl>
              <c:idx val="0"/>
              <c:tx>
                <c:strRef>
                  <c:f>'Grundtabelle und Diagramm'!$O$32</c:f>
                  <c:strCache>
                    <c:ptCount val="1"/>
                    <c:pt idx="0">
                      <c:v>A121997-03
Produkt3
2.500.000 ST
23.03.15 - 25.03.15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Diagramm'!$O$33</c:f>
                  <c:strCache>
                    <c:ptCount val="1"/>
                    <c:pt idx="0">
                      <c:v>A122477-03
Produkt15
58.397 ST
24.03.15 - 25.03.15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Diagramm'!$O$34</c:f>
                  <c:strCache>
                    <c:ptCount val="1"/>
                    <c:pt idx="0">
                      <c:v>A121536-05
Produkt27
1.201.000 ST
19.03.15 - 24.03.15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Diagramm'!$O$35</c:f>
                  <c:strCache>
                    <c:ptCount val="1"/>
                    <c:pt idx="0">
                      <c:v>A122497-03
Produkt39
787.000 ST
20.03.15 - 24.03.15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Diagramm'!$O$36</c:f>
                  <c:strCache>
                    <c:ptCount val="1"/>
                    <c:pt idx="0">
                      <c:v>A121842-03
Produkt51
2.000.000 ST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Diagramm'!$O$37</c:f>
                  <c:strCache>
                    <c:ptCount val="1"/>
                    <c:pt idx="0">
                      <c:v>A122855-03
Produkt63
6.000.000 ST
25.03.15 - 31.03.15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Diagramm'!$O$38</c:f>
                  <c:strCache>
                    <c:ptCount val="1"/>
                    <c:pt idx="0">
                      <c:v>A121662-03
Produkt3
1.541.000 ST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Diagramm'!$O$39</c:f>
                  <c:strCache>
                    <c:ptCount val="1"/>
                    <c:pt idx="0">
                      <c:v>A121534-09
Produkt15
36.000.000 ST
23.03.15 - 26.03.15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Diagramm'!$O$40</c:f>
                  <c:strCache>
                    <c:ptCount val="1"/>
                    <c:pt idx="0">
                      <c:v>A121744-05
Produkt27
14.001.000 ST
19.03.15 - 31.03.15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Diagramm'!$O$41</c:f>
                  <c:strCache>
                    <c:ptCount val="1"/>
                    <c:pt idx="0">
                      <c:v>A122209-03
Produkt39
67.500.000 ST
19.03.15 - 27.03.15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Diagramm'!$O$42</c:f>
                  <c:strCache>
                    <c:ptCount val="1"/>
                    <c:pt idx="0">
                      <c:v>A122592-03
Produkt51
16.000.000 ST
19.03.15 - 27.03.15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Diagramm'!$O$43</c:f>
                  <c:strCache>
                    <c:ptCount val="1"/>
                    <c:pt idx="0">
                      <c:v>A121874-03
Produkt63
5.829.000 ST
18.03.15 - 24.03.15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Diagramm'!$O$44</c:f>
                  <c:strCache>
                    <c:ptCount val="1"/>
                    <c:pt idx="0">
                      <c:v>A123150-03
Produkt75
16.000.000 ST
23.03.15 - 25.03.15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Diagramm'!$O$45</c:f>
                  <c:strCache>
                    <c:ptCount val="1"/>
                    <c:pt idx="0">
                      <c:v>A120143-04
Produkt3
5.250.000 ST
26.03.15 - 01.04.15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Diagramm'!$O$46</c:f>
                  <c:strCache>
                    <c:ptCount val="1"/>
                    <c:pt idx="0">
                      <c:v>A121306-03
Produkt15
500.000 ST
19.03.15 - 20.03.15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Diagramm'!$O$47</c:f>
                  <c:strCache>
                    <c:ptCount val="1"/>
                    <c:pt idx="0">
                      <c:v>A122030-03
Produkt27
4.800.000 ST
24.03.15 - 07.04.15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Diagramm'!$O$48</c:f>
                  <c:strCache>
                    <c:ptCount val="1"/>
                    <c:pt idx="0">
                      <c:v>A122906-04
Produkt39
3.168.000 ST
24.03.15 - 26.03.15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Diagramm'!$O$49</c:f>
                  <c:strCache>
                    <c:ptCount val="1"/>
                    <c:pt idx="0">
                      <c:v>A122505-03
Produkt3
1.170.000 ST
24.03.15 - 31.03.15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Diagramm'!$O$50</c:f>
                  <c:strCache>
                    <c:ptCount val="1"/>
                    <c:pt idx="0">
                      <c:v>A122224-04
Produkt15
1.500.000 ST
01.04.15 - 07.04.15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Diagramm'!$O$51</c:f>
                  <c:strCache>
                    <c:ptCount val="1"/>
                    <c:pt idx="0">
                      <c:v>A122179-03
Produkt27
7.000.000 ST
20.03.15 - 10.04.15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Diagramm'!$O$52</c:f>
                  <c:strCache>
                    <c:ptCount val="1"/>
                    <c:pt idx="0">
                      <c:v>A123168-06
Produkt3
3.000.000 ST
23.03.15 - 23.03.15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Diagramm'!$O$53</c:f>
                  <c:strCache>
                    <c:ptCount val="1"/>
                    <c:pt idx="0">
                      <c:v>A121650-05
Produkt15
9.000.000 ST
24.03.15 - 26.03.15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Diagramm'!$O$54</c:f>
                  <c:strCache>
                    <c:ptCount val="1"/>
                    <c:pt idx="0">
                      <c:v>A122565-05
Produkt27
2.070.000 ST
20.03.15 - 24.03.15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Diagramm'!$O$55</c:f>
                  <c:strCache>
                    <c:ptCount val="1"/>
                    <c:pt idx="0">
                      <c:v>A122476-05
Produkt39
8.865.000 ST
26.03.15 - 02.04.15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Diagramm'!$O$56</c:f>
                  <c:strCache>
                    <c:ptCount val="1"/>
                    <c:pt idx="0">
                      <c:v>A121744-07
Produkt51
5.200.000 ST
24.03.15 - 26.03.15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'Grundtabelle und Diagramm'!$A$32:$A$56</c:f>
              <c:strCache>
                <c:ptCount val="25"/>
                <c:pt idx="0">
                  <c:v>Msch01</c:v>
                </c:pt>
                <c:pt idx="1">
                  <c:v>Msch02</c:v>
                </c:pt>
                <c:pt idx="2">
                  <c:v>Msch03</c:v>
                </c:pt>
                <c:pt idx="3">
                  <c:v>Msch04</c:v>
                </c:pt>
                <c:pt idx="4">
                  <c:v>Msch05</c:v>
                </c:pt>
                <c:pt idx="5">
                  <c:v>Msch06</c:v>
                </c:pt>
                <c:pt idx="6">
                  <c:v>Msch07</c:v>
                </c:pt>
                <c:pt idx="7">
                  <c:v>Msch08</c:v>
                </c:pt>
                <c:pt idx="8">
                  <c:v>Msch09</c:v>
                </c:pt>
                <c:pt idx="9">
                  <c:v>Msch10</c:v>
                </c:pt>
                <c:pt idx="10">
                  <c:v>Msch11</c:v>
                </c:pt>
                <c:pt idx="11">
                  <c:v>Msch12</c:v>
                </c:pt>
                <c:pt idx="12">
                  <c:v>Msch13</c:v>
                </c:pt>
                <c:pt idx="13">
                  <c:v>Msch14</c:v>
                </c:pt>
                <c:pt idx="14">
                  <c:v>Msch15</c:v>
                </c:pt>
                <c:pt idx="15">
                  <c:v>Msch16</c:v>
                </c:pt>
                <c:pt idx="16">
                  <c:v>Msch17</c:v>
                </c:pt>
                <c:pt idx="17">
                  <c:v>Folge01</c:v>
                </c:pt>
                <c:pt idx="18">
                  <c:v>Folge02</c:v>
                </c:pt>
                <c:pt idx="19">
                  <c:v>Folge03</c:v>
                </c:pt>
                <c:pt idx="20">
                  <c:v>End01</c:v>
                </c:pt>
                <c:pt idx="21">
                  <c:v>End02</c:v>
                </c:pt>
                <c:pt idx="22">
                  <c:v>End03</c:v>
                </c:pt>
                <c:pt idx="23">
                  <c:v>End04</c:v>
                </c:pt>
                <c:pt idx="24">
                  <c:v>End05</c:v>
                </c:pt>
              </c:strCache>
            </c:strRef>
          </c:cat>
          <c:val>
            <c:numRef>
              <c:f>'Grundtabelle und Diagramm'!$N$32:$N$56</c:f>
              <c:numCache>
                <c:formatCode>##\ "Tage"</c:formatCode>
                <c:ptCount val="25"/>
                <c:pt idx="0">
                  <c:v>2</c:v>
                </c:pt>
                <c:pt idx="1">
                  <c:v>1</c:v>
                </c:pt>
                <c:pt idx="2">
                  <c:v>5</c:v>
                </c:pt>
                <c:pt idx="3">
                  <c:v>4</c:v>
                </c:pt>
                <c:pt idx="4">
                  <c:v>1</c:v>
                </c:pt>
                <c:pt idx="5">
                  <c:v>6</c:v>
                </c:pt>
                <c:pt idx="6">
                  <c:v>0.5</c:v>
                </c:pt>
                <c:pt idx="7">
                  <c:v>3</c:v>
                </c:pt>
                <c:pt idx="8">
                  <c:v>12</c:v>
                </c:pt>
                <c:pt idx="9">
                  <c:v>8</c:v>
                </c:pt>
                <c:pt idx="10">
                  <c:v>8</c:v>
                </c:pt>
                <c:pt idx="11">
                  <c:v>6</c:v>
                </c:pt>
                <c:pt idx="12">
                  <c:v>2</c:v>
                </c:pt>
                <c:pt idx="13">
                  <c:v>6</c:v>
                </c:pt>
                <c:pt idx="14">
                  <c:v>1</c:v>
                </c:pt>
                <c:pt idx="15">
                  <c:v>14</c:v>
                </c:pt>
                <c:pt idx="16">
                  <c:v>2</c:v>
                </c:pt>
                <c:pt idx="17">
                  <c:v>7</c:v>
                </c:pt>
                <c:pt idx="18">
                  <c:v>6</c:v>
                </c:pt>
                <c:pt idx="19">
                  <c:v>21</c:v>
                </c:pt>
                <c:pt idx="20">
                  <c:v>1</c:v>
                </c:pt>
                <c:pt idx="21">
                  <c:v>2</c:v>
                </c:pt>
                <c:pt idx="22">
                  <c:v>4</c:v>
                </c:pt>
                <c:pt idx="23">
                  <c:v>7</c:v>
                </c:pt>
                <c:pt idx="24">
                  <c:v>2</c:v>
                </c:pt>
              </c:numCache>
            </c:numRef>
          </c:val>
        </c:ser>
        <c:ser>
          <c:idx val="1"/>
          <c:order val="6"/>
          <c:tx>
            <c:v>Stand 3</c:v>
          </c:tx>
          <c:spPr>
            <a:noFill/>
          </c:spPr>
          <c:invertIfNegative val="0"/>
          <c:val>
            <c:numRef>
              <c:f>'Grundtabelle und Diagramm'!$P$32:$P$56</c:f>
              <c:numCache>
                <c:formatCode>General</c:formatCode>
                <c:ptCount val="25"/>
                <c:pt idx="0">
                  <c:v>-2</c:v>
                </c:pt>
                <c:pt idx="1">
                  <c:v>0</c:v>
                </c:pt>
                <c:pt idx="2">
                  <c:v>-4</c:v>
                </c:pt>
                <c:pt idx="3">
                  <c:v>-1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14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7"/>
          <c:order val="7"/>
          <c:tx>
            <c:v>Dauer 4</c:v>
          </c:tx>
          <c:invertIfNegative val="0"/>
          <c:dLbls>
            <c:dLbl>
              <c:idx val="0"/>
              <c:tx>
                <c:strRef>
                  <c:f>'Grundtabelle und Diagramm'!$T$32</c:f>
                  <c:strCache>
                    <c:ptCount val="1"/>
                    <c:pt idx="0">
                      <c:v>A122172-03
Produkt4
1.050.000 ST
23.03.15 - 25.03.15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Diagramm'!$T$33</c:f>
                  <c:strCache>
                    <c:ptCount val="1"/>
                    <c:pt idx="0">
                      <c:v>A122024-03
Produkt16
9.803.920 ST
25.03.15 - 08.04.15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Diagramm'!$T$34</c:f>
                  <c:strCache>
                    <c:ptCount val="1"/>
                    <c:pt idx="0">
                      <c:v>A121536-05
Produkt28
799.000 ST
20.03.15 - 25.03.15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Diagramm'!$T$35</c:f>
                  <c:strCache>
                    <c:ptCount val="1"/>
                    <c:pt idx="0">
                      <c:v>A122497-03
Produkt40
523.820 ST
23.03.15 - 25.03.15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Diagramm'!$T$36</c:f>
                  <c:strCache>
                    <c:ptCount val="1"/>
                    <c:pt idx="0">
                      <c:v>A121583-03
Produkt52
10.500.000 ST
25.03.15 - 20.04.15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Diagramm'!$T$37</c:f>
                  <c:strCache>
                    <c:ptCount val="1"/>
                    <c:pt idx="0">
                      <c:v>A122575-04
Produkt64
1.800.000 ST
31.03.15 - 01.04.15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Diagramm'!$T$38</c:f>
                  <c:strCache>
                    <c:ptCount val="1"/>
                    <c:pt idx="0">
                      <c:v>A121662-06
Produkt4
23.076.000 ST
19.03.15 - 25.03.15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Diagramm'!$T$39</c:f>
                  <c:strCache>
                    <c:ptCount val="1"/>
                    <c:pt idx="0">
                      <c:v>A122144-03
Produkt16
10.800.000 ST
26.03.15 - 01.04.15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Diagramm'!$T$40</c:f>
                  <c:strCache>
                    <c:ptCount val="1"/>
                    <c:pt idx="0">
                      <c:v>A123423-03
Produkt28
20.312.500 ST
02.04.15 - 13.04.15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Diagramm'!$T$41</c:f>
                  <c:strCache>
                    <c:ptCount val="1"/>
                    <c:pt idx="0">
                      <c:v>A123408-03
Produkt40
12.000.000 ST
27.03.15 - 02.04.15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Diagramm'!$T$42</c:f>
                  <c:strCache>
                    <c:ptCount val="1"/>
                    <c:pt idx="0">
                      <c:v>A122398-03
Produkt52
21.600.000 ST
30.03.15 - 08.04.15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Diagramm'!$T$43</c:f>
                  <c:strCache>
                    <c:ptCount val="1"/>
                    <c:pt idx="0">
                      <c:v>A122390-03
Produkt64
4.200.000 ST
24.03.15 - 25.03.15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Diagramm'!$T$44</c:f>
                  <c:strCache>
                    <c:ptCount val="1"/>
                    <c:pt idx="0">
                      <c:v>A123150-08
Produkt76
12.000.000 ST
25.03.15 - 30.03.15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Diagramm'!$T$45</c:f>
                  <c:strCache>
                    <c:ptCount val="1"/>
                    <c:pt idx="0">
                      <c:v>A122456-03
Produkt4
2.000.000 ST
01.04.15 - 02.04.15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Diagramm'!$T$46</c:f>
                  <c:strCache>
                    <c:ptCount val="1"/>
                    <c:pt idx="0">
                      <c:v>A121306-08
Produkt16
1.000.000 ST
20.03.15 - 24.03.15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Diagramm'!$T$47</c:f>
                  <c:strCache>
                    <c:ptCount val="1"/>
                    <c:pt idx="0">
                      <c:v>A122574-03
Produkt28
800.000 ST
07.04.15 - 08.04.15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Diagramm'!$T$48</c:f>
                  <c:strCache>
                    <c:ptCount val="1"/>
                    <c:pt idx="0">
                      <c:v>A122858-03
Produkt40
1.575.000 ST
27.03.15 - 30.03.15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Diagramm'!$T$49</c:f>
                  <c:strCache>
                    <c:ptCount val="1"/>
                    <c:pt idx="0">
                      <c:v>A121909-03
Produkt4
5.999.994 ST
14.04.15 - 24.04.15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Diagramm'!$T$50</c:f>
                  <c:strCache>
                    <c:ptCount val="1"/>
                    <c:pt idx="0">
                      <c:v>A122656-03
Produkt16
1.500.000 ST
08.04.15 - 10.04.15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Diagramm'!$T$51</c:f>
                  <c:strCache>
                    <c:ptCount val="1"/>
                    <c:pt idx="0">
                      <c:v>A122586-03
Produkt28
3.500.000 ST
10.04.15 - 20.04.15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Diagramm'!$T$52</c:f>
                  <c:strCache>
                    <c:ptCount val="1"/>
                    <c:pt idx="0">
                      <c:v>A121880-05
Produkt4
400.000 ST
24.03.15 - 24.03.15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Diagramm'!$T$53</c:f>
                  <c:strCache>
                    <c:ptCount val="1"/>
                    <c:pt idx="0">
                      <c:v>A122497-05
Produkt16
1.560.000 ST
26.03.15 - 30.03.15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Diagramm'!$T$54</c:f>
                  <c:strCache>
                    <c:ptCount val="1"/>
                    <c:pt idx="0">
                      <c:v>A122131-05
Produkt28
2.884.000 ST
24.03.15 - 24.03.15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Diagramm'!$T$55</c:f>
                  <c:strCache>
                    <c:ptCount val="1"/>
                    <c:pt idx="0">
                      <c:v>A121874-05
Produkt40
7.579.000 ST
02.04.15 - 08.04.15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Diagramm'!$T$56</c:f>
                  <c:strCache>
                    <c:ptCount val="1"/>
                    <c:pt idx="0">
                      <c:v>A121744-06
Produkt52
2.800.000 ST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Diagramm'!$S$32:$S$56</c:f>
              <c:numCache>
                <c:formatCode>##\ "Tage"</c:formatCode>
                <c:ptCount val="25"/>
                <c:pt idx="0">
                  <c:v>2</c:v>
                </c:pt>
                <c:pt idx="1">
                  <c:v>14</c:v>
                </c:pt>
                <c:pt idx="2">
                  <c:v>5</c:v>
                </c:pt>
                <c:pt idx="3">
                  <c:v>2</c:v>
                </c:pt>
                <c:pt idx="4">
                  <c:v>26</c:v>
                </c:pt>
                <c:pt idx="5">
                  <c:v>1</c:v>
                </c:pt>
                <c:pt idx="6">
                  <c:v>6</c:v>
                </c:pt>
                <c:pt idx="7">
                  <c:v>6</c:v>
                </c:pt>
                <c:pt idx="8">
                  <c:v>11</c:v>
                </c:pt>
                <c:pt idx="9">
                  <c:v>6</c:v>
                </c:pt>
                <c:pt idx="10">
                  <c:v>9</c:v>
                </c:pt>
                <c:pt idx="11">
                  <c:v>1</c:v>
                </c:pt>
                <c:pt idx="12">
                  <c:v>5</c:v>
                </c:pt>
                <c:pt idx="13">
                  <c:v>1</c:v>
                </c:pt>
                <c:pt idx="14">
                  <c:v>4</c:v>
                </c:pt>
                <c:pt idx="15">
                  <c:v>1</c:v>
                </c:pt>
                <c:pt idx="16">
                  <c:v>3</c:v>
                </c:pt>
                <c:pt idx="17">
                  <c:v>10</c:v>
                </c:pt>
                <c:pt idx="18">
                  <c:v>2</c:v>
                </c:pt>
                <c:pt idx="19">
                  <c:v>10</c:v>
                </c:pt>
                <c:pt idx="20">
                  <c:v>0.5</c:v>
                </c:pt>
                <c:pt idx="21">
                  <c:v>4</c:v>
                </c:pt>
                <c:pt idx="22">
                  <c:v>1</c:v>
                </c:pt>
                <c:pt idx="23">
                  <c:v>6</c:v>
                </c:pt>
                <c:pt idx="24">
                  <c:v>1</c:v>
                </c:pt>
              </c:numCache>
            </c:numRef>
          </c:val>
        </c:ser>
        <c:ser>
          <c:idx val="8"/>
          <c:order val="8"/>
          <c:tx>
            <c:v>Stand 4</c:v>
          </c:tx>
          <c:spPr>
            <a:noFill/>
          </c:spPr>
          <c:invertIfNegative val="0"/>
          <c:val>
            <c:numRef>
              <c:f>'Grundtabelle und Diagramm'!$U$32:$U$56</c:f>
              <c:numCache>
                <c:formatCode>General</c:formatCode>
                <c:ptCount val="2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-1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4</c:v>
                </c:pt>
                <c:pt idx="18">
                  <c:v>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-1</c:v>
                </c:pt>
              </c:numCache>
            </c:numRef>
          </c:val>
        </c:ser>
        <c:ser>
          <c:idx val="9"/>
          <c:order val="9"/>
          <c:tx>
            <c:v>Dauer 5</c:v>
          </c:tx>
          <c:invertIfNegative val="0"/>
          <c:dLbls>
            <c:dLbl>
              <c:idx val="0"/>
              <c:tx>
                <c:strRef>
                  <c:f>'Grundtabelle und Diagramm'!$Y$32</c:f>
                  <c:strCache>
                    <c:ptCount val="1"/>
                    <c:pt idx="0">
                      <c:v>A122247-03
Produkt5
1.000.000 ST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Diagramm'!$Y$33</c:f>
                  <c:strCache>
                    <c:ptCount val="1"/>
                    <c:pt idx="0">
                      <c:v>A122603-03
Produkt17
3.600.000 ST
08.04.15 - 13.04.15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Diagramm'!$Y$34</c:f>
                  <c:strCache>
                    <c:ptCount val="1"/>
                    <c:pt idx="0">
                      <c:v>A121591-03
Produkt29
450.000 ST
25.03.15 - 25.03.15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Diagramm'!$Y$35</c:f>
                  <c:strCache>
                    <c:ptCount val="1"/>
                    <c:pt idx="0">
                      <c:v>A122271-03
Produkt41
2.340.000 ST
24.03.15 - 27.03.15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Diagramm'!$Y$36</c:f>
                  <c:strCache>
                    <c:ptCount val="1"/>
                    <c:pt idx="0">
                      <c:v>A122218-03
Produkt53
5.600.000 ST
20.04.15 - 24.04.15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Diagramm'!$Y$37</c:f>
                  <c:strCache>
                    <c:ptCount val="1"/>
                    <c:pt idx="0">
                      <c:v>A122575-03
Produkt65
9.900.000 ST
01.04.15 - 10.04.15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Diagramm'!$Y$38</c:f>
                  <c:strCache>
                    <c:ptCount val="1"/>
                    <c:pt idx="0">
                      <c:v>A121662-09
Produkt5
23.076.000 ST
25.03.15 - 31.03.15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Diagramm'!$Y$39</c:f>
                  <c:strCache>
                    <c:ptCount val="1"/>
                    <c:pt idx="0">
                      <c:v>A122763-03
Produkt17
10.800.000 ST
01.04.15 - 10.04.15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Diagramm'!$Y$40</c:f>
                  <c:strCache>
                    <c:ptCount val="1"/>
                    <c:pt idx="0">
                      <c:v>A122843-04
Produkt29
3.200.000 ST
13.04.15 - 15.04.15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Diagramm'!$Y$41</c:f>
                  <c:strCache>
                    <c:ptCount val="1"/>
                    <c:pt idx="0">
                      <c:v>A121743-03
Produkt41
9.000.000 ST
02.04.15 - 07.04.15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Diagramm'!$Y$42</c:f>
                  <c:strCache>
                    <c:ptCount val="1"/>
                    <c:pt idx="0">
                      <c:v>A122195-03
Produkt53
28.800.000 ST
09.04.15 - 27.04.15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Diagramm'!$Y$43</c:f>
                  <c:strCache>
                    <c:ptCount val="1"/>
                    <c:pt idx="0">
                      <c:v>A120188-03
Produkt65
8.400.000 ST
25.03.15 - 30.03.15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Diagramm'!$Y$44</c:f>
                  <c:strCache>
                    <c:ptCount val="1"/>
                    <c:pt idx="0">
                      <c:v>A121722-03
Produkt77
8.000.000 ST
30.03.15 - 02.04.15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Diagramm'!$Y$45</c:f>
                  <c:strCache>
                    <c:ptCount val="1"/>
                    <c:pt idx="0">
                      <c:v>A122456-06
Produkt5
2.000.000 ST
02.04.15 - 08.04.15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Diagramm'!$Y$46</c:f>
                  <c:strCache>
                    <c:ptCount val="1"/>
                    <c:pt idx="0">
                      <c:v>A122162-03
Produkt17
2.000.000 ST
24.03.15 - 01.04.15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Diagramm'!$Y$47</c:f>
                  <c:strCache>
                    <c:ptCount val="1"/>
                    <c:pt idx="0">
                      <c:v>A122574-09
Produkt29
2.000.000 ST
08.04.15 - 14.04.15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Diagramm'!$Y$48</c:f>
                  <c:strCache>
                    <c:ptCount val="1"/>
                    <c:pt idx="0">
                      <c:v>A123662-04
Produkt41
800.000 ST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Diagramm'!$Y$49</c:f>
                  <c:strCache>
                    <c:ptCount val="1"/>
                    <c:pt idx="0">
                      <c:v>A122588-03
Produkt5
10.499.976 ST
28.04.15 - 27.05.15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Diagramm'!$Y$50</c:f>
                  <c:strCache>
                    <c:ptCount val="1"/>
                    <c:pt idx="0">
                      <c:v>A123091-03
Produkt17
2.000.000 ST
13.04.15 - 16.04.15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Diagramm'!$Y$51</c:f>
                  <c:strCache>
                    <c:ptCount val="1"/>
                    <c:pt idx="0">
                      <c:v>A122615-03
Produkt29
7.000.000 ST
20.04.15 - 11.05.15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Diagramm'!$Y$52</c:f>
                  <c:strCache>
                    <c:ptCount val="1"/>
                    <c:pt idx="0">
                      <c:v>A123169-06
Produkt5
3.000.000 ST
24.03.15 - 24.03.15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Diagramm'!$Y$53</c:f>
                  <c:strCache>
                    <c:ptCount val="1"/>
                    <c:pt idx="0">
                      <c:v>A121306-05
Produkt17
500.000 ST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Diagramm'!$Y$54</c:f>
                  <c:strCache>
                    <c:ptCount val="1"/>
                    <c:pt idx="0">
                      <c:v>A121729-05
Produkt29
1.500.000 ST
25.03.15 - 25.03.15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Diagramm'!$Y$55</c:f>
                  <c:strCache>
                    <c:ptCount val="1"/>
                    <c:pt idx="0">
                      <c:v>A121583-05
Produkt41
10.500.000 ST
08.04.15 - 20.04.15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Diagramm'!$Y$56</c:f>
                  <c:strCache>
                    <c:ptCount val="1"/>
                    <c:pt idx="0">
                      <c:v>A122592-05
Produkt53
16.000.000 ST
26.03.15 - 31.03.15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Diagramm'!$X$32:$X$56</c:f>
              <c:numCache>
                <c:formatCode>##\ "Tage"</c:formatCode>
                <c:ptCount val="25"/>
                <c:pt idx="0">
                  <c:v>1</c:v>
                </c:pt>
                <c:pt idx="1">
                  <c:v>5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9</c:v>
                </c:pt>
                <c:pt idx="6">
                  <c:v>6</c:v>
                </c:pt>
                <c:pt idx="7">
                  <c:v>9</c:v>
                </c:pt>
                <c:pt idx="8">
                  <c:v>2</c:v>
                </c:pt>
                <c:pt idx="9">
                  <c:v>5</c:v>
                </c:pt>
                <c:pt idx="10">
                  <c:v>18</c:v>
                </c:pt>
                <c:pt idx="11">
                  <c:v>5</c:v>
                </c:pt>
                <c:pt idx="12">
                  <c:v>3</c:v>
                </c:pt>
                <c:pt idx="13">
                  <c:v>6</c:v>
                </c:pt>
                <c:pt idx="14">
                  <c:v>8</c:v>
                </c:pt>
                <c:pt idx="15">
                  <c:v>6</c:v>
                </c:pt>
                <c:pt idx="16">
                  <c:v>0.5</c:v>
                </c:pt>
                <c:pt idx="17">
                  <c:v>29</c:v>
                </c:pt>
                <c:pt idx="18">
                  <c:v>3</c:v>
                </c:pt>
                <c:pt idx="19">
                  <c:v>21</c:v>
                </c:pt>
                <c:pt idx="20">
                  <c:v>1</c:v>
                </c:pt>
                <c:pt idx="21">
                  <c:v>0.5</c:v>
                </c:pt>
                <c:pt idx="22">
                  <c:v>1</c:v>
                </c:pt>
                <c:pt idx="23">
                  <c:v>12</c:v>
                </c:pt>
                <c:pt idx="24">
                  <c:v>5</c:v>
                </c:pt>
              </c:numCache>
            </c:numRef>
          </c:val>
        </c:ser>
        <c:ser>
          <c:idx val="10"/>
          <c:order val="10"/>
          <c:tx>
            <c:v>Stand 5</c:v>
          </c:tx>
          <c:spPr>
            <a:noFill/>
          </c:spPr>
          <c:invertIfNegative val="0"/>
          <c:val>
            <c:numRef>
              <c:f>'Grundtabelle und Diagramm'!$Z$32:$Z$56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4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1"/>
          <c:order val="11"/>
          <c:tx>
            <c:v>Dauer 6</c:v>
          </c:tx>
          <c:invertIfNegative val="0"/>
          <c:dLbls>
            <c:dLbl>
              <c:idx val="0"/>
              <c:tx>
                <c:strRef>
                  <c:f>'Grundtabelle und Diagramm'!$AD$32</c:f>
                  <c:strCache>
                    <c:ptCount val="1"/>
                    <c:pt idx="0">
                      <c:v>A122018-03
Produkt6
1.000.000 ST
27.03.15 - 30.03.15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Diagramm'!$AD$33</c:f>
                  <c:strCache>
                    <c:ptCount val="1"/>
                    <c:pt idx="0">
                      <c:v>A122883-03
Produkt18
3.000.000 ST
14.04.15 - 16.04.15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Diagramm'!$AD$34</c:f>
                  <c:strCache>
                    <c:ptCount val="1"/>
                    <c:pt idx="0">
                      <c:v>A122727-06
Produkt30
480.000 ST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Diagramm'!$AD$35</c:f>
                  <c:strCache>
                    <c:ptCount val="1"/>
                    <c:pt idx="0">
                      <c:v>A121948-03
Produkt42
1.560.000 ST
27.03.15 - 31.03.15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Diagramm'!$AD$36</c:f>
                  <c:strCache>
                    <c:ptCount val="1"/>
                    <c:pt idx="0">
                      <c:v>A122612-03
Produkt54
5.600.000 ST
24.04.15 - 29.04.15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Diagramm'!$AD$37</c:f>
                  <c:strCache>
                    <c:ptCount val="1"/>
                    <c:pt idx="0">
                      <c:v>A122436-03
Produkt66
8.100.000 ST
13.04.15 - 21.04.15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Diagramm'!$AD$38</c:f>
                  <c:strCache>
                    <c:ptCount val="1"/>
                    <c:pt idx="0">
                      <c:v>A121618-03
Produkt6
6.000.000 ST
07.04.15 - 08.04.15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Diagramm'!$AD$39</c:f>
                  <c:strCache>
                    <c:ptCount val="1"/>
                    <c:pt idx="0">
                      <c:v>A123129-03
Produkt18
8.172.000 ST
13.04.15 - 14.04.15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Diagramm'!$AD$40</c:f>
                  <c:strCache>
                    <c:ptCount val="1"/>
                    <c:pt idx="0">
                      <c:v>A123496-04
Produkt30
3.200.000 ST
15.04.15 - 16.04.15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Diagramm'!$AD$41</c:f>
                  <c:strCache>
                    <c:ptCount val="1"/>
                    <c:pt idx="0">
                      <c:v>A122211-03
Produkt42
67.500.000 ST
07.04.15 - 17.04.15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Diagramm'!$AD$42</c:f>
                  <c:strCache>
                    <c:ptCount val="1"/>
                    <c:pt idx="0">
                      <c:v>A122195-06
Produkt54
2.400.000 ST
27.04.15 - 28.04.15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Diagramm'!$AD$43</c:f>
                  <c:strCache>
                    <c:ptCount val="1"/>
                    <c:pt idx="0">
                      <c:v>A122728-03
Produkt66
8.400.000 ST
30.03.15 - 07.04.15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Diagramm'!$AD$44</c:f>
                  <c:strCache>
                    <c:ptCount val="1"/>
                    <c:pt idx="0">
                      <c:v>A122860-03
Produkt78
10.560.000 ST
02.04.15 - 10.04.15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Diagramm'!$AD$45</c:f>
                  <c:strCache>
                    <c:ptCount val="1"/>
                    <c:pt idx="0">
                      <c:v>A122299-03
Produkt6
3.120.000 ST
08.04.15 - 10.04.15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Diagramm'!$AD$46</c:f>
                  <c:strCache>
                    <c:ptCount val="1"/>
                    <c:pt idx="0">
                      <c:v>A121351-06
Produkt18
4.500.000 ST
02.04.15 - 15.04.15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Diagramm'!$AD$47</c:f>
                  <c:strCache>
                    <c:ptCount val="1"/>
                    <c:pt idx="0">
                      <c:v>A122359-04
Produkt30
2.700.000 ST
15.04.15 - 21.04.15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Diagramm'!$AD$48</c:f>
                  <c:strCache>
                    <c:ptCount val="1"/>
                    <c:pt idx="0">
                      <c:v>A122239-04
Produkt42
11.200.000 ST
31.03.15 - 08.04.15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Diagramm'!$AD$49</c:f>
                  <c:strCache>
                    <c:ptCount val="1"/>
                    <c:pt idx="0">
                      <c:v>A122613-03
Produkt6
10.499.976 ST
27.05.15 - 22.06.15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Diagramm'!$AD$50</c:f>
                  <c:strCache>
                    <c:ptCount val="1"/>
                    <c:pt idx="0">
                      <c:v>A122504-03
Produkt18
3.500.000 ST
20.04.15 - 28.04.15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Diagramm'!$AD$51</c:f>
                  <c:strCache>
                    <c:ptCount val="1"/>
                    <c:pt idx="0">
                      <c:v>A121908-03
Produkt30
5.999.994 ST
12.05.15 - 01.06.15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Diagramm'!$AD$52</c:f>
                  <c:strCache>
                    <c:ptCount val="1"/>
                    <c:pt idx="0">
                      <c:v>A123581-05
Produkt6
1.442.000 ST
25.03.15 - 26.03.15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Diagramm'!$AD$53</c:f>
                  <c:strCache>
                    <c:ptCount val="1"/>
                    <c:pt idx="0">
                      <c:v>A121306-10
Produkt18
1.000.000 ST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Diagramm'!$AD$54</c:f>
                  <c:strCache>
                    <c:ptCount val="1"/>
                    <c:pt idx="0">
                      <c:v>A123150-05
Produkt30
16.000.000 ST
26.03.15 - 31.03.15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Diagramm'!$AD$55</c:f>
                  <c:strCache>
                    <c:ptCount val="1"/>
                    <c:pt idx="0">
                      <c:v>A122030-05
Produkt42
4.800.000 ST
20.04.15 - 27.04.15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Diagramm'!$AD$56</c:f>
                  <c:strCache>
                    <c:ptCount val="1"/>
                    <c:pt idx="0">
                      <c:v>A122727-07
Produkt54
480.000 ST
31.03.15 - 01.04.15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Diagramm'!$AC$32:$AC$56</c:f>
              <c:numCache>
                <c:formatCode>##\ "Tage"</c:formatCode>
                <c:ptCount val="2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5</c:v>
                </c:pt>
                <c:pt idx="5">
                  <c:v>8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8</c:v>
                </c:pt>
                <c:pt idx="12">
                  <c:v>8</c:v>
                </c:pt>
                <c:pt idx="13">
                  <c:v>2</c:v>
                </c:pt>
                <c:pt idx="14">
                  <c:v>13</c:v>
                </c:pt>
                <c:pt idx="15">
                  <c:v>6</c:v>
                </c:pt>
                <c:pt idx="16">
                  <c:v>8</c:v>
                </c:pt>
                <c:pt idx="17">
                  <c:v>26</c:v>
                </c:pt>
                <c:pt idx="18">
                  <c:v>8</c:v>
                </c:pt>
                <c:pt idx="19">
                  <c:v>20</c:v>
                </c:pt>
                <c:pt idx="20">
                  <c:v>1</c:v>
                </c:pt>
                <c:pt idx="21">
                  <c:v>1</c:v>
                </c:pt>
                <c:pt idx="22">
                  <c:v>5</c:v>
                </c:pt>
                <c:pt idx="23">
                  <c:v>7</c:v>
                </c:pt>
                <c:pt idx="24">
                  <c:v>1</c:v>
                </c:pt>
              </c:numCache>
            </c:numRef>
          </c:val>
        </c:ser>
        <c:ser>
          <c:idx val="12"/>
          <c:order val="12"/>
          <c:tx>
            <c:v>Stand 6</c:v>
          </c:tx>
          <c:spPr>
            <a:noFill/>
          </c:spPr>
          <c:invertIfNegative val="0"/>
          <c:val>
            <c:numRef>
              <c:f>'Grundtabelle und Diagramm'!$AE$32:$AE$56</c:f>
              <c:numCache>
                <c:formatCode>General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3"/>
          <c:order val="13"/>
          <c:tx>
            <c:v>Dauer 7</c:v>
          </c:tx>
          <c:invertIfNegative val="0"/>
          <c:dLbls>
            <c:dLbl>
              <c:idx val="0"/>
              <c:tx>
                <c:strRef>
                  <c:f>'Grundtabelle und Diagramm'!$AI$32</c:f>
                  <c:strCache>
                    <c:ptCount val="1"/>
                    <c:pt idx="0">
                      <c:v>A122484-03
Produkt7
700.000 ST
31.03.15 - 01.04.15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Diagramm'!$AI$33</c:f>
                  <c:strCache>
                    <c:ptCount val="1"/>
                    <c:pt idx="0">
                      <c:v>A123464-03
Produkt19
3.000.000 ST
17.04.15 - 21.04.15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Diagramm'!$AI$34</c:f>
                  <c:strCache>
                    <c:ptCount val="1"/>
                    <c:pt idx="0">
                      <c:v>A122241-03
Produkt31
4.500.000 ST
30.03.15 - 10.04.15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Diagramm'!$AI$35</c:f>
                  <c:strCache>
                    <c:ptCount val="1"/>
                    <c:pt idx="0">
                      <c:v>A122298-03
Produkt43
1.560.000 ST
01.04.15 - 07.04.15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Diagramm'!$AI$36</c:f>
                  <c:strCache>
                    <c:ptCount val="1"/>
                    <c:pt idx="0">
                      <c:v>A119220-03
Produkt55
2.400.000 ST
30.04.15 - 04.05.15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Diagramm'!$AI$37</c:f>
                  <c:strCache>
                    <c:ptCount val="1"/>
                    <c:pt idx="0">
                      <c:v>A118857-03
Produkt67
1.620.000 ST
21.04.15 - 22.04.15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Diagramm'!$AI$38</c:f>
                  <c:strCache>
                    <c:ptCount val="1"/>
                    <c:pt idx="0">
                      <c:v>A122507-03
Produkt7
8.800.000 ST
09.04.15 - 15.04.15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Diagramm'!$AI$39</c:f>
                  <c:strCache>
                    <c:ptCount val="1"/>
                    <c:pt idx="0">
                      <c:v>A121663-03
Produkt19
23.076.000 ST
15.04.15 - 21.04.15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Diagramm'!$AI$40</c:f>
                  <c:strCache>
                    <c:ptCount val="1"/>
                    <c:pt idx="0">
                      <c:v>A121395-03
Produkt31
2.352.940 ST
16.04.15 - 20.04.15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Diagramm'!$AI$41</c:f>
                  <c:strCache>
                    <c:ptCount val="1"/>
                    <c:pt idx="0">
                      <c:v>A122684-03
Produkt43
10.800.000 ST
17.04.15 - 22.04.15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Diagramm'!$AI$42</c:f>
                  <c:strCache>
                    <c:ptCount val="1"/>
                    <c:pt idx="0">
                      <c:v>A122604-03
Produkt55
11.200.000 ST
29.04.15 - 05.05.15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Diagramm'!$AI$43</c:f>
                  <c:strCache>
                    <c:ptCount val="1"/>
                    <c:pt idx="0">
                      <c:v>A122672-03
Produkt67
8.400.000 ST
08.04.15 - 13.04.15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Diagramm'!$AI$44</c:f>
                  <c:strCache>
                    <c:ptCount val="1"/>
                    <c:pt idx="0">
                      <c:v>A122369-03
Produkt79
20.000.000 ST
13.04.15 - 20.04.15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Diagramm'!$AI$45</c:f>
                  <c:strCache>
                    <c:ptCount val="1"/>
                    <c:pt idx="0">
                      <c:v>A122299-07
Produkt7
2.730.000 ST
10.04.15 - 14.04.15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Diagramm'!$AI$46</c:f>
                  <c:strCache>
                    <c:ptCount val="1"/>
                    <c:pt idx="0">
                      <c:v>A121654-03
Produkt19
4.615.386 ST
15.04.15 - 28.04.15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Diagramm'!$AI$47</c:f>
                  <c:strCache>
                    <c:ptCount val="1"/>
                    <c:pt idx="0">
                      <c:v>A122905-03
Produkt31
850.000 ST
21.04.15 - 23.04.15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Diagramm'!$AI$48</c:f>
                  <c:strCache>
                    <c:ptCount val="1"/>
                    <c:pt idx="0">
                      <c:v>A122111-03
Produkt43
7.200.000 ST
08.04.15 - 14.04.15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Diagramm'!$AI$49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Diagramm'!$AI$50</c:f>
                  <c:strCache>
                    <c:ptCount val="1"/>
                    <c:pt idx="0">
                      <c:v>A122981-04
Produkt19
9.600.000 ST
29.04.15 - 26.05.15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Diagramm'!$AI$51</c:f>
                  <c:strCache>
                    <c:ptCount val="1"/>
                    <c:pt idx="0">
                      <c:v>A122617-03
Produkt31
7.000.000 ST
03.06.15 - 30.06.15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Diagramm'!$AI$52</c:f>
                  <c:strCache>
                    <c:ptCount val="1"/>
                    <c:pt idx="0">
                      <c:v>A122172-05
Produkt7
1.050.000 ST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Diagramm'!$AI$53</c:f>
                  <c:strCache>
                    <c:ptCount val="1"/>
                    <c:pt idx="0">
                      <c:v>A122906-05
Produkt19
3.168.000 ST
31.03.15 - 08.04.15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Diagramm'!$AI$54</c:f>
                  <c:strCache>
                    <c:ptCount val="1"/>
                    <c:pt idx="0">
                      <c:v>A123150-10
Produkt31
12.000.000 ST
31.03.15 - 02.04.15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Diagramm'!$AI$55</c:f>
                  <c:strCache>
                    <c:ptCount val="1"/>
                    <c:pt idx="0">
                      <c:v>A122574-05
Produkt43
800.000 ST
27.04.15 - 28.04.15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Diagramm'!$AI$56</c:f>
                  <c:strCache>
                    <c:ptCount val="1"/>
                    <c:pt idx="0">
                      <c:v>A120143-06
Produkt55
5.250.000 ST
01.04.15 - 08.04.15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Diagramm'!$AH$32:$AH$56</c:f>
              <c:numCache>
                <c:formatCode>##\ "Tage"</c:formatCode>
                <c:ptCount val="25"/>
                <c:pt idx="0">
                  <c:v>1</c:v>
                </c:pt>
                <c:pt idx="1">
                  <c:v>4</c:v>
                </c:pt>
                <c:pt idx="2">
                  <c:v>11</c:v>
                </c:pt>
                <c:pt idx="3">
                  <c:v>6</c:v>
                </c:pt>
                <c:pt idx="4">
                  <c:v>4</c:v>
                </c:pt>
                <c:pt idx="5">
                  <c:v>1</c:v>
                </c:pt>
                <c:pt idx="6">
                  <c:v>6</c:v>
                </c:pt>
                <c:pt idx="7">
                  <c:v>6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5</c:v>
                </c:pt>
                <c:pt idx="12">
                  <c:v>7</c:v>
                </c:pt>
                <c:pt idx="13">
                  <c:v>4</c:v>
                </c:pt>
                <c:pt idx="14">
                  <c:v>13</c:v>
                </c:pt>
                <c:pt idx="15">
                  <c:v>2</c:v>
                </c:pt>
                <c:pt idx="16">
                  <c:v>6</c:v>
                </c:pt>
                <c:pt idx="17">
                  <c:v>0</c:v>
                </c:pt>
                <c:pt idx="18">
                  <c:v>27</c:v>
                </c:pt>
                <c:pt idx="19">
                  <c:v>27</c:v>
                </c:pt>
                <c:pt idx="20">
                  <c:v>1</c:v>
                </c:pt>
                <c:pt idx="21">
                  <c:v>8</c:v>
                </c:pt>
                <c:pt idx="22">
                  <c:v>2</c:v>
                </c:pt>
                <c:pt idx="23">
                  <c:v>1</c:v>
                </c:pt>
                <c:pt idx="24">
                  <c:v>7</c:v>
                </c:pt>
              </c:numCache>
            </c:numRef>
          </c:val>
        </c:ser>
        <c:ser>
          <c:idx val="14"/>
          <c:order val="14"/>
          <c:tx>
            <c:v>Stand 7</c:v>
          </c:tx>
          <c:spPr>
            <a:noFill/>
          </c:spPr>
          <c:invertIfNegative val="0"/>
          <c:val>
            <c:numRef>
              <c:f>'Grundtabelle und Diagramm'!$AJ$32:$AJ$56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5"/>
          <c:order val="15"/>
          <c:tx>
            <c:v>Dauer 8</c:v>
          </c:tx>
          <c:invertIfNegative val="0"/>
          <c:dLbls>
            <c:dLbl>
              <c:idx val="0"/>
              <c:tx>
                <c:strRef>
                  <c:f>'Grundtabelle und Diagramm'!$AN$32</c:f>
                  <c:strCache>
                    <c:ptCount val="1"/>
                    <c:pt idx="0">
                      <c:v>A122485-04
Produkt8
1.500.000 ST
01.04.15 - 02.04.15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Diagramm'!$AN$33</c:f>
                  <c:strCache>
                    <c:ptCount val="1"/>
                    <c:pt idx="0">
                      <c:v>A122028-03
Produkt20
2.000.000 ST
22.04.15 - 23.04.15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Diagramm'!$AN$34</c:f>
                  <c:strCache>
                    <c:ptCount val="1"/>
                    <c:pt idx="0">
                      <c:v>A122491-04
Produkt32
2.880.000 ST
10.04.15 - 15.04.15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Diagramm'!$AN$35</c:f>
                  <c:strCache>
                    <c:ptCount val="1"/>
                    <c:pt idx="0">
                      <c:v>A122493-03
Produkt44
3.380.000 ST
07.04.15 - 14.04.15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Diagramm'!$AN$36</c:f>
                  <c:strCache>
                    <c:ptCount val="1"/>
                    <c:pt idx="0">
                      <c:v>A121271-05
Produkt56
5.400.000 ST
04.05.15 - 07.05.15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Diagramm'!$AN$37</c:f>
                  <c:strCache>
                    <c:ptCount val="1"/>
                    <c:pt idx="0">
                      <c:v>A118856-03
Produkt68
4.050.000 ST
23.04.15 - 28.04.15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Diagramm'!$AN$38</c:f>
                  <c:strCache>
                    <c:ptCount val="1"/>
                    <c:pt idx="0">
                      <c:v>A121593-03
Produkt8
14.400.000 ST
16.04.15 - 21.04.15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Diagramm'!$AN$39</c:f>
                  <c:strCache>
                    <c:ptCount val="1"/>
                    <c:pt idx="0">
                      <c:v>A121663-06
Produkt20
23.076.000 ST
21.04.15 - 24.04.15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Diagramm'!$AN$40</c:f>
                  <c:strCache>
                    <c:ptCount val="1"/>
                    <c:pt idx="0">
                      <c:v>A120028-03
Produkt32
5.647.056 ST
20.04.15 - 22.04.15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Diagramm'!$AN$41</c:f>
                  <c:strCache>
                    <c:ptCount val="1"/>
                    <c:pt idx="0">
                      <c:v>A122684-06
Produkt44
10.800.000 ST
22.04.15 - 28.04.15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Diagramm'!$AN$42</c:f>
                  <c:strCache>
                    <c:ptCount val="1"/>
                    <c:pt idx="0">
                      <c:v>A123065-03
Produkt56
11.200.000 ST
05.05.15 - 08.05.15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Diagramm'!$AN$43</c:f>
                  <c:strCache>
                    <c:ptCount val="1"/>
                    <c:pt idx="0">
                      <c:v>A122668-03
Produkt68
14.000.000 ST
13.04.15 - 17.04.15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Diagramm'!$AN$44</c:f>
                  <c:strCache>
                    <c:ptCount val="1"/>
                    <c:pt idx="0">
                      <c:v>A122892-03
Produkt80
20.000.000 ST
20.04.15 - 24.04.15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Diagramm'!$AN$45</c:f>
                  <c:strCache>
                    <c:ptCount val="1"/>
                    <c:pt idx="0">
                      <c:v>A122873-03
Produkt8
4.200.000 ST
14.04.15 - 20.04.15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Diagramm'!$AN$46</c:f>
                  <c:strCache>
                    <c:ptCount val="1"/>
                    <c:pt idx="0">
                      <c:v>A121353-03
Produkt20
6.000.000 ST
28.04.15 - 13.05.15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Diagramm'!$AN$47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Diagramm'!$AN$48</c:f>
                  <c:strCache>
                    <c:ptCount val="1"/>
                    <c:pt idx="0">
                      <c:v>A122300-03
Produkt44
7.000.000 ST
15.04.15 - 17.04.15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Diagramm'!$AN$49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Diagramm'!$AN$50</c:f>
                  <c:strCache>
                    <c:ptCount val="1"/>
                    <c:pt idx="0">
                      <c:v>A123103-04
Produkt20
3.000.000 ST
27.05.15 - 03.06.15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Diagramm'!$AN$51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Diagramm'!$AN$52</c:f>
                  <c:strCache>
                    <c:ptCount val="1"/>
                    <c:pt idx="0">
                      <c:v>A122271-05
Produkt8
2.600.000 ST
27.03.15 - 02.04.15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Diagramm'!$AN$53</c:f>
                  <c:strCache>
                    <c:ptCount val="1"/>
                    <c:pt idx="0">
                      <c:v>A121948-05
Produkt20
1.560.000 ST
08.04.15 - 13.04.15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Diagramm'!$AN$54</c:f>
                  <c:strCache>
                    <c:ptCount val="1"/>
                    <c:pt idx="0">
                      <c:v>A121744-06
Produkt32
8.000.000 ST
02.04.15 - 13.04.15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Diagramm'!$AN$55</c:f>
                  <c:strCache>
                    <c:ptCount val="1"/>
                    <c:pt idx="0">
                      <c:v>A122574-10
Produkt44
2.000.000 ST
28.04.15 - 30.04.15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Diagramm'!$AN$56</c:f>
                  <c:strCache>
                    <c:ptCount val="1"/>
                    <c:pt idx="0">
                      <c:v>A121583-07
Produkt56
10.500.000 ST
08.04.15 - 28.04.15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Diagramm'!$AM$32:$AM$56</c:f>
              <c:numCache>
                <c:formatCode>##\ "Tage"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5</c:v>
                </c:pt>
                <c:pt idx="3">
                  <c:v>7</c:v>
                </c:pt>
                <c:pt idx="4">
                  <c:v>3</c:v>
                </c:pt>
                <c:pt idx="5">
                  <c:v>5</c:v>
                </c:pt>
                <c:pt idx="6">
                  <c:v>5</c:v>
                </c:pt>
                <c:pt idx="7">
                  <c:v>3</c:v>
                </c:pt>
                <c:pt idx="8">
                  <c:v>2</c:v>
                </c:pt>
                <c:pt idx="9">
                  <c:v>6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6</c:v>
                </c:pt>
                <c:pt idx="14">
                  <c:v>15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7</c:v>
                </c:pt>
                <c:pt idx="19">
                  <c:v>0</c:v>
                </c:pt>
                <c:pt idx="20">
                  <c:v>6</c:v>
                </c:pt>
                <c:pt idx="21">
                  <c:v>5</c:v>
                </c:pt>
                <c:pt idx="22">
                  <c:v>11</c:v>
                </c:pt>
                <c:pt idx="23">
                  <c:v>2</c:v>
                </c:pt>
                <c:pt idx="24">
                  <c:v>20</c:v>
                </c:pt>
              </c:numCache>
            </c:numRef>
          </c:val>
        </c:ser>
        <c:ser>
          <c:idx val="16"/>
          <c:order val="16"/>
          <c:tx>
            <c:v>Stand 8</c:v>
          </c:tx>
          <c:spPr>
            <a:noFill/>
          </c:spPr>
          <c:invertIfNegative val="0"/>
          <c:val>
            <c:numRef>
              <c:f>'Grundtabelle und Diagramm'!$AO$32:$AO$56</c:f>
              <c:numCache>
                <c:formatCode>General</c:formatCode>
                <c:ptCount val="25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28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0</c:v>
                </c:pt>
                <c:pt idx="18">
                  <c:v>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7"/>
          <c:order val="17"/>
          <c:tx>
            <c:v>Dauer 9</c:v>
          </c:tx>
          <c:invertIfNegative val="0"/>
          <c:dLbls>
            <c:dLbl>
              <c:idx val="0"/>
              <c:tx>
                <c:strRef>
                  <c:f>'Grundtabelle und Diagramm'!$AS$32</c:f>
                  <c:strCache>
                    <c:ptCount val="1"/>
                    <c:pt idx="0">
                      <c:v>A122900-03
Produkt9
3.000.000 ST
07.04.15 - 09.04.15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Diagramm'!$AS$33</c:f>
                  <c:strCache>
                    <c:ptCount val="1"/>
                    <c:pt idx="0">
                      <c:v>A122405-03
Produkt21
6.000.000 ST
23.04.15 - 30.04.15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Diagramm'!$AS$34</c:f>
                  <c:strCache>
                    <c:ptCount val="1"/>
                    <c:pt idx="0">
                      <c:v>A122568-03
Produkt33
2.000.000 ST
15.04.15 - 20.04.15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Diagramm'!$AS$35</c:f>
                  <c:strCache>
                    <c:ptCount val="1"/>
                    <c:pt idx="0">
                      <c:v>A122583-03
Produkt45
4.000.000 ST
14.04.15 - 16.04.15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Diagramm'!$AS$36</c:f>
                  <c:strCache>
                    <c:ptCount val="1"/>
                    <c:pt idx="0">
                      <c:v>A122619-03
Produkt57
2.000.000 ST
07.05.15 - 11.05.15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Diagramm'!$AS$37</c:f>
                  <c:strCache>
                    <c:ptCount val="1"/>
                    <c:pt idx="0">
                      <c:v>A117079-03
Produkt69
1.440.000 ST
28.04.15 - 29.04.15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Diagramm'!$AS$38</c:f>
                  <c:strCache>
                    <c:ptCount val="1"/>
                    <c:pt idx="0">
                      <c:v>A122231-03
Produkt9
30.600.000 ST
21.04.15 - 04.05.15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Diagramm'!$AS$39</c:f>
                  <c:strCache>
                    <c:ptCount val="1"/>
                    <c:pt idx="0">
                      <c:v>A121663-09
Produkt21
23.076.000 ST
24.04.15 - 30.04.15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Diagramm'!$AS$40</c:f>
                  <c:strCache>
                    <c:ptCount val="1"/>
                    <c:pt idx="0">
                      <c:v>A122095-03
Produkt33
941.176 ST
22.04.15 - 23.04.15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Diagramm'!$AS$41</c:f>
                  <c:strCache>
                    <c:ptCount val="1"/>
                    <c:pt idx="0">
                      <c:v>A122856-03
Produkt45
31.500.000 ST
26.05.15 - 01.06.15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Diagramm'!$AS$42</c:f>
                  <c:strCache>
                    <c:ptCount val="1"/>
                    <c:pt idx="0">
                      <c:v>A123181-03
Produkt57
6.000.000 ST
11.05.15 - 12.05.15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Diagramm'!$AS$43</c:f>
                  <c:strCache>
                    <c:ptCount val="1"/>
                    <c:pt idx="0">
                      <c:v>A121995-03
Produkt69
30.000.000 ST
20.04.15 - 28.04.15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Diagramm'!$AS$44</c:f>
                  <c:strCache>
                    <c:ptCount val="1"/>
                    <c:pt idx="0">
                      <c:v>A123653-03
Produkt81
3.000.000 ST
27.04.15 - 28.04.15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Diagramm'!$AS$45</c:f>
                  <c:strCache>
                    <c:ptCount val="1"/>
                    <c:pt idx="0">
                      <c:v>A122781-03
Produkt9
3.000.000 ST
21.04.15 - 22.04.15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Diagramm'!$AS$46</c:f>
                  <c:strCache>
                    <c:ptCount val="1"/>
                    <c:pt idx="0">
                      <c:v>A123031-03
Produkt21
2.070.000 ST
13.05.15 - 20.05.15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Diagramm'!$AS$47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Diagramm'!$AS$48</c:f>
                  <c:strCache>
                    <c:ptCount val="1"/>
                    <c:pt idx="0">
                      <c:v>A122152-03
Produkt45
9.000.000 ST
20.04.15 - 28.04.15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Diagramm'!$AS$49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Diagramm'!$AS$50</c:f>
                  <c:strCache>
                    <c:ptCount val="1"/>
                    <c:pt idx="0">
                      <c:v>A122980-04
Produkt21
6.400.000 ST
08.06.15 - 19.06.15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Diagramm'!$AS$51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Diagramm'!$AS$52</c:f>
                  <c:strCache>
                    <c:ptCount val="1"/>
                    <c:pt idx="0">
                      <c:v>A122858-05
Produkt9
1.575.000 ST
02.04.15 - 07.04.15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Diagramm'!$AS$53</c:f>
                  <c:strCache>
                    <c:ptCount val="1"/>
                    <c:pt idx="0">
                      <c:v>A122398-05
Produkt21
21.600.000 ST
13.04.15 - 21.04.15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Diagramm'!$AS$54</c:f>
                  <c:strCache>
                    <c:ptCount val="1"/>
                    <c:pt idx="0">
                      <c:v>A123423-05
Produkt33
20.312.500 ST
13.04.15 - 22.04.15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Diagramm'!$AS$55</c:f>
                  <c:strCache>
                    <c:ptCount val="1"/>
                    <c:pt idx="0">
                      <c:v>A122672-05
Produkt45
8.400.000 ST
30.04.15 - 04.05.15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Diagramm'!$AS$56</c:f>
                  <c:strCache>
                    <c:ptCount val="1"/>
                    <c:pt idx="0">
                      <c:v>A122781-05
Produkt57
3.000.000 ST
28.04.15 - 29.04.15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Diagramm'!$AR$32:$AR$56</c:f>
              <c:numCache>
                <c:formatCode>##\ "Tage"</c:formatCode>
                <c:ptCount val="25"/>
                <c:pt idx="0">
                  <c:v>2</c:v>
                </c:pt>
                <c:pt idx="1">
                  <c:v>7</c:v>
                </c:pt>
                <c:pt idx="2">
                  <c:v>5</c:v>
                </c:pt>
                <c:pt idx="3">
                  <c:v>2</c:v>
                </c:pt>
                <c:pt idx="4">
                  <c:v>4</c:v>
                </c:pt>
                <c:pt idx="5">
                  <c:v>1</c:v>
                </c:pt>
                <c:pt idx="6">
                  <c:v>13</c:v>
                </c:pt>
                <c:pt idx="7">
                  <c:v>6</c:v>
                </c:pt>
                <c:pt idx="8">
                  <c:v>1</c:v>
                </c:pt>
                <c:pt idx="9">
                  <c:v>6</c:v>
                </c:pt>
                <c:pt idx="10">
                  <c:v>1</c:v>
                </c:pt>
                <c:pt idx="11">
                  <c:v>8</c:v>
                </c:pt>
                <c:pt idx="12">
                  <c:v>1</c:v>
                </c:pt>
                <c:pt idx="13">
                  <c:v>1</c:v>
                </c:pt>
                <c:pt idx="14">
                  <c:v>7</c:v>
                </c:pt>
                <c:pt idx="15">
                  <c:v>0</c:v>
                </c:pt>
                <c:pt idx="16">
                  <c:v>8</c:v>
                </c:pt>
                <c:pt idx="17">
                  <c:v>0</c:v>
                </c:pt>
                <c:pt idx="18">
                  <c:v>11</c:v>
                </c:pt>
                <c:pt idx="19">
                  <c:v>0</c:v>
                </c:pt>
                <c:pt idx="20">
                  <c:v>5</c:v>
                </c:pt>
                <c:pt idx="21">
                  <c:v>8</c:v>
                </c:pt>
                <c:pt idx="22">
                  <c:v>9</c:v>
                </c:pt>
                <c:pt idx="23">
                  <c:v>4</c:v>
                </c:pt>
                <c:pt idx="24">
                  <c:v>1</c:v>
                </c:pt>
              </c:numCache>
            </c:numRef>
          </c:val>
        </c:ser>
        <c:ser>
          <c:idx val="18"/>
          <c:order val="18"/>
          <c:tx>
            <c:v>Stand 9</c:v>
          </c:tx>
          <c:spPr>
            <a:noFill/>
          </c:spPr>
          <c:invertIfNegative val="0"/>
          <c:val>
            <c:numRef>
              <c:f>'Grundtabelle und Diagramm'!$AT$32:$AT$56</c:f>
              <c:numCache>
                <c:formatCode>General</c:formatCode>
                <c:ptCount val="25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19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9"/>
          <c:order val="19"/>
          <c:tx>
            <c:v>Dauer 10</c:v>
          </c:tx>
          <c:invertIfNegative val="0"/>
          <c:dLbls>
            <c:dLbl>
              <c:idx val="0"/>
              <c:tx>
                <c:strRef>
                  <c:f>'Grundtabelle und Diagramm'!$AX$32</c:f>
                  <c:strCache>
                    <c:ptCount val="1"/>
                    <c:pt idx="0">
                      <c:v>A122385-03
Produkt10
6.000.000 ST
13.04.15 - 16.04.15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Diagramm'!$AX$33</c:f>
                  <c:strCache>
                    <c:ptCount val="1"/>
                    <c:pt idx="0">
                      <c:v>A121858-03
Produkt22
2.000.000 ST
30.04.15 - 04.05.15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Diagramm'!$AX$34</c:f>
                  <c:strCache>
                    <c:ptCount val="1"/>
                    <c:pt idx="0">
                      <c:v>A122912-03
Produkt34
660.000 ST
20.04.15 - 21.04.15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Diagramm'!$AX$35</c:f>
                  <c:strCache>
                    <c:ptCount val="1"/>
                    <c:pt idx="0">
                      <c:v>A122572-03
Produkt46
4.000.000 ST
16.04.15 - 21.04.15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Diagramm'!$AX$36</c:f>
                  <c:strCache>
                    <c:ptCount val="1"/>
                    <c:pt idx="0">
                      <c:v>A122706-03
Produkt58
3.500.000 ST
12.05.15 - 21.05.15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Diagramm'!$AX$37</c:f>
                  <c:strCache>
                    <c:ptCount val="1"/>
                    <c:pt idx="0">
                      <c:v>A123238-03
Produkt70
7.200.000 ST
30.04.15 - 05.05.15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Diagramm'!$AX$38</c:f>
                  <c:strCache>
                    <c:ptCount val="1"/>
                    <c:pt idx="0">
                      <c:v>A122859-03
Produkt10
9.000.000 ST
05.05.15 - 07.05.15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Diagramm'!$AX$39</c:f>
                  <c:strCache>
                    <c:ptCount val="1"/>
                    <c:pt idx="0">
                      <c:v>A119762-01
Produkt22
1.538.400 ST
30.04.15 - 30.04.15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Diagramm'!$AX$40</c:f>
                  <c:strCache>
                    <c:ptCount val="1"/>
                    <c:pt idx="0">
                      <c:v>A122261-04
Produkt34
16.000.000 ST
04.05.15 - 18.05.15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Diagramm'!$AX$41</c:f>
                  <c:strCache>
                    <c:ptCount val="1"/>
                    <c:pt idx="0">
                      <c:v>A122851-03
Produkt46
67.500.000 ST
02.06.15 - 15.06.15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Diagramm'!$AX$42</c:f>
                  <c:strCache>
                    <c:ptCount val="1"/>
                    <c:pt idx="0">
                      <c:v>A122163-03
Produkt58
6.000.000 ST
13.05.15 - 18.05.15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Diagramm'!$AX$43</c:f>
                  <c:strCache>
                    <c:ptCount val="1"/>
                    <c:pt idx="0">
                      <c:v>A122893-03
Produkt70
8.000.000 ST
29.04.15 - 30.04.15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Diagramm'!$AX$44</c:f>
                  <c:strCache>
                    <c:ptCount val="1"/>
                    <c:pt idx="0">
                      <c:v>A122590-03
Produkt82
9.000.000 ST
28.04.15 - 04.05.15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Diagramm'!$AX$45</c:f>
                  <c:strCache>
                    <c:ptCount val="1"/>
                    <c:pt idx="0">
                      <c:v>A122079-03
Produkt10
7.437.500 ST
23.04.15 - 30.04.15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Diagramm'!$AX$46</c:f>
                  <c:strCache>
                    <c:ptCount val="1"/>
                    <c:pt idx="0">
                      <c:v>A123401-03
Produkt22
2.307.693 ST
08.06.15 - 12.06.15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'Grundtabelle und Diagramm'!$AX$47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'Grundtabelle und Diagramm'!$AX$48</c:f>
                  <c:strCache>
                    <c:ptCount val="1"/>
                    <c:pt idx="0">
                      <c:v>A123508-04
Produkt46
4.000.000 ST
28.04.15 - 30.04.15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'Grundtabelle und Diagramm'!$AX$49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'Grundtabelle und Diagramm'!$AX$50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'Grundtabelle und Diagramm'!$AX$51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'Grundtabelle und Diagramm'!$AX$52</c:f>
                  <c:strCache>
                    <c:ptCount val="1"/>
                    <c:pt idx="0">
                      <c:v>A122860-05
Produkt10
10.560.000 ST
07.04.15 - 14.04.15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'Grundtabelle und Diagramm'!$AX$53</c:f>
                  <c:strCache>
                    <c:ptCount val="1"/>
                    <c:pt idx="0">
                      <c:v>A121618-05
Produkt22
6.000.000 ST
21.04.15 - 22.04.15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'Grundtabelle und Diagramm'!$AX$54</c:f>
                  <c:strCache>
                    <c:ptCount val="1"/>
                    <c:pt idx="0">
                      <c:v>A121351-07
Produkt34
4.500.000 ST
22.04.15 - 27.04.15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'Grundtabelle und Diagramm'!$AX$55</c:f>
                  <c:strCache>
                    <c:ptCount val="1"/>
                    <c:pt idx="0">
                      <c:v>A122668-05
Produkt46
14.000.000 ST
04.05.15 - 08.05.15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'Grundtabelle und Diagramm'!$AX$56</c:f>
                  <c:strCache>
                    <c:ptCount val="1"/>
                    <c:pt idx="0">
                      <c:v>A120389-05
Produkt58
1.245.000 ST
29.04.15 - 12.05.15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Diagramm'!$AW$32:$AW$56</c:f>
              <c:numCache>
                <c:formatCode>##\ "Tage"</c:formatCode>
                <c:ptCount val="25"/>
                <c:pt idx="0">
                  <c:v>3</c:v>
                </c:pt>
                <c:pt idx="1">
                  <c:v>4</c:v>
                </c:pt>
                <c:pt idx="2">
                  <c:v>1</c:v>
                </c:pt>
                <c:pt idx="3">
                  <c:v>5</c:v>
                </c:pt>
                <c:pt idx="4">
                  <c:v>9</c:v>
                </c:pt>
                <c:pt idx="5">
                  <c:v>5</c:v>
                </c:pt>
                <c:pt idx="6">
                  <c:v>2</c:v>
                </c:pt>
                <c:pt idx="7">
                  <c:v>1</c:v>
                </c:pt>
                <c:pt idx="8">
                  <c:v>14</c:v>
                </c:pt>
                <c:pt idx="9">
                  <c:v>13</c:v>
                </c:pt>
                <c:pt idx="10">
                  <c:v>5</c:v>
                </c:pt>
                <c:pt idx="11">
                  <c:v>1</c:v>
                </c:pt>
                <c:pt idx="12">
                  <c:v>6</c:v>
                </c:pt>
                <c:pt idx="13">
                  <c:v>7</c:v>
                </c:pt>
                <c:pt idx="14">
                  <c:v>4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7</c:v>
                </c:pt>
                <c:pt idx="21">
                  <c:v>1</c:v>
                </c:pt>
                <c:pt idx="22">
                  <c:v>5</c:v>
                </c:pt>
                <c:pt idx="23">
                  <c:v>4</c:v>
                </c:pt>
                <c:pt idx="24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252661120"/>
        <c:axId val="252703872"/>
      </c:barChart>
      <c:catAx>
        <c:axId val="252661120"/>
        <c:scaling>
          <c:orientation val="maxMin"/>
        </c:scaling>
        <c:delete val="0"/>
        <c:axPos val="l"/>
        <c:majorGridlines/>
        <c:majorTickMark val="out"/>
        <c:minorTickMark val="none"/>
        <c:tickLblPos val="nextTo"/>
        <c:txPr>
          <a:bodyPr/>
          <a:lstStyle/>
          <a:p>
            <a:pPr>
              <a:defRPr sz="2400"/>
            </a:pPr>
            <a:endParaRPr lang="de-DE"/>
          </a:p>
        </c:txPr>
        <c:crossAx val="252703872"/>
        <c:crosses val="autoZero"/>
        <c:auto val="1"/>
        <c:lblAlgn val="ctr"/>
        <c:lblOffset val="100"/>
        <c:noMultiLvlLbl val="0"/>
      </c:catAx>
      <c:valAx>
        <c:axId val="252703872"/>
        <c:scaling>
          <c:orientation val="minMax"/>
          <c:max val="42088"/>
          <c:min val="42079"/>
        </c:scaling>
        <c:delete val="0"/>
        <c:axPos val="t"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2000"/>
            </a:pPr>
            <a:endParaRPr lang="de-DE"/>
          </a:p>
        </c:txPr>
        <c:crossAx val="252661120"/>
        <c:crosses val="autoZero"/>
        <c:crossBetween val="between"/>
        <c:majorUnit val="1"/>
        <c:minorUnit val="0.5"/>
      </c:valAx>
      <c:spPr>
        <a:gradFill>
          <a:gsLst>
            <a:gs pos="25000">
              <a:schemeClr val="bg1"/>
            </a:gs>
            <a:gs pos="24000">
              <a:schemeClr val="bg1">
                <a:lumMod val="85000"/>
              </a:schemeClr>
            </a:gs>
            <a:gs pos="0">
              <a:schemeClr val="bg1">
                <a:lumMod val="85000"/>
              </a:schemeClr>
            </a:gs>
            <a:gs pos="69000">
              <a:schemeClr val="bg1"/>
            </a:gs>
            <a:gs pos="68000">
              <a:schemeClr val="bg1">
                <a:lumMod val="85000"/>
              </a:schemeClr>
            </a:gs>
            <a:gs pos="52000">
              <a:schemeClr val="bg1">
                <a:lumMod val="85000"/>
              </a:schemeClr>
            </a:gs>
            <a:gs pos="51000">
              <a:schemeClr val="bg1"/>
            </a:gs>
            <a:gs pos="80000">
              <a:schemeClr val="bg1">
                <a:lumMod val="85000"/>
              </a:schemeClr>
            </a:gs>
            <a:gs pos="79000">
              <a:schemeClr val="bg1"/>
            </a:gs>
            <a:gs pos="100000">
              <a:schemeClr val="bg1">
                <a:lumMod val="85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noFill/>
  </c:sp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398809523809526E-2"/>
          <c:y val="0.11870546893455193"/>
          <c:w val="0.92669103835978839"/>
          <c:h val="0.8669013872011931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'Grundtabelle und Diagramm'!$B$61</c:f>
              <c:strCache>
                <c:ptCount val="1"/>
                <c:pt idx="0">
                  <c:v>Start</c:v>
                </c:pt>
              </c:strCache>
            </c:strRef>
          </c:tx>
          <c:spPr>
            <a:noFill/>
          </c:spPr>
          <c:invertIfNegative val="0"/>
          <c:cat>
            <c:strRef>
              <c:f>'Grundtabelle und Diagramm'!$A$62:$A$76</c:f>
              <c:strCache>
                <c:ptCount val="1"/>
                <c:pt idx="0">
                  <c:v>Material-bereitstellung</c:v>
                </c:pt>
              </c:strCache>
            </c:strRef>
          </c:cat>
          <c:val>
            <c:numRef>
              <c:f>'Grundtabelle und Diagramm'!$B$62:$B$76</c:f>
              <c:numCache>
                <c:formatCode>m/d/yyyy</c:formatCode>
                <c:ptCount val="15"/>
                <c:pt idx="0">
                  <c:v>42070</c:v>
                </c:pt>
                <c:pt idx="1">
                  <c:v>42073</c:v>
                </c:pt>
                <c:pt idx="2">
                  <c:v>42073</c:v>
                </c:pt>
                <c:pt idx="3">
                  <c:v>42073</c:v>
                </c:pt>
                <c:pt idx="4">
                  <c:v>42074</c:v>
                </c:pt>
                <c:pt idx="5">
                  <c:v>42078</c:v>
                </c:pt>
                <c:pt idx="6">
                  <c:v>42078</c:v>
                </c:pt>
                <c:pt idx="7">
                  <c:v>42078</c:v>
                </c:pt>
                <c:pt idx="8">
                  <c:v>42079</c:v>
                </c:pt>
                <c:pt idx="9">
                  <c:v>42079</c:v>
                </c:pt>
                <c:pt idx="10">
                  <c:v>42079</c:v>
                </c:pt>
                <c:pt idx="11">
                  <c:v>42079</c:v>
                </c:pt>
                <c:pt idx="12">
                  <c:v>42079</c:v>
                </c:pt>
                <c:pt idx="13">
                  <c:v>42080</c:v>
                </c:pt>
                <c:pt idx="14">
                  <c:v>42080</c:v>
                </c:pt>
              </c:numCache>
            </c:numRef>
          </c:val>
        </c:ser>
        <c:ser>
          <c:idx val="1"/>
          <c:order val="1"/>
          <c:tx>
            <c:strRef>
              <c:f>'Grundtabelle und Diagramm'!$D$61</c:f>
              <c:strCache>
                <c:ptCount val="1"/>
                <c:pt idx="0">
                  <c:v>Dauer 1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Diagramm'!$E$62</c:f>
                  <c:strCache>
                    <c:ptCount val="1"/>
                    <c:pt idx="0">
                      <c:v>Vor22   A121534-07
Produkt 26
4.680 KG
09.03.15 - 09.03.15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Diagramm'!$E$63</c:f>
                  <c:strCache>
                    <c:ptCount val="1"/>
                    <c:pt idx="0">
                      <c:v>Vor22   A121662-04
Produkt 27
13.000 KG
12.03.15 - 16.03.15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Diagramm'!$E$64</c:f>
                  <c:strCache>
                    <c:ptCount val="1"/>
                    <c:pt idx="0">
                      <c:v>Vor23   A121744-02
Produkt 38
7.612 KG
12.03.15 - 20.03.15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Diagramm'!$E$65</c:f>
                  <c:strCache>
                    <c:ptCount val="1"/>
                    <c:pt idx="0">
                      <c:v>Vor14   A121554-01
Produkt 50
716 KG
12.03.15 - 17.03.15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Diagramm'!$E$66</c:f>
                  <c:strCache>
                    <c:ptCount val="1"/>
                    <c:pt idx="0">
                      <c:v>Vor21   A122505-01
Produkt 14
2.328 KG
13.03.15 - 19.03.15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Diagramm'!$E$67</c:f>
                  <c:strCache>
                    <c:ptCount val="1"/>
                    <c:pt idx="0">
                      <c:v>Vor21   A122174-01
Produkt 15
1.862 KG
17.03.15 - 20.03.15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Diagramm'!$E$68</c:f>
                  <c:strCache>
                    <c:ptCount val="1"/>
                    <c:pt idx="0">
                      <c:v>Vor22   A121662-07
Produkt 28
15.000 KG
17.03.15 - 19.03.15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Diagramm'!$E$69</c:f>
                  <c:strCache>
                    <c:ptCount val="1"/>
                    <c:pt idx="0">
                      <c:v>Vor27   A122592-01
Produkt 86
1.812 KG
17.03.15 - 19.03.15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Diagramm'!$E$70</c:f>
                  <c:strCache>
                    <c:ptCount val="1"/>
                    <c:pt idx="0">
                      <c:v>Vor21   A122179-01
Produkt 16
931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Diagramm'!$E$71</c:f>
                  <c:strCache>
                    <c:ptCount val="1"/>
                    <c:pt idx="0">
                      <c:v>Vor01   A121857-01
Produkt 2
599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Diagramm'!$E$72</c:f>
                  <c:strCache>
                    <c:ptCount val="1"/>
                    <c:pt idx="0">
                      <c:v>Vor24   A123150-01
Produkt 50
684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Diagramm'!$E$73</c:f>
                  <c:strCache>
                    <c:ptCount val="1"/>
                    <c:pt idx="0">
                      <c:v>Vor24   A123150-06
Produkt 51
1.368 KG
18.03.15 - 19.03.15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Diagramm'!$E$74</c:f>
                  <c:strCache>
                    <c:ptCount val="1"/>
                    <c:pt idx="0">
                      <c:v>Vor06   A121583-01
Produkt 62
4.949 KG
18.03.15 - 27.03.15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Diagramm'!$E$75</c:f>
                  <c:strCache>
                    <c:ptCount val="1"/>
                    <c:pt idx="0">
                      <c:v>Vor25   A122855-01
Produkt 62
840 KG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Diagramm'!$E$76</c:f>
                  <c:strCache>
                    <c:ptCount val="1"/>
                    <c:pt idx="0">
                      <c:v>Vor25   A122861-01
Produkt 63
420 KG
19.03.15 - 19.03.15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Diagramm'!$D$62:$D$76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2"/>
          <c:order val="2"/>
          <c:tx>
            <c:strRef>
              <c:f>'Grundtabelle und Diagramm'!$F$61</c:f>
              <c:strCache>
                <c:ptCount val="1"/>
                <c:pt idx="0">
                  <c:v>Stand 1</c:v>
                </c:pt>
              </c:strCache>
            </c:strRef>
          </c:tx>
          <c:spPr>
            <a:noFill/>
          </c:spPr>
          <c:invertIfNegative val="0"/>
          <c:val>
            <c:numRef>
              <c:f>'Grundtabelle und Diagramm'!$F$62:$F$76</c:f>
              <c:numCache>
                <c:formatCode>General</c:formatCode>
                <c:ptCount val="15"/>
                <c:pt idx="0">
                  <c:v>10</c:v>
                </c:pt>
                <c:pt idx="1">
                  <c:v>7</c:v>
                </c:pt>
                <c:pt idx="2">
                  <c:v>7</c:v>
                </c:pt>
                <c:pt idx="3">
                  <c:v>10</c:v>
                </c:pt>
                <c:pt idx="4">
                  <c:v>9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4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</c:numCache>
            </c:numRef>
          </c:val>
        </c:ser>
        <c:ser>
          <c:idx val="3"/>
          <c:order val="3"/>
          <c:tx>
            <c:strRef>
              <c:f>'Grundtabelle und Diagramm'!$I$61</c:f>
              <c:strCache>
                <c:ptCount val="1"/>
                <c:pt idx="0">
                  <c:v>Dauer 2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Diagramm'!$J$62</c:f>
                  <c:strCache>
                    <c:ptCount val="1"/>
                    <c:pt idx="0">
                      <c:v>Vor11   A121948-01
Produkt 14
462 KG
20.03.15 - 23.03.15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Diagramm'!$J$63</c:f>
                  <c:strCache>
                    <c:ptCount val="1"/>
                    <c:pt idx="0">
                      <c:v>Vor25   A122162-01
Produkt 64
4.000 KG
20.03.15 - 25.03.15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Diagramm'!$J$64</c:f>
                  <c:strCache>
                    <c:ptCount val="1"/>
                    <c:pt idx="0">
                      <c:v>Vor16   A122398-01
Produkt 74
3.236 KG
20.03.15 - 31.03.15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Diagramm'!$J$65</c:f>
                  <c:strCache>
                    <c:ptCount val="1"/>
                    <c:pt idx="0">
                      <c:v>Vor22   A122144-01
Produkt 29
6.696 KG
23.03.15 - 23.03.15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Diagramm'!$J$66</c:f>
                  <c:strCache>
                    <c:ptCount val="1"/>
                    <c:pt idx="0">
                      <c:v>Vor01   A122546-01
Produkt 3
1.861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Diagramm'!$J$67</c:f>
                  <c:strCache>
                    <c:ptCount val="1"/>
                    <c:pt idx="0">
                      <c:v>Vor13   A121591-01
Produkt 38
302 KG
23.03.15 - 23.03.15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Diagramm'!$J$68</c:f>
                  <c:strCache>
                    <c:ptCount val="1"/>
                    <c:pt idx="0">
                      <c:v>Vor13   A122247-01
Produkt 39
341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Diagramm'!$J$69</c:f>
                  <c:strCache>
                    <c:ptCount val="1"/>
                    <c:pt idx="0">
                      <c:v>Vor23   A122727-02
Produkt 39
502 KG
23.03.15 - 23.03.15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Diagramm'!$J$70</c:f>
                  <c:strCache>
                    <c:ptCount val="1"/>
                    <c:pt idx="0">
                      <c:v>Vor24   A122906-02
Produkt 52
1.457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Diagramm'!$J$71</c:f>
                  <c:strCache>
                    <c:ptCount val="1"/>
                    <c:pt idx="0">
                      <c:v>Vor15   A122024-01
Produkt 62
499 KG
23.03.15 - 24.03.15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Diagramm'!$J$72</c:f>
                  <c:strCache>
                    <c:ptCount val="1"/>
                    <c:pt idx="0">
                      <c:v>Vor11   A122456-01
Produkt 15
218 KG
24.03.15 - 24.03.15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Diagramm'!$J$73</c:f>
                  <c:strCache>
                    <c:ptCount val="1"/>
                    <c:pt idx="0">
                      <c:v>Vor11   A122456-04
Produkt 16
218 KG
24.03.15 - 24.03.15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Diagramm'!$J$74</c:f>
                  <c:strCache>
                    <c:ptCount val="1"/>
                    <c:pt idx="0">
                      <c:v>Vor01   A122575-01
Produkt 4
2.138 KG
24.03.15 - 31.03.15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Diagramm'!$J$75</c:f>
                  <c:strCache>
                    <c:ptCount val="1"/>
                    <c:pt idx="0">
                      <c:v>Vor05   A122030-01
Produkt 50
4.930 KG
24.03.15 - 27.03.15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Diagramm'!$J$76</c:f>
                  <c:strCache>
                    <c:ptCount val="1"/>
                    <c:pt idx="0">
                      <c:v>Vor14   A122728-01
Produkt 51
1.388 KG
24.03.15 - 27.03.15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Diagramm'!$I$62:$I$76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4"/>
          <c:order val="4"/>
          <c:tx>
            <c:strRef>
              <c:f>'Grundtabelle und Diagramm'!$K$61</c:f>
              <c:strCache>
                <c:ptCount val="1"/>
                <c:pt idx="0">
                  <c:v>Stand 2</c:v>
                </c:pt>
              </c:strCache>
            </c:strRef>
          </c:tx>
          <c:spPr>
            <a:noFill/>
          </c:spPr>
          <c:invertIfNegative val="0"/>
          <c:val>
            <c:numRef>
              <c:f>'Grundtabelle und Diagramm'!$K$62:$K$76</c:f>
              <c:numCache>
                <c:formatCode>General</c:formatCode>
                <c:ptCount val="15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5"/>
          <c:order val="5"/>
          <c:tx>
            <c:strRef>
              <c:f>'Grundtabelle und Diagramm'!$N$61</c:f>
              <c:strCache>
                <c:ptCount val="1"/>
                <c:pt idx="0">
                  <c:v>Dauer 3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Diagramm'!$O$62</c:f>
                  <c:strCache>
                    <c:ptCount val="1"/>
                    <c:pt idx="0">
                      <c:v>Vor24   A122860-01
Produkt 53
2.429 KG
24.03.15 - 26.03.15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Diagramm'!$O$63</c:f>
                  <c:strCache>
                    <c:ptCount val="1"/>
                    <c:pt idx="0">
                      <c:v>Vor15   A122018-01
Produkt 63
400 KG
24.03.15 - 25.03.15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Diagramm'!$O$64</c:f>
                  <c:strCache>
                    <c:ptCount val="1"/>
                    <c:pt idx="0">
                      <c:v>Vor25   A121722-01
Produkt 65
952 KG
24.03.15 - 25.03.15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Diagramm'!$O$65</c:f>
                  <c:strCache>
                    <c:ptCount val="1"/>
                    <c:pt idx="0">
                      <c:v>Vor02   A123135-01
Produkt 14
600 KG
25.03.15 - 25.03.15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Diagramm'!$O$66</c:f>
                  <c:strCache>
                    <c:ptCount val="1"/>
                    <c:pt idx="0">
                      <c:v>Vor11   A122858-01
Produkt 17
760 KG
25.03.15 - 26.03.15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Diagramm'!$O$67</c:f>
                  <c:strCache>
                    <c:ptCount val="1"/>
                    <c:pt idx="0">
                      <c:v>Vor13   A122727-04
Produkt 40
511 KG
25.03.15 - 26.03.15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Diagramm'!$O$68</c:f>
                  <c:strCache>
                    <c:ptCount val="1"/>
                    <c:pt idx="0">
                      <c:v>Vor15   A121351-01
Produkt 64
2.835 KG
25.03.15 - 01.04.15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Diagramm'!$O$69</c:f>
                  <c:strCache>
                    <c:ptCount val="1"/>
                    <c:pt idx="0">
                      <c:v>Vor25   A122241-01
Produkt 66
4.883 KG
25.03.15 - 30.03.15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Diagramm'!$O$70</c:f>
                  <c:strCache>
                    <c:ptCount val="1"/>
                    <c:pt idx="0">
                      <c:v>Vor27   A122239-01
Produkt 87
3.326 KG
25.03.15 - 27.03.15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Diagramm'!$O$71</c:f>
                  <c:strCache>
                    <c:ptCount val="1"/>
                    <c:pt idx="0">
                      <c:v>Vor11   A122298-01
Produkt 18
370 KG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Diagramm'!$O$72</c:f>
                  <c:strCache>
                    <c:ptCount val="1"/>
                    <c:pt idx="0">
                      <c:v>Vor22   A122763-01
Produkt 30
6.696 KG
26.03.15 - 26.03.15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Diagramm'!$O$73</c:f>
                  <c:strCache>
                    <c:ptCount val="1"/>
                    <c:pt idx="0">
                      <c:v>Vor13   A122672-01
Produkt 41
1.654 KG
26.03.15 - 31.03.15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Diagramm'!$O$74</c:f>
                  <c:strCache>
                    <c:ptCount val="1"/>
                    <c:pt idx="0">
                      <c:v>Vor05   A122574-01
Produkt 51
986 KG
26.03.15 - 27.03.15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Diagramm'!$O$75</c:f>
                  <c:strCache>
                    <c:ptCount val="1"/>
                    <c:pt idx="0">
                      <c:v>Vor24   A123408-01
Produkt 54
1.200 KG
26.03.15 - 30.03.15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Diagramm'!$O$76</c:f>
                  <c:strCache>
                    <c:ptCount val="1"/>
                    <c:pt idx="0">
                      <c:v>Vor28   A122224-01
Produkt 98
34 KG
26.03.15 - 26.03.15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Diagramm'!$N$62:$N$76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6"/>
          <c:order val="6"/>
          <c:tx>
            <c:strRef>
              <c:f>'Grundtabelle und Diagramm'!$P$61</c:f>
              <c:strCache>
                <c:ptCount val="1"/>
                <c:pt idx="0">
                  <c:v>Stand 3</c:v>
                </c:pt>
              </c:strCache>
            </c:strRef>
          </c:tx>
          <c:spPr>
            <a:noFill/>
          </c:spPr>
          <c:invertIfNegative val="0"/>
          <c:val>
            <c:numRef>
              <c:f>'Grundtabelle und Diagramm'!$P$62:$P$76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3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</c:numCache>
            </c:numRef>
          </c:val>
        </c:ser>
        <c:ser>
          <c:idx val="7"/>
          <c:order val="7"/>
          <c:tx>
            <c:strRef>
              <c:f>'Grundtabelle und Diagramm'!$S$61</c:f>
              <c:strCache>
                <c:ptCount val="1"/>
                <c:pt idx="0">
                  <c:v>Dauer 4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Diagramm'!$T$62</c:f>
                  <c:strCache>
                    <c:ptCount val="1"/>
                    <c:pt idx="0">
                      <c:v>Vor11   A122493-01
Produkt 19
1.202 KG
27.03.15 - 01.04.15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Diagramm'!$T$63</c:f>
                  <c:strCache>
                    <c:ptCount val="1"/>
                    <c:pt idx="0">
                      <c:v>Vor05   A122574-07
Produkt 52
2.464 KG
27.03.15 - 30.03.15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Diagramm'!$T$64</c:f>
                  <c:strCache>
                    <c:ptCount val="1"/>
                    <c:pt idx="0">
                      <c:v>Vor02   A122282-02
Produkt 15
457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Diagramm'!$T$65</c:f>
                  <c:strCache>
                    <c:ptCount val="1"/>
                    <c:pt idx="0">
                      <c:v>Vor02   A122282-03
Produkt 16
948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Diagramm'!$T$66</c:f>
                  <c:strCache>
                    <c:ptCount val="1"/>
                    <c:pt idx="0">
                      <c:v>Vor12   A121618-01
Produkt 26
612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Diagramm'!$T$67</c:f>
                  <c:strCache>
                    <c:ptCount val="1"/>
                    <c:pt idx="0">
                      <c:v>Vor24   A122224-02
Produkt 55
197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Diagramm'!$T$68</c:f>
                  <c:strCache>
                    <c:ptCount val="1"/>
                    <c:pt idx="0">
                      <c:v>Vor06   A122369-01
Produkt 63
11.000 KG
30.03.15 - 08.04.15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Diagramm'!$T$69</c:f>
                  <c:strCache>
                    <c:ptCount val="1"/>
                    <c:pt idx="0">
                      <c:v>Vor25   A121743-01
Produkt 67
1.610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Diagramm'!$T$70</c:f>
                  <c:strCache>
                    <c:ptCount val="1"/>
                    <c:pt idx="0">
                      <c:v>Vor07   A122298-02
Produkt 74
810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Diagramm'!$T$71</c:f>
                  <c:strCache>
                    <c:ptCount val="1"/>
                    <c:pt idx="0">
                      <c:v>Vor16   A122484-01
Produkt 75
233 KG
30.03.15 - 31.03.15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Diagramm'!$T$72</c:f>
                  <c:strCache>
                    <c:ptCount val="1"/>
                    <c:pt idx="0">
                      <c:v>Vor28   A122359-01
Produkt 99
1 KG
30.03.15 - 30.03.15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Diagramm'!$T$73</c:f>
                  <c:strCache>
                    <c:ptCount val="1"/>
                    <c:pt idx="0">
                      <c:v>Vor02   A122551-02
Produkt 17
228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Diagramm'!$T$74</c:f>
                  <c:strCache>
                    <c:ptCount val="1"/>
                    <c:pt idx="0">
                      <c:v>Vor02   A122551-03
Produkt 18
474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Diagramm'!$T$75</c:f>
                  <c:strCache>
                    <c:ptCount val="1"/>
                    <c:pt idx="0">
                      <c:v>Vor02   A122968-02
Produkt 19
1.897 KG
31.03.15 - 01.04.15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Diagramm'!$T$76</c:f>
                  <c:strCache>
                    <c:ptCount val="1"/>
                    <c:pt idx="0">
                      <c:v>Vor13   A122668-01
Produkt 42
2.756 KG
31.03.15 - 07.04.15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Diagramm'!$S$62:$S$76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8"/>
          <c:order val="8"/>
          <c:tx>
            <c:strRef>
              <c:f>'Grundtabelle und Diagramm'!$U$61</c:f>
              <c:strCache>
                <c:ptCount val="1"/>
                <c:pt idx="0">
                  <c:v>Stand 4</c:v>
                </c:pt>
              </c:strCache>
            </c:strRef>
          </c:tx>
          <c:spPr>
            <a:noFill/>
          </c:spPr>
          <c:invertIfNegative val="0"/>
          <c:val>
            <c:numRef>
              <c:f>'Grundtabelle und Diagramm'!$U$62:$U$76</c:f>
              <c:numCache>
                <c:formatCode>General</c:formatCode>
                <c:ptCount val="15"/>
                <c:pt idx="0">
                  <c:v>3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</c:numCache>
            </c:numRef>
          </c:val>
        </c:ser>
        <c:ser>
          <c:idx val="9"/>
          <c:order val="9"/>
          <c:tx>
            <c:strRef>
              <c:f>'Grundtabelle und Diagramm'!$X$61</c:f>
              <c:strCache>
                <c:ptCount val="1"/>
                <c:pt idx="0">
                  <c:v>Dauer 5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Diagramm'!$Y$62</c:f>
                  <c:strCache>
                    <c:ptCount val="1"/>
                    <c:pt idx="0">
                      <c:v>Vor01   A121921-01
Produkt 5
6.340 KG
31.03.15 - 07.04.15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Diagramm'!$Y$63</c:f>
                  <c:strCache>
                    <c:ptCount val="1"/>
                    <c:pt idx="0">
                      <c:v>Vor05   A123423-01
Produkt 53
9.744 KG
31.03.15 - 09.04.15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Diagramm'!$Y$64</c:f>
                  <c:strCache>
                    <c:ptCount val="1"/>
                    <c:pt idx="0">
                      <c:v>Vor24   A122656-01
Produkt 56
236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Diagramm'!$Y$65</c:f>
                  <c:strCache>
                    <c:ptCount val="1"/>
                    <c:pt idx="0">
                      <c:v>Vor25   A122211-01
Produkt 68
12.072 KG
31.03.15 - 08.04.15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Diagramm'!$Y$66</c:f>
                  <c:strCache>
                    <c:ptCount val="1"/>
                    <c:pt idx="0">
                      <c:v>Vor16   A122900-01
Produkt 76
251 KG
31.03.15 - 31.03.15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Diagramm'!$Y$67</c:f>
                  <c:strCache>
                    <c:ptCount val="1"/>
                    <c:pt idx="0">
                      <c:v>Vor11   A122491-02
Produkt 20
587 KG
01.04.15 - 02.04.15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Diagramm'!$Y$68</c:f>
                  <c:strCache>
                    <c:ptCount val="1"/>
                    <c:pt idx="0">
                      <c:v>Vor02   A122968-01
Produkt 20
913 KG
01.04.15 - 02.04.15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Diagramm'!$Y$69</c:f>
                  <c:strCache>
                    <c:ptCount val="1"/>
                    <c:pt idx="0">
                      <c:v>Vor12   A122359-02
Produkt 27
810 KG
01.04.15 - 07.04.15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Diagramm'!$Y$70</c:f>
                  <c:strCache>
                    <c:ptCount val="1"/>
                    <c:pt idx="0">
                      <c:v>Vor07   A122493-02
Produkt 75
2.203 KG
01.04.15 - 01.04.15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Diagramm'!$Y$71</c:f>
                  <c:strCache>
                    <c:ptCount val="1"/>
                    <c:pt idx="0">
                      <c:v>Vor16   A122507-01
Produkt 77
1.734 KG
01.04.15 - 10.04.15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Diagramm'!$Y$72</c:f>
                  <c:strCache>
                    <c:ptCount val="1"/>
                    <c:pt idx="0">
                      <c:v>Vor15   A122195-01
Produkt 65
5.357 KG
02.04.15 - 22.04.15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Diagramm'!$Y$73</c:f>
                  <c:strCache>
                    <c:ptCount val="1"/>
                    <c:pt idx="0">
                      <c:v>Vor11   A122299-01
Produkt 21
185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Diagramm'!$Y$74</c:f>
                  <c:strCache>
                    <c:ptCount val="1"/>
                    <c:pt idx="0">
                      <c:v>Vor02   A123138-01
Produkt 21
1.800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Diagramm'!$Y$75</c:f>
                  <c:strCache>
                    <c:ptCount val="1"/>
                    <c:pt idx="0">
                      <c:v>Vor02   A122684-01
Produkt 22
2.138 KG
07.04.15 - 13.04.15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Diagramm'!$Y$76</c:f>
                  <c:strCache>
                    <c:ptCount val="1"/>
                    <c:pt idx="0">
                      <c:v>Vor14   A123129-01
Produkt 52
887 KG
07.04.15 - 09.04.15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Diagramm'!$X$62:$X$76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'Grundtabelle und Diagramm'!$Z$61</c:f>
              <c:strCache>
                <c:ptCount val="1"/>
                <c:pt idx="0">
                  <c:v>Stand 5</c:v>
                </c:pt>
              </c:strCache>
            </c:strRef>
          </c:tx>
          <c:spPr>
            <a:noFill/>
          </c:spPr>
          <c:invertIfNegative val="0"/>
          <c:val>
            <c:numRef>
              <c:f>'Grundtabelle und Diagramm'!$Z$62:$Z$76</c:f>
              <c:numCache>
                <c:formatCode>General</c:formatCode>
                <c:ptCount val="15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</c:numCache>
            </c:numRef>
          </c:val>
        </c:ser>
        <c:ser>
          <c:idx val="11"/>
          <c:order val="11"/>
          <c:tx>
            <c:strRef>
              <c:f>'Grundtabelle und Diagramm'!$AC$61</c:f>
              <c:strCache>
                <c:ptCount val="1"/>
                <c:pt idx="0">
                  <c:v>Dauer 6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Diagramm'!$AD$62</c:f>
                  <c:strCache>
                    <c:ptCount val="1"/>
                    <c:pt idx="0">
                      <c:v>Vor24   A122436-01
Produkt 57
2.025 KG
07.04.15 - 09.04.15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Diagramm'!$AD$63</c:f>
                  <c:strCache>
                    <c:ptCount val="1"/>
                    <c:pt idx="0">
                      <c:v>Vor07   A122299-02
Produkt 76
1.529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Diagramm'!$AD$64</c:f>
                  <c:strCache>
                    <c:ptCount val="1"/>
                    <c:pt idx="0">
                      <c:v>Vor27   A122603-01
Produkt 88
788 KG
07.04.15 - 07.04.15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Diagramm'!$AD$65</c:f>
                  <c:strCache>
                    <c:ptCount val="1"/>
                    <c:pt idx="0">
                      <c:v>Vor21   A122586-01
Produkt 17
466 KG
08.04.15 - 10.04.15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Diagramm'!$AD$66</c:f>
                  <c:strCache>
                    <c:ptCount val="1"/>
                    <c:pt idx="0">
                      <c:v>Vor20   A122568-01
Produkt 2
723 KG
08.04.15 - 08.04.15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Diagramm'!$AD$67</c:f>
                  <c:strCache>
                    <c:ptCount val="1"/>
                    <c:pt idx="0">
                      <c:v>Vor11   A122583-01
Produkt 22
387 KG
08.04.15 - 08.04.15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Diagramm'!$AD$68</c:f>
                  <c:strCache>
                    <c:ptCount val="1"/>
                    <c:pt idx="0">
                      <c:v>Vor12   A121593-01
Produkt 28
3.456 KG
08.04.15 - 10.04.15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Diagramm'!$AD$69</c:f>
                  <c:strCache>
                    <c:ptCount val="1"/>
                    <c:pt idx="0">
                      <c:v>Vor13   A122883-01
Produkt 43
330 KG
08.04.15 - 09.04.15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Diagramm'!$AD$70</c:f>
                  <c:strCache>
                    <c:ptCount val="1"/>
                    <c:pt idx="0">
                      <c:v>Vor06   A122892-01
Produkt 64
11.000 KG
08.04.15 - 16.04.15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Diagramm'!$AD$71</c:f>
                  <c:strCache>
                    <c:ptCount val="1"/>
                    <c:pt idx="0">
                      <c:v>Vor27   A123091-01
Produkt 89
300 KG
08.04.15 - 09.04.15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Diagramm'!$AD$72</c:f>
                  <c:strCache>
                    <c:ptCount val="1"/>
                    <c:pt idx="0">
                      <c:v>Vor20   A122912-01
Produkt 3
358 KG
09.04.15 - 09.04.15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Diagramm'!$AD$73</c:f>
                  <c:strCache>
                    <c:ptCount val="1"/>
                    <c:pt idx="0">
                      <c:v>Vor13   A123464-01
Produkt 44
330 KG
09.04.15 - 10.04.15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Diagramm'!$AD$74</c:f>
                  <c:strCache>
                    <c:ptCount val="1"/>
                    <c:pt idx="0">
                      <c:v>Vor24   A118857-01
Produkt 58
405 KG
09.04.15 - 09.04.15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Diagramm'!$AD$75</c:f>
                  <c:strCache>
                    <c:ptCount val="1"/>
                    <c:pt idx="0">
                      <c:v>Vor07   A122299-06
Produkt 77
1.338 KG
09.04.15 - 09.04.15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Diagramm'!$AD$76</c:f>
                  <c:strCache>
                    <c:ptCount val="1"/>
                    <c:pt idx="0">
                      <c:v>Vor12   A122231-01
Produkt 29
7.344 KG
10.04.15 - 21.04.15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Diagramm'!$AC$62:$AC$76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'Grundtabelle und Diagramm'!$AE$61</c:f>
              <c:strCache>
                <c:ptCount val="1"/>
                <c:pt idx="0">
                  <c:v>Stand 6</c:v>
                </c:pt>
              </c:strCache>
            </c:strRef>
          </c:tx>
          <c:spPr>
            <a:noFill/>
          </c:spPr>
          <c:invertIfNegative val="0"/>
          <c:val>
            <c:numRef>
              <c:f>'Grundtabelle und Diagramm'!$AE$62:$AE$76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5</c:v>
                </c:pt>
                <c:pt idx="14">
                  <c:v>5</c:v>
                </c:pt>
              </c:numCache>
            </c:numRef>
          </c:val>
        </c:ser>
        <c:ser>
          <c:idx val="13"/>
          <c:order val="13"/>
          <c:tx>
            <c:strRef>
              <c:f>'Grundtabelle und Diagramm'!$AH$61</c:f>
              <c:strCache>
                <c:ptCount val="1"/>
                <c:pt idx="0">
                  <c:v>Dauer 7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Diagramm'!$AI$62</c:f>
                  <c:strCache>
                    <c:ptCount val="1"/>
                    <c:pt idx="0">
                      <c:v>Vor14   A121909-01
Produkt 53
2.817 KG
10.04.15 - 15.04.15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Diagramm'!$AI$63</c:f>
                  <c:strCache>
                    <c:ptCount val="1"/>
                    <c:pt idx="0">
                      <c:v>Vor05   A122843-01
Produkt 54
1.832 KG
10.04.15 - 14.04.15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Diagramm'!$AI$64</c:f>
                  <c:strCache>
                    <c:ptCount val="1"/>
                    <c:pt idx="0">
                      <c:v>Vor22   A121663-01
Produkt 31
15.000 KG
13.04.15 - 14.04.15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Diagramm'!$AI$65</c:f>
                  <c:strCache>
                    <c:ptCount val="1"/>
                    <c:pt idx="0">
                      <c:v>Vor23   A123246-02
Produkt 40
304 KG
13.04.15 - 13.04.15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Diagramm'!$AI$66</c:f>
                  <c:strCache>
                    <c:ptCount val="1"/>
                    <c:pt idx="0">
                      <c:v>Vor13   A122873-01
Produkt 45
1.666 KG
13.04.15 - 15.04.15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Diagramm'!$AI$67</c:f>
                  <c:strCache>
                    <c:ptCount val="1"/>
                    <c:pt idx="0">
                      <c:v>Vor16   A122111-01
Produkt 78
1.425 KG
13.04.15 - 16.04.15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Diagramm'!$AI$68</c:f>
                  <c:strCache>
                    <c:ptCount val="1"/>
                    <c:pt idx="0">
                      <c:v>Vor27   A122300-01
Produkt 90
547 KG
13.04.15 - 14.04.15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Diagramm'!$AI$69</c:f>
                  <c:strCache>
                    <c:ptCount val="1"/>
                    <c:pt idx="0">
                      <c:v>Vor21   A122504-01
Produkt 18
1.862 KG
14.04.15 - 17.04.15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Diagramm'!$AI$70</c:f>
                  <c:strCache>
                    <c:ptCount val="1"/>
                    <c:pt idx="0">
                      <c:v>Vor22   A121654-01
Produkt 32
6.000 KG
14.04.15 - 14.04.15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Diagramm'!$AI$71</c:f>
                  <c:strCache>
                    <c:ptCount val="1"/>
                    <c:pt idx="0">
                      <c:v>Vor05   A123496-01
Produkt 55
1.832 KG
14.04.15 - 16.04.15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Diagramm'!$AI$72</c:f>
                  <c:strCache>
                    <c:ptCount val="1"/>
                    <c:pt idx="0">
                      <c:v>Vor25   A119220-01
Produkt 69
516 KG
14.04.15 - 14.04.15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Diagramm'!$AI$73</c:f>
                  <c:strCache>
                    <c:ptCount val="1"/>
                    <c:pt idx="0">
                      <c:v>Vor27   A122028-01
Produkt 91
179 KG
14.04.15 - 14.04.15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Diagramm'!$AI$74</c:f>
                  <c:strCache>
                    <c:ptCount val="1"/>
                    <c:pt idx="0">
                      <c:v>Vor27   A122405-01
Produkt 92
536 KG
14.04.15 - 15.04.15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Diagramm'!$AI$75</c:f>
                  <c:strCache>
                    <c:ptCount val="1"/>
                    <c:pt idx="0">
                      <c:v>Vor22   A121663-04
Produkt 33
15.000 KG
15.04.15 - 16.04.15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Diagramm'!$AI$76</c:f>
                  <c:strCache>
                    <c:ptCount val="1"/>
                    <c:pt idx="0">
                      <c:v>Vor13   A122781-01
Produkt 46
750 KG
16.04.15 - 20.04.15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Diagramm'!$AH$62:$AH$76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'Grundtabelle und Diagramm'!$AJ$61</c:f>
              <c:strCache>
                <c:ptCount val="1"/>
                <c:pt idx="0">
                  <c:v>Stand 7</c:v>
                </c:pt>
              </c:strCache>
            </c:strRef>
          </c:tx>
          <c:spPr>
            <a:noFill/>
          </c:spPr>
          <c:invertIfNegative val="0"/>
          <c:val>
            <c:numRef>
              <c:f>'Grundtabelle und Diagramm'!$AJ$62:$AJ$76</c:f>
              <c:numCache>
                <c:formatCode>General</c:formatCode>
                <c:ptCount val="15"/>
                <c:pt idx="0">
                  <c:v>5</c:v>
                </c:pt>
                <c:pt idx="1">
                  <c:v>5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6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5</c:v>
                </c:pt>
                <c:pt idx="14">
                  <c:v>5</c:v>
                </c:pt>
              </c:numCache>
            </c:numRef>
          </c:val>
        </c:ser>
        <c:ser>
          <c:idx val="15"/>
          <c:order val="15"/>
          <c:tx>
            <c:strRef>
              <c:f>'Grundtabelle und Diagramm'!$AM$61</c:f>
              <c:strCache>
                <c:ptCount val="1"/>
                <c:pt idx="0">
                  <c:v>Dauer 8</c:v>
                </c:pt>
              </c:strCache>
            </c:strRef>
          </c:tx>
          <c:invertIfNegative val="0"/>
          <c:dLbls>
            <c:dLbl>
              <c:idx val="0"/>
              <c:tx>
                <c:strRef>
                  <c:f>'Grundtabelle und Diagramm'!$AN$62</c:f>
                  <c:strCache>
                    <c:ptCount val="1"/>
                    <c:pt idx="0">
                      <c:v>Vor14   A118541-01
Produkt 54
443 KG
16.04.15 - 17.04.15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'Grundtabelle und Diagramm'!$AN$63</c:f>
                  <c:strCache>
                    <c:ptCount val="1"/>
                    <c:pt idx="0">
                      <c:v>Vor05   A121395-01
Produkt 56
2.290 KG
16.04.15 - 20.04.15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'Grundtabelle und Diagramm'!$AN$64</c:f>
                  <c:strCache>
                    <c:ptCount val="1"/>
                    <c:pt idx="0">
                      <c:v>Vor01   A122218-01
Produkt 6
1.441 KG
16.04.15 - 21.04.15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'Grundtabelle und Diagramm'!$AN$65</c:f>
                  <c:strCache>
                    <c:ptCount val="1"/>
                    <c:pt idx="0">
                      <c:v>Vor25   A122619-01
Produkt 70
476 KG
16.04.15 - 16.04.15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'Grundtabelle und Diagramm'!$AN$66</c:f>
                  <c:strCache>
                    <c:ptCount val="1"/>
                    <c:pt idx="0">
                      <c:v>Vor27   A122152-01
Produkt 93
1.471 KG
16.04.15 - 17.04.15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'Grundtabelle und Diagramm'!$AN$67</c:f>
                  <c:strCache>
                    <c:ptCount val="1"/>
                    <c:pt idx="0">
                      <c:v>Vor06   A121995-01
Produkt 65
5.910 KG
17.04.15 - 22.04.15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'Grundtabelle und Diagramm'!$AN$68</c:f>
                  <c:strCache>
                    <c:ptCount val="1"/>
                    <c:pt idx="0">
                      <c:v>Vor23   A122261-01
Produkt 41
12.179 KG
20.04.15 - 29.04.15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'Grundtabelle und Diagramm'!$AN$69</c:f>
                  <c:strCache>
                    <c:ptCount val="1"/>
                    <c:pt idx="0">
                      <c:v>Vor14   A120390-01
Produkt 55
515 KG
20.04.15 - 22.04.15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'Grundtabelle und Diagramm'!$AN$70</c:f>
                  <c:strCache>
                    <c:ptCount val="1"/>
                    <c:pt idx="0">
                      <c:v>Vor05   A120028-01
Produkt 57
5.496 KG
20.04.15 - 23.04.15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'Grundtabelle und Diagramm'!$AN$71</c:f>
                  <c:strCache>
                    <c:ptCount val="1"/>
                    <c:pt idx="0">
                      <c:v>Vor16   A121271-01
Produkt 79
463 KG
20.04.15 - 21.04.15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'Grundtabelle und Diagramm'!$AN$72</c:f>
                  <c:strCache>
                    <c:ptCount val="1"/>
                    <c:pt idx="0">
                      <c:v>Vor22   A121663-07
Produkt 34
15.000 KG
21.04.15 - 23.04.15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'Grundtabelle und Diagramm'!$AN$73</c:f>
                  <c:strCache>
                    <c:ptCount val="1"/>
                    <c:pt idx="0">
                      <c:v>Vor01   A122612-01
Produkt 7
1.441 KG
21.04.15 - 23.04.15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'Grundtabelle und Diagramm'!$AN$74</c:f>
                  <c:strCache>
                    <c:ptCount val="1"/>
                    <c:pt idx="0">
                      <c:v>Vor07   A122262-02
Produkt 78
1.186 KG
21.04.15 - 21.04.15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'Grundtabelle und Diagramm'!$AN$75</c:f>
                  <c:strCache>
                    <c:ptCount val="1"/>
                    <c:pt idx="0">
                      <c:v>Vor16   A121271-02
Produkt 80
482 KG
21.04.15 - 22.04.15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'Grundtabelle und Diagramm'!$AN$76</c:f>
                  <c:strCache>
                    <c:ptCount val="1"/>
                    <c:pt idx="0">
                      <c:v>Vor12   A123653-01
Produkt 30
329 KG
22.04.15 - 22.04.15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'Grundtabelle und Diagramm'!$AM$62:$AM$76</c:f>
              <c:numCache>
                <c:formatCode>##\ "Tage"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254127488"/>
        <c:axId val="254149760"/>
      </c:barChart>
      <c:catAx>
        <c:axId val="254127488"/>
        <c:scaling>
          <c:orientation val="maxMin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2000"/>
            </a:pPr>
            <a:endParaRPr lang="de-DE"/>
          </a:p>
        </c:txPr>
        <c:crossAx val="254149760"/>
        <c:crosses val="autoZero"/>
        <c:auto val="1"/>
        <c:lblAlgn val="ctr"/>
        <c:lblOffset val="100"/>
        <c:noMultiLvlLbl val="0"/>
      </c:catAx>
      <c:valAx>
        <c:axId val="254149760"/>
        <c:scaling>
          <c:orientation val="minMax"/>
          <c:max val="42088"/>
          <c:min val="42079"/>
        </c:scaling>
        <c:delete val="0"/>
        <c:axPos val="t"/>
        <c:maj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2000"/>
            </a:pPr>
            <a:endParaRPr lang="de-DE"/>
          </a:p>
        </c:txPr>
        <c:crossAx val="254127488"/>
        <c:crosses val="autoZero"/>
        <c:crossBetween val="between"/>
        <c:majorUnit val="1"/>
        <c:minorUnit val="0.5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1</xdr:row>
          <xdr:rowOff>0</xdr:rowOff>
        </xdr:from>
        <xdr:to>
          <xdr:col>21</xdr:col>
          <xdr:colOff>0</xdr:colOff>
          <xdr:row>6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Gruppe_Msch_kl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8</xdr:row>
          <xdr:rowOff>0</xdr:rowOff>
        </xdr:from>
        <xdr:to>
          <xdr:col>20</xdr:col>
          <xdr:colOff>742950</xdr:colOff>
          <xdr:row>13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Gruppe_Msch_gr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15</xdr:row>
          <xdr:rowOff>0</xdr:rowOff>
        </xdr:from>
        <xdr:to>
          <xdr:col>20</xdr:col>
          <xdr:colOff>752475</xdr:colOff>
          <xdr:row>20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Gruppe_Msch_mtl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22</xdr:row>
          <xdr:rowOff>0</xdr:rowOff>
        </xdr:from>
        <xdr:to>
          <xdr:col>20</xdr:col>
          <xdr:colOff>752475</xdr:colOff>
          <xdr:row>27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Gruppe_Vor01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29</xdr:row>
          <xdr:rowOff>0</xdr:rowOff>
        </xdr:from>
        <xdr:to>
          <xdr:col>21</xdr:col>
          <xdr:colOff>0</xdr:colOff>
          <xdr:row>34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Gruppe_Vor02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36</xdr:row>
          <xdr:rowOff>0</xdr:rowOff>
        </xdr:from>
        <xdr:to>
          <xdr:col>20</xdr:col>
          <xdr:colOff>752475</xdr:colOff>
          <xdr:row>41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Gruppe_Vor03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43</xdr:row>
          <xdr:rowOff>0</xdr:rowOff>
        </xdr:from>
        <xdr:to>
          <xdr:col>20</xdr:col>
          <xdr:colOff>733425</xdr:colOff>
          <xdr:row>47</xdr:row>
          <xdr:rowOff>123825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Gruppe_Msch_Sond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50</xdr:row>
          <xdr:rowOff>0</xdr:rowOff>
        </xdr:from>
        <xdr:to>
          <xdr:col>20</xdr:col>
          <xdr:colOff>695325</xdr:colOff>
          <xdr:row>54</xdr:row>
          <xdr:rowOff>152400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Gruppe_Folge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57</xdr:row>
          <xdr:rowOff>0</xdr:rowOff>
        </xdr:from>
        <xdr:to>
          <xdr:col>20</xdr:col>
          <xdr:colOff>733425</xdr:colOff>
          <xdr:row>62</xdr:row>
          <xdr:rowOff>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Gruppe_End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314325</xdr:colOff>
          <xdr:row>65</xdr:row>
          <xdr:rowOff>66675</xdr:rowOff>
        </xdr:from>
        <xdr:to>
          <xdr:col>21</xdr:col>
          <xdr:colOff>314325</xdr:colOff>
          <xdr:row>71</xdr:row>
          <xdr:rowOff>133350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Test_Button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85725</xdr:colOff>
          <xdr:row>0</xdr:row>
          <xdr:rowOff>57150</xdr:rowOff>
        </xdr:from>
        <xdr:to>
          <xdr:col>17</xdr:col>
          <xdr:colOff>2190750</xdr:colOff>
          <xdr:row>6</xdr:row>
          <xdr:rowOff>38100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Daten_Kopieren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95250</xdr:colOff>
          <xdr:row>7</xdr:row>
          <xdr:rowOff>28575</xdr:rowOff>
        </xdr:from>
        <xdr:to>
          <xdr:col>17</xdr:col>
          <xdr:colOff>2200275</xdr:colOff>
          <xdr:row>13</xdr:row>
          <xdr:rowOff>9525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Sortieren_Maschine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95250</xdr:colOff>
          <xdr:row>14</xdr:row>
          <xdr:rowOff>47625</xdr:rowOff>
        </xdr:from>
        <xdr:to>
          <xdr:col>17</xdr:col>
          <xdr:colOff>2200275</xdr:colOff>
          <xdr:row>20</xdr:row>
          <xdr:rowOff>9525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Sortieren_Kampagne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104775</xdr:colOff>
          <xdr:row>21</xdr:row>
          <xdr:rowOff>57150</xdr:rowOff>
        </xdr:from>
        <xdr:to>
          <xdr:col>18</xdr:col>
          <xdr:colOff>2241</xdr:colOff>
          <xdr:row>27</xdr:row>
          <xdr:rowOff>19050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Sortieren_Name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95250</xdr:colOff>
          <xdr:row>28</xdr:row>
          <xdr:rowOff>47625</xdr:rowOff>
        </xdr:from>
        <xdr:to>
          <xdr:col>17</xdr:col>
          <xdr:colOff>2200275</xdr:colOff>
          <xdr:row>34</xdr:row>
          <xdr:rowOff>142875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de-DE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 T A R 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162</xdr:row>
      <xdr:rowOff>51461</xdr:rowOff>
    </xdr:from>
    <xdr:to>
      <xdr:col>38</xdr:col>
      <xdr:colOff>255300</xdr:colOff>
      <xdr:row>302</xdr:row>
      <xdr:rowOff>137561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304800</xdr:colOff>
      <xdr:row>160</xdr:row>
      <xdr:rowOff>117021</xdr:rowOff>
    </xdr:from>
    <xdr:to>
      <xdr:col>79</xdr:col>
      <xdr:colOff>255300</xdr:colOff>
      <xdr:row>301</xdr:row>
      <xdr:rowOff>50721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78</xdr:row>
      <xdr:rowOff>136553</xdr:rowOff>
    </xdr:from>
    <xdr:to>
      <xdr:col>38</xdr:col>
      <xdr:colOff>236250</xdr:colOff>
      <xdr:row>155</xdr:row>
      <xdr:rowOff>132015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zoomScale="70" zoomScaleNormal="70" workbookViewId="0">
      <selection activeCell="A3" sqref="A3"/>
    </sheetView>
  </sheetViews>
  <sheetFormatPr baseColWidth="10" defaultRowHeight="12.75" x14ac:dyDescent="0.2"/>
  <sheetData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Gruppe_P1200_P2090">
                <anchor>
                  <from>
                    <xdr:col>18</xdr:col>
                    <xdr:colOff>9525</xdr:colOff>
                    <xdr:row>1</xdr:row>
                    <xdr:rowOff>0</xdr:rowOff>
                  </from>
                  <to>
                    <xdr:col>21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Gruppe_P3090">
                <anchor>
                  <from>
                    <xdr:col>18</xdr:col>
                    <xdr:colOff>9525</xdr:colOff>
                    <xdr:row>8</xdr:row>
                    <xdr:rowOff>0</xdr:rowOff>
                  </from>
                  <to>
                    <xdr:col>20</xdr:col>
                    <xdr:colOff>742950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Gruppe_P2100_XL400_FE55">
                <anchor>
                  <from>
                    <xdr:col>18</xdr:col>
                    <xdr:colOff>9525</xdr:colOff>
                    <xdr:row>15</xdr:row>
                    <xdr:rowOff>0</xdr:rowOff>
                  </from>
                  <to>
                    <xdr:col>20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Gruppe_WSG_1_14" altText="Gruppe_Vor01">
                <anchor>
                  <from>
                    <xdr:col>18</xdr:col>
                    <xdr:colOff>9525</xdr:colOff>
                    <xdr:row>22</xdr:row>
                    <xdr:rowOff>0</xdr:rowOff>
                  </from>
                  <to>
                    <xdr:col>20</xdr:col>
                    <xdr:colOff>752475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Button 7">
              <controlPr defaultSize="0" print="0" autoFill="0" autoPict="0" macro="[0]!Gruppe_WSG_5_7_Bohle_Komp">
                <anchor>
                  <from>
                    <xdr:col>18</xdr:col>
                    <xdr:colOff>9525</xdr:colOff>
                    <xdr:row>29</xdr:row>
                    <xdr:rowOff>0</xdr:rowOff>
                  </from>
                  <to>
                    <xdr:col>21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Button 8">
              <controlPr defaultSize="0" print="0" autoFill="0" autoPict="0" macro="[0]!Gruppe_Mischer">
                <anchor>
                  <from>
                    <xdr:col>18</xdr:col>
                    <xdr:colOff>9525</xdr:colOff>
                    <xdr:row>36</xdr:row>
                    <xdr:rowOff>0</xdr:rowOff>
                  </from>
                  <to>
                    <xdr:col>20</xdr:col>
                    <xdr:colOff>752475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Button 9">
              <controlPr defaultSize="0" print="0" autoFill="0" autoPict="0" macro="[0]!Gruppe_Brause">
                <anchor>
                  <from>
                    <xdr:col>18</xdr:col>
                    <xdr:colOff>9525</xdr:colOff>
                    <xdr:row>43</xdr:row>
                    <xdr:rowOff>0</xdr:rowOff>
                  </from>
                  <to>
                    <xdr:col>20</xdr:col>
                    <xdr:colOff>733425</xdr:colOff>
                    <xdr:row>47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Button 10">
              <controlPr defaultSize="0" print="0" autoFill="0" autoPict="0" macro="[0]!Gruppe_Kapseln">
                <anchor>
                  <from>
                    <xdr:col>18</xdr:col>
                    <xdr:colOff>9525</xdr:colOff>
                    <xdr:row>50</xdr:row>
                    <xdr:rowOff>0</xdr:rowOff>
                  </from>
                  <to>
                    <xdr:col>20</xdr:col>
                    <xdr:colOff>695325</xdr:colOff>
                    <xdr:row>54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2" name="Button 11">
              <controlPr defaultSize="0" print="0" autoFill="0" autoPict="0" macro="[0]!Gruppe_Coater">
                <anchor>
                  <from>
                    <xdr:col>18</xdr:col>
                    <xdr:colOff>9525</xdr:colOff>
                    <xdr:row>57</xdr:row>
                    <xdr:rowOff>0</xdr:rowOff>
                  </from>
                  <to>
                    <xdr:col>20</xdr:col>
                    <xdr:colOff>733425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3" name="Button 12">
              <controlPr defaultSize="0" print="0" autoFill="0" autoPict="0" macro="[0]!Test03" altText="Test_Button">
                <anchor>
                  <from>
                    <xdr:col>18</xdr:col>
                    <xdr:colOff>314325</xdr:colOff>
                    <xdr:row>65</xdr:row>
                    <xdr:rowOff>66675</xdr:rowOff>
                  </from>
                  <to>
                    <xdr:col>21</xdr:col>
                    <xdr:colOff>314325</xdr:colOff>
                    <xdr:row>71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2"/>
  <dimension ref="A1:W305"/>
  <sheetViews>
    <sheetView zoomScale="85" zoomScaleNormal="85" workbookViewId="0">
      <selection activeCell="B1" sqref="A1:B305"/>
    </sheetView>
  </sheetViews>
  <sheetFormatPr baseColWidth="10" defaultRowHeight="12.75" x14ac:dyDescent="0.2"/>
  <cols>
    <col min="1" max="1" width="11.5703125" bestFit="1" customWidth="1"/>
    <col min="2" max="2" width="11" bestFit="1" customWidth="1"/>
    <col min="4" max="4" width="6.140625" bestFit="1" customWidth="1"/>
    <col min="5" max="5" width="7.140625" bestFit="1" customWidth="1"/>
    <col min="6" max="6" width="38.140625" bestFit="1" customWidth="1"/>
    <col min="7" max="7" width="23.140625" bestFit="1" customWidth="1"/>
    <col min="8" max="8" width="9.28515625" bestFit="1" customWidth="1"/>
    <col min="9" max="9" width="3.710937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30.7109375" bestFit="1" customWidth="1"/>
    <col min="18" max="18" width="33.140625" customWidth="1"/>
  </cols>
  <sheetData>
    <row r="1" spans="1:23" x14ac:dyDescent="0.2">
      <c r="A1" s="34" t="s">
        <v>128</v>
      </c>
      <c r="B1" s="4" t="s">
        <v>360</v>
      </c>
      <c r="C1" s="4"/>
      <c r="D1" s="4"/>
      <c r="E1" s="4"/>
      <c r="F1" s="4" t="s">
        <v>45</v>
      </c>
      <c r="G1" s="4"/>
      <c r="H1" s="4">
        <v>4680</v>
      </c>
      <c r="I1" s="4" t="s">
        <v>5</v>
      </c>
      <c r="J1" s="4"/>
      <c r="K1" s="4"/>
      <c r="L1" s="4"/>
      <c r="M1" s="4"/>
      <c r="N1" s="4"/>
      <c r="O1" s="5">
        <v>42072</v>
      </c>
      <c r="P1" s="5">
        <v>42072</v>
      </c>
      <c r="Q1" s="4"/>
      <c r="S1" s="6" t="str">
        <f t="shared" ref="S1:S32" si="0">IF(A1="","",TEXT(H1,"#.###.###"))</f>
        <v>4.680</v>
      </c>
      <c r="T1" s="6" t="str">
        <f t="shared" ref="T1:T32" si="1">IF(A1="","",TEXT(O1,"TT.MM.JJ"))</f>
        <v>09.03.15</v>
      </c>
      <c r="U1" s="6" t="str">
        <f t="shared" ref="U1:U32" si="2">IF(A1="","",TEXT(P1,"TT.MM.JJ"))</f>
        <v>09.03.15</v>
      </c>
      <c r="W1" s="7" t="str">
        <f>IF(A1="","",A1&amp;"   "&amp;B1&amp;CHAR(10)&amp;F1&amp;CHAR(10)&amp;S1&amp;" "&amp;I1&amp;CHAR(10)&amp;T1&amp;" - "&amp;U1)</f>
        <v>Vor22   A121534-07
Produkt 26
4.680 KG
09.03.15 - 09.03.15</v>
      </c>
    </row>
    <row r="2" spans="1:23" x14ac:dyDescent="0.2">
      <c r="A2" s="34" t="s">
        <v>128</v>
      </c>
      <c r="B2" s="4" t="s">
        <v>361</v>
      </c>
      <c r="C2" s="4"/>
      <c r="D2" s="4"/>
      <c r="E2" s="4"/>
      <c r="F2" s="4" t="s">
        <v>46</v>
      </c>
      <c r="G2" s="4"/>
      <c r="H2" s="4">
        <v>13000</v>
      </c>
      <c r="I2" s="4" t="s">
        <v>5</v>
      </c>
      <c r="J2" s="4"/>
      <c r="K2" s="4"/>
      <c r="L2" s="4"/>
      <c r="M2" s="4"/>
      <c r="N2" s="4"/>
      <c r="O2" s="5">
        <v>42075</v>
      </c>
      <c r="P2" s="5">
        <v>42079</v>
      </c>
      <c r="Q2" s="4"/>
      <c r="S2" s="6" t="str">
        <f t="shared" si="0"/>
        <v>13.000</v>
      </c>
      <c r="T2" s="6" t="str">
        <f t="shared" si="1"/>
        <v>12.03.15</v>
      </c>
      <c r="U2" s="6" t="str">
        <f t="shared" si="2"/>
        <v>16.03.15</v>
      </c>
      <c r="W2" s="7" t="str">
        <f t="shared" ref="W2:W65" si="3">IF(A2="","",A2&amp;"   "&amp;B2&amp;CHAR(10)&amp;F2&amp;CHAR(10)&amp;S2&amp;" "&amp;I2&amp;CHAR(10)&amp;T2&amp;" - "&amp;U2)</f>
        <v>Vor22   A121662-04
Produkt 27
13.000 KG
12.03.15 - 16.03.15</v>
      </c>
    </row>
    <row r="3" spans="1:23" x14ac:dyDescent="0.2">
      <c r="A3" s="34" t="s">
        <v>129</v>
      </c>
      <c r="B3" s="4" t="s">
        <v>369</v>
      </c>
      <c r="C3" s="4"/>
      <c r="D3" s="4"/>
      <c r="E3" s="4"/>
      <c r="F3" s="4" t="s">
        <v>55</v>
      </c>
      <c r="G3" s="4"/>
      <c r="H3" s="4">
        <v>7611.75</v>
      </c>
      <c r="I3" s="4" t="s">
        <v>5</v>
      </c>
      <c r="J3" s="4"/>
      <c r="K3" s="4"/>
      <c r="L3" s="4"/>
      <c r="M3" s="4"/>
      <c r="N3" s="4"/>
      <c r="O3" s="5">
        <v>42075</v>
      </c>
      <c r="P3" s="5">
        <v>42083</v>
      </c>
      <c r="Q3" s="4"/>
      <c r="S3" s="6" t="str">
        <f t="shared" si="0"/>
        <v>7.612</v>
      </c>
      <c r="T3" s="6" t="str">
        <f t="shared" si="1"/>
        <v>12.03.15</v>
      </c>
      <c r="U3" s="6" t="str">
        <f t="shared" si="2"/>
        <v>20.03.15</v>
      </c>
      <c r="W3" s="7" t="str">
        <f t="shared" si="3"/>
        <v>Vor23   A121744-02
Produkt 38
7.612 KG
12.03.15 - 20.03.15</v>
      </c>
    </row>
    <row r="4" spans="1:23" x14ac:dyDescent="0.2">
      <c r="A4" s="34" t="s">
        <v>115</v>
      </c>
      <c r="B4" s="4" t="s">
        <v>322</v>
      </c>
      <c r="C4" s="4"/>
      <c r="D4" s="4"/>
      <c r="E4" s="4"/>
      <c r="F4" s="4" t="s">
        <v>65</v>
      </c>
      <c r="G4" s="4"/>
      <c r="H4" s="4">
        <v>716</v>
      </c>
      <c r="I4" s="4" t="s">
        <v>5</v>
      </c>
      <c r="J4" s="4"/>
      <c r="K4" s="4"/>
      <c r="L4" s="4"/>
      <c r="M4" s="4"/>
      <c r="N4" s="4"/>
      <c r="O4" s="5">
        <v>42075</v>
      </c>
      <c r="P4" s="5">
        <v>42080</v>
      </c>
      <c r="Q4" s="4"/>
      <c r="R4" s="4" t="s">
        <v>33</v>
      </c>
      <c r="S4" s="6" t="str">
        <f t="shared" si="0"/>
        <v>716</v>
      </c>
      <c r="T4" s="6" t="str">
        <f t="shared" si="1"/>
        <v>12.03.15</v>
      </c>
      <c r="U4" s="6" t="str">
        <f t="shared" si="2"/>
        <v>17.03.15</v>
      </c>
      <c r="W4" s="7" t="str">
        <f t="shared" si="3"/>
        <v>Vor14   A121554-01
Produkt 50
716 KG
12.03.15 - 17.03.15</v>
      </c>
    </row>
    <row r="5" spans="1:23" x14ac:dyDescent="0.2">
      <c r="A5" s="34" t="s">
        <v>127</v>
      </c>
      <c r="B5" s="4" t="s">
        <v>353</v>
      </c>
      <c r="C5" s="4"/>
      <c r="D5" s="4"/>
      <c r="E5" s="4"/>
      <c r="F5" s="4" t="s">
        <v>35</v>
      </c>
      <c r="G5" s="4"/>
      <c r="H5" s="4">
        <v>2327.5</v>
      </c>
      <c r="I5" s="4" t="s">
        <v>5</v>
      </c>
      <c r="J5" s="4"/>
      <c r="K5" s="4"/>
      <c r="L5" s="4"/>
      <c r="M5" s="4"/>
      <c r="N5" s="4"/>
      <c r="O5" s="5">
        <v>42076</v>
      </c>
      <c r="P5" s="5">
        <v>42082</v>
      </c>
      <c r="Q5" s="4"/>
      <c r="S5" s="6" t="str">
        <f t="shared" si="0"/>
        <v>2.328</v>
      </c>
      <c r="T5" s="6" t="str">
        <f t="shared" si="1"/>
        <v>13.03.15</v>
      </c>
      <c r="U5" s="6" t="str">
        <f t="shared" si="2"/>
        <v>19.03.15</v>
      </c>
      <c r="W5" s="7" t="str">
        <f t="shared" si="3"/>
        <v>Vor21   A122505-01
Produkt 14
2.328 KG
13.03.15 - 19.03.15</v>
      </c>
    </row>
    <row r="6" spans="1:23" x14ac:dyDescent="0.2">
      <c r="A6" s="34" t="s">
        <v>127</v>
      </c>
      <c r="B6" s="4" t="s">
        <v>354</v>
      </c>
      <c r="C6" s="4"/>
      <c r="D6" s="4"/>
      <c r="E6" s="4"/>
      <c r="F6" s="4" t="s">
        <v>36</v>
      </c>
      <c r="G6" s="4"/>
      <c r="H6" s="4">
        <v>1862</v>
      </c>
      <c r="I6" s="4" t="s">
        <v>5</v>
      </c>
      <c r="J6" s="4"/>
      <c r="K6" s="4"/>
      <c r="L6" s="4"/>
      <c r="M6" s="4"/>
      <c r="N6" s="4"/>
      <c r="O6" s="5">
        <v>42080</v>
      </c>
      <c r="P6" s="5">
        <v>42083</v>
      </c>
      <c r="Q6" s="4"/>
      <c r="S6" s="6" t="str">
        <f t="shared" si="0"/>
        <v>1.862</v>
      </c>
      <c r="T6" s="6" t="str">
        <f t="shared" si="1"/>
        <v>17.03.15</v>
      </c>
      <c r="U6" s="6" t="str">
        <f t="shared" si="2"/>
        <v>20.03.15</v>
      </c>
      <c r="W6" s="7" t="str">
        <f t="shared" si="3"/>
        <v>Vor21   A122174-01
Produkt 15
1.862 KG
17.03.15 - 20.03.15</v>
      </c>
    </row>
    <row r="7" spans="1:23" x14ac:dyDescent="0.2">
      <c r="A7" s="34" t="s">
        <v>128</v>
      </c>
      <c r="B7" s="4" t="s">
        <v>362</v>
      </c>
      <c r="C7" s="4"/>
      <c r="D7" s="4"/>
      <c r="E7" s="4"/>
      <c r="F7" s="4" t="s">
        <v>47</v>
      </c>
      <c r="G7" s="4"/>
      <c r="H7" s="4">
        <v>15000</v>
      </c>
      <c r="I7" s="4" t="s">
        <v>5</v>
      </c>
      <c r="J7" s="4"/>
      <c r="K7" s="4"/>
      <c r="L7" s="4"/>
      <c r="M7" s="4"/>
      <c r="N7" s="4"/>
      <c r="O7" s="5">
        <v>42080</v>
      </c>
      <c r="P7" s="5">
        <v>42082</v>
      </c>
      <c r="Q7" s="4"/>
      <c r="S7" s="6" t="str">
        <f t="shared" si="0"/>
        <v>15.000</v>
      </c>
      <c r="T7" s="6" t="str">
        <f t="shared" si="1"/>
        <v>17.03.15</v>
      </c>
      <c r="U7" s="6" t="str">
        <f t="shared" si="2"/>
        <v>19.03.15</v>
      </c>
      <c r="W7" s="7" t="str">
        <f t="shared" si="3"/>
        <v>Vor22   A121662-07
Produkt 28
15.000 KG
17.03.15 - 19.03.15</v>
      </c>
    </row>
    <row r="8" spans="1:23" x14ac:dyDescent="0.2">
      <c r="A8" s="34" t="s">
        <v>133</v>
      </c>
      <c r="B8" s="4" t="s">
        <v>393</v>
      </c>
      <c r="C8" s="4"/>
      <c r="D8" s="4"/>
      <c r="E8" s="4"/>
      <c r="F8" s="4" t="s">
        <v>95</v>
      </c>
      <c r="G8" s="4"/>
      <c r="H8" s="4">
        <v>1811.7</v>
      </c>
      <c r="I8" s="4" t="s">
        <v>5</v>
      </c>
      <c r="J8" s="4"/>
      <c r="K8" s="4"/>
      <c r="L8" s="4"/>
      <c r="M8" s="4"/>
      <c r="N8" s="4"/>
      <c r="O8" s="5">
        <v>42080</v>
      </c>
      <c r="P8" s="5">
        <v>42082</v>
      </c>
      <c r="Q8" s="4"/>
      <c r="S8" s="6" t="str">
        <f t="shared" si="0"/>
        <v>1.812</v>
      </c>
      <c r="T8" s="6" t="str">
        <f t="shared" si="1"/>
        <v>17.03.15</v>
      </c>
      <c r="U8" s="6" t="str">
        <f t="shared" si="2"/>
        <v>19.03.15</v>
      </c>
      <c r="W8" s="7" t="str">
        <f t="shared" si="3"/>
        <v>Vor27   A122592-01
Produkt 86
1.812 KG
17.03.15 - 19.03.15</v>
      </c>
    </row>
    <row r="9" spans="1:23" x14ac:dyDescent="0.2">
      <c r="A9" s="34" t="s">
        <v>127</v>
      </c>
      <c r="B9" s="4" t="s">
        <v>355</v>
      </c>
      <c r="C9" s="4"/>
      <c r="D9" s="4"/>
      <c r="E9" s="4"/>
      <c r="F9" s="4" t="s">
        <v>37</v>
      </c>
      <c r="G9" s="4"/>
      <c r="H9" s="4">
        <v>931</v>
      </c>
      <c r="I9" s="4" t="s">
        <v>5</v>
      </c>
      <c r="J9" s="4"/>
      <c r="K9" s="4"/>
      <c r="L9" s="4"/>
      <c r="M9" s="4"/>
      <c r="N9" s="4"/>
      <c r="O9" s="5">
        <v>42081</v>
      </c>
      <c r="P9" s="5">
        <v>42082</v>
      </c>
      <c r="Q9" s="4"/>
      <c r="S9" s="6" t="str">
        <f t="shared" si="0"/>
        <v>931</v>
      </c>
      <c r="T9" s="6" t="str">
        <f t="shared" si="1"/>
        <v>18.03.15</v>
      </c>
      <c r="U9" s="6" t="str">
        <f t="shared" si="2"/>
        <v>19.03.15</v>
      </c>
      <c r="W9" s="7" t="str">
        <f t="shared" si="3"/>
        <v>Vor21   A122179-01
Produkt 16
931 KG
18.03.15 - 19.03.15</v>
      </c>
    </row>
    <row r="10" spans="1:23" x14ac:dyDescent="0.2">
      <c r="A10" s="34" t="s">
        <v>119</v>
      </c>
      <c r="B10" s="4" t="s">
        <v>234</v>
      </c>
      <c r="C10" s="4"/>
      <c r="D10" s="4"/>
      <c r="E10" s="4"/>
      <c r="F10" s="4" t="s">
        <v>24</v>
      </c>
      <c r="G10" s="4"/>
      <c r="H10" s="4">
        <v>599.20000000000005</v>
      </c>
      <c r="I10" s="4" t="s">
        <v>5</v>
      </c>
      <c r="J10" s="4"/>
      <c r="K10" s="4"/>
      <c r="L10" s="4"/>
      <c r="M10" s="4"/>
      <c r="N10" s="4"/>
      <c r="O10" s="5">
        <v>42081</v>
      </c>
      <c r="P10" s="5">
        <v>42082</v>
      </c>
      <c r="Q10" s="4"/>
      <c r="S10" s="6" t="str">
        <f t="shared" si="0"/>
        <v>599</v>
      </c>
      <c r="T10" s="6" t="str">
        <f t="shared" si="1"/>
        <v>18.03.15</v>
      </c>
      <c r="U10" s="6" t="str">
        <f t="shared" si="2"/>
        <v>19.03.15</v>
      </c>
      <c r="W10" s="7" t="str">
        <f t="shared" si="3"/>
        <v>Vor01   A121857-01
Produkt 2
599 KG
18.03.15 - 19.03.15</v>
      </c>
    </row>
    <row r="11" spans="1:23" x14ac:dyDescent="0.2">
      <c r="A11" s="34" t="s">
        <v>130</v>
      </c>
      <c r="B11" s="4" t="s">
        <v>374</v>
      </c>
      <c r="C11" s="4"/>
      <c r="D11" s="4"/>
      <c r="E11" s="4"/>
      <c r="F11" s="4" t="s">
        <v>65</v>
      </c>
      <c r="G11" s="4"/>
      <c r="H11" s="4">
        <v>684</v>
      </c>
      <c r="I11" s="4" t="s">
        <v>5</v>
      </c>
      <c r="J11" s="4"/>
      <c r="K11" s="4"/>
      <c r="L11" s="4"/>
      <c r="M11" s="4"/>
      <c r="N11" s="4"/>
      <c r="O11" s="5">
        <v>42081</v>
      </c>
      <c r="P11" s="5">
        <v>42082</v>
      </c>
      <c r="Q11" s="4"/>
      <c r="S11" s="6" t="str">
        <f t="shared" si="0"/>
        <v>684</v>
      </c>
      <c r="T11" s="6" t="str">
        <f t="shared" si="1"/>
        <v>18.03.15</v>
      </c>
      <c r="U11" s="6" t="str">
        <f t="shared" si="2"/>
        <v>19.03.15</v>
      </c>
      <c r="W11" s="7" t="str">
        <f t="shared" si="3"/>
        <v>Vor24   A123150-01
Produkt 50
684 KG
18.03.15 - 19.03.15</v>
      </c>
    </row>
    <row r="12" spans="1:23" x14ac:dyDescent="0.2">
      <c r="A12" s="34" t="s">
        <v>130</v>
      </c>
      <c r="B12" s="4" t="s">
        <v>375</v>
      </c>
      <c r="C12" s="4"/>
      <c r="D12" s="4"/>
      <c r="E12" s="4"/>
      <c r="F12" s="4" t="s">
        <v>66</v>
      </c>
      <c r="G12" s="4"/>
      <c r="H12" s="4">
        <v>1368</v>
      </c>
      <c r="I12" s="4" t="s">
        <v>5</v>
      </c>
      <c r="J12" s="4"/>
      <c r="K12" s="4"/>
      <c r="L12" s="4"/>
      <c r="M12" s="4"/>
      <c r="N12" s="4"/>
      <c r="O12" s="5">
        <v>42081</v>
      </c>
      <c r="P12" s="5">
        <v>42082</v>
      </c>
      <c r="Q12" s="4"/>
      <c r="S12" s="6" t="str">
        <f t="shared" si="0"/>
        <v>1.368</v>
      </c>
      <c r="T12" s="6" t="str">
        <f t="shared" si="1"/>
        <v>18.03.15</v>
      </c>
      <c r="U12" s="6" t="str">
        <f t="shared" si="2"/>
        <v>19.03.15</v>
      </c>
      <c r="W12" s="7" t="str">
        <f t="shared" si="3"/>
        <v>Vor24   A123150-06
Produkt 51
1.368 KG
18.03.15 - 19.03.15</v>
      </c>
    </row>
    <row r="13" spans="1:23" x14ac:dyDescent="0.2">
      <c r="A13" s="34" t="s">
        <v>124</v>
      </c>
      <c r="B13" s="4" t="s">
        <v>273</v>
      </c>
      <c r="C13" s="4"/>
      <c r="D13" s="4"/>
      <c r="E13" s="4"/>
      <c r="F13" s="4" t="s">
        <v>75</v>
      </c>
      <c r="G13" s="4"/>
      <c r="H13" s="4">
        <v>4948.5</v>
      </c>
      <c r="I13" s="4" t="s">
        <v>5</v>
      </c>
      <c r="J13" s="4"/>
      <c r="K13" s="4"/>
      <c r="L13" s="4"/>
      <c r="M13" s="4"/>
      <c r="N13" s="4"/>
      <c r="O13" s="5">
        <v>42081</v>
      </c>
      <c r="P13" s="5">
        <v>42090</v>
      </c>
      <c r="Q13" s="4"/>
      <c r="S13" s="6" t="str">
        <f t="shared" si="0"/>
        <v>4.949</v>
      </c>
      <c r="T13" s="6" t="str">
        <f t="shared" si="1"/>
        <v>18.03.15</v>
      </c>
      <c r="U13" s="6" t="str">
        <f t="shared" si="2"/>
        <v>27.03.15</v>
      </c>
      <c r="W13" s="7" t="str">
        <f t="shared" si="3"/>
        <v>Vor06   A121583-01
Produkt 62
4.949 KG
18.03.15 - 27.03.15</v>
      </c>
    </row>
    <row r="14" spans="1:23" x14ac:dyDescent="0.2">
      <c r="A14" s="34" t="s">
        <v>131</v>
      </c>
      <c r="B14" s="4" t="s">
        <v>383</v>
      </c>
      <c r="C14" s="4"/>
      <c r="D14" s="4"/>
      <c r="E14" s="4"/>
      <c r="F14" s="4" t="s">
        <v>75</v>
      </c>
      <c r="G14" s="4"/>
      <c r="H14" s="4">
        <v>840</v>
      </c>
      <c r="I14" s="4" t="s">
        <v>5</v>
      </c>
      <c r="J14" s="4"/>
      <c r="K14" s="4"/>
      <c r="L14" s="4"/>
      <c r="M14" s="4"/>
      <c r="N14" s="4"/>
      <c r="O14" s="5">
        <v>42082</v>
      </c>
      <c r="P14" s="5">
        <v>42082</v>
      </c>
      <c r="Q14" s="4"/>
      <c r="S14" s="6" t="str">
        <f t="shared" si="0"/>
        <v>840</v>
      </c>
      <c r="T14" s="6" t="str">
        <f t="shared" si="1"/>
        <v>19.03.15</v>
      </c>
      <c r="U14" s="6" t="str">
        <f t="shared" si="2"/>
        <v>19.03.15</v>
      </c>
      <c r="W14" s="7" t="str">
        <f t="shared" si="3"/>
        <v>Vor25   A122855-01
Produkt 62
840 KG
19.03.15 - 19.03.15</v>
      </c>
    </row>
    <row r="15" spans="1:23" x14ac:dyDescent="0.2">
      <c r="A15" s="34" t="s">
        <v>131</v>
      </c>
      <c r="B15" s="4" t="s">
        <v>384</v>
      </c>
      <c r="C15" s="4"/>
      <c r="D15" s="4"/>
      <c r="E15" s="4"/>
      <c r="F15" s="4" t="s">
        <v>76</v>
      </c>
      <c r="G15" s="4"/>
      <c r="H15" s="4">
        <v>420</v>
      </c>
      <c r="I15" s="4" t="s">
        <v>5</v>
      </c>
      <c r="J15" s="4"/>
      <c r="K15" s="4"/>
      <c r="L15" s="4"/>
      <c r="M15" s="4"/>
      <c r="N15" s="4"/>
      <c r="O15" s="5">
        <v>42082</v>
      </c>
      <c r="P15" s="5">
        <v>42082</v>
      </c>
      <c r="Q15" s="4"/>
      <c r="S15" s="6" t="str">
        <f t="shared" si="0"/>
        <v>420</v>
      </c>
      <c r="T15" s="6" t="str">
        <f t="shared" si="1"/>
        <v>19.03.15</v>
      </c>
      <c r="U15" s="6" t="str">
        <f t="shared" si="2"/>
        <v>19.03.15</v>
      </c>
      <c r="W15" s="7" t="str">
        <f t="shared" si="3"/>
        <v>Vor25   A122861-01
Produkt 63
420 KG
19.03.15 - 19.03.15</v>
      </c>
    </row>
    <row r="16" spans="1:23" x14ac:dyDescent="0.2">
      <c r="A16" s="34" t="s">
        <v>112</v>
      </c>
      <c r="B16" s="4" t="s">
        <v>295</v>
      </c>
      <c r="C16" s="4"/>
      <c r="D16" s="4"/>
      <c r="E16" s="4"/>
      <c r="F16" s="4" t="s">
        <v>35</v>
      </c>
      <c r="G16" s="4"/>
      <c r="H16" s="4">
        <v>462.15</v>
      </c>
      <c r="I16" s="4" t="s">
        <v>5</v>
      </c>
      <c r="J16" s="4"/>
      <c r="K16" s="4"/>
      <c r="L16" s="4"/>
      <c r="M16" s="4"/>
      <c r="N16" s="4"/>
      <c r="O16" s="5">
        <v>42083</v>
      </c>
      <c r="P16" s="5">
        <v>42086</v>
      </c>
      <c r="Q16" s="4"/>
      <c r="S16" s="6" t="str">
        <f t="shared" si="0"/>
        <v>462</v>
      </c>
      <c r="T16" s="6" t="str">
        <f t="shared" si="1"/>
        <v>20.03.15</v>
      </c>
      <c r="U16" s="6" t="str">
        <f t="shared" si="2"/>
        <v>23.03.15</v>
      </c>
      <c r="W16" s="7" t="str">
        <f t="shared" si="3"/>
        <v>Vor11   A121948-01
Produkt 14
462 KG
20.03.15 - 23.03.15</v>
      </c>
    </row>
    <row r="17" spans="1:23" x14ac:dyDescent="0.2">
      <c r="A17" s="34" t="s">
        <v>131</v>
      </c>
      <c r="B17" s="4" t="s">
        <v>385</v>
      </c>
      <c r="C17" s="4"/>
      <c r="D17" s="4"/>
      <c r="E17" s="4"/>
      <c r="F17" s="4" t="s">
        <v>77</v>
      </c>
      <c r="G17" s="4"/>
      <c r="H17" s="4">
        <v>4000</v>
      </c>
      <c r="I17" s="4" t="s">
        <v>5</v>
      </c>
      <c r="J17" s="4"/>
      <c r="K17" s="4"/>
      <c r="L17" s="4"/>
      <c r="M17" s="4"/>
      <c r="N17" s="4"/>
      <c r="O17" s="5">
        <v>42083</v>
      </c>
      <c r="P17" s="5">
        <v>42088</v>
      </c>
      <c r="Q17" s="4"/>
      <c r="S17" s="6" t="str">
        <f t="shared" si="0"/>
        <v>4.000</v>
      </c>
      <c r="T17" s="6" t="str">
        <f t="shared" si="1"/>
        <v>20.03.15</v>
      </c>
      <c r="U17" s="6" t="str">
        <f t="shared" si="2"/>
        <v>25.03.15</v>
      </c>
      <c r="W17" s="7" t="str">
        <f t="shared" si="3"/>
        <v>Vor25   A122162-01
Produkt 64
4.000 KG
20.03.15 - 25.03.15</v>
      </c>
    </row>
    <row r="18" spans="1:23" x14ac:dyDescent="0.2">
      <c r="A18" s="34" t="s">
        <v>117</v>
      </c>
      <c r="B18" s="4" t="s">
        <v>340</v>
      </c>
      <c r="C18" s="4"/>
      <c r="D18" s="4"/>
      <c r="E18" s="4"/>
      <c r="F18" s="4" t="s">
        <v>85</v>
      </c>
      <c r="G18" s="4"/>
      <c r="H18" s="4">
        <v>3235.94</v>
      </c>
      <c r="I18" s="4" t="s">
        <v>5</v>
      </c>
      <c r="J18" s="4"/>
      <c r="K18" s="4"/>
      <c r="L18" s="4"/>
      <c r="M18" s="4"/>
      <c r="N18" s="4"/>
      <c r="O18" s="5">
        <v>42083</v>
      </c>
      <c r="P18" s="5">
        <v>42094</v>
      </c>
      <c r="Q18" s="4"/>
      <c r="S18" s="6" t="str">
        <f t="shared" si="0"/>
        <v>3.236</v>
      </c>
      <c r="T18" s="6" t="str">
        <f t="shared" si="1"/>
        <v>20.03.15</v>
      </c>
      <c r="U18" s="6" t="str">
        <f t="shared" si="2"/>
        <v>31.03.15</v>
      </c>
      <c r="W18" s="7" t="str">
        <f t="shared" si="3"/>
        <v>Vor16   A122398-01
Produkt 74
3.236 KG
20.03.15 - 31.03.15</v>
      </c>
    </row>
    <row r="19" spans="1:23" x14ac:dyDescent="0.2">
      <c r="A19" s="34" t="s">
        <v>128</v>
      </c>
      <c r="B19" s="4" t="s">
        <v>363</v>
      </c>
      <c r="C19" s="4"/>
      <c r="D19" s="4"/>
      <c r="E19" s="4"/>
      <c r="F19" s="4" t="s">
        <v>48</v>
      </c>
      <c r="G19" s="4"/>
      <c r="H19" s="4">
        <v>6696</v>
      </c>
      <c r="I19" s="4" t="s">
        <v>5</v>
      </c>
      <c r="J19" s="4"/>
      <c r="K19" s="4"/>
      <c r="L19" s="4"/>
      <c r="M19" s="4"/>
      <c r="N19" s="4"/>
      <c r="O19" s="5">
        <v>42086</v>
      </c>
      <c r="P19" s="5">
        <v>42086</v>
      </c>
      <c r="Q19" s="4"/>
      <c r="S19" s="6" t="str">
        <f t="shared" si="0"/>
        <v>6.696</v>
      </c>
      <c r="T19" s="6" t="str">
        <f t="shared" si="1"/>
        <v>23.03.15</v>
      </c>
      <c r="U19" s="6" t="str">
        <f t="shared" si="2"/>
        <v>23.03.15</v>
      </c>
      <c r="W19" s="7" t="str">
        <f t="shared" si="3"/>
        <v>Vor22   A122144-01
Produkt 29
6.696 KG
23.03.15 - 23.03.15</v>
      </c>
    </row>
    <row r="20" spans="1:23" x14ac:dyDescent="0.2">
      <c r="A20" s="34" t="s">
        <v>119</v>
      </c>
      <c r="B20" s="4" t="s">
        <v>235</v>
      </c>
      <c r="C20" s="4"/>
      <c r="D20" s="4"/>
      <c r="E20" s="4"/>
      <c r="F20" s="4" t="s">
        <v>25</v>
      </c>
      <c r="G20" s="4"/>
      <c r="H20" s="4">
        <v>1861.2</v>
      </c>
      <c r="I20" s="4" t="s">
        <v>5</v>
      </c>
      <c r="J20" s="4"/>
      <c r="K20" s="4"/>
      <c r="L20" s="4"/>
      <c r="M20" s="4"/>
      <c r="N20" s="4"/>
      <c r="O20" s="5">
        <v>42086</v>
      </c>
      <c r="P20" s="5">
        <v>42087</v>
      </c>
      <c r="Q20" s="4"/>
      <c r="S20" s="6" t="str">
        <f t="shared" si="0"/>
        <v>1.861</v>
      </c>
      <c r="T20" s="6" t="str">
        <f t="shared" si="1"/>
        <v>23.03.15</v>
      </c>
      <c r="U20" s="6" t="str">
        <f t="shared" si="2"/>
        <v>24.03.15</v>
      </c>
      <c r="W20" s="7" t="str">
        <f t="shared" si="3"/>
        <v>Vor01   A122546-01
Produkt 3
1.861 KG
23.03.15 - 24.03.15</v>
      </c>
    </row>
    <row r="21" spans="1:23" x14ac:dyDescent="0.2">
      <c r="A21" s="34" t="s">
        <v>114</v>
      </c>
      <c r="B21" s="4" t="s">
        <v>313</v>
      </c>
      <c r="C21" s="4"/>
      <c r="D21" s="4"/>
      <c r="E21" s="4"/>
      <c r="F21" s="4" t="s">
        <v>55</v>
      </c>
      <c r="G21" s="4"/>
      <c r="H21" s="4">
        <v>301.5</v>
      </c>
      <c r="I21" s="4" t="s">
        <v>5</v>
      </c>
      <c r="J21" s="4"/>
      <c r="K21" s="4"/>
      <c r="L21" s="4"/>
      <c r="M21" s="4"/>
      <c r="N21" s="4"/>
      <c r="O21" s="5">
        <v>42086</v>
      </c>
      <c r="P21" s="5">
        <v>42086</v>
      </c>
      <c r="Q21" s="4"/>
      <c r="S21" s="6" t="str">
        <f t="shared" si="0"/>
        <v>302</v>
      </c>
      <c r="T21" s="6" t="str">
        <f t="shared" si="1"/>
        <v>23.03.15</v>
      </c>
      <c r="U21" s="6" t="str">
        <f t="shared" si="2"/>
        <v>23.03.15</v>
      </c>
      <c r="W21" s="7" t="str">
        <f t="shared" si="3"/>
        <v>Vor13   A121591-01
Produkt 38
302 KG
23.03.15 - 23.03.15</v>
      </c>
    </row>
    <row r="22" spans="1:23" x14ac:dyDescent="0.2">
      <c r="A22" s="34" t="s">
        <v>114</v>
      </c>
      <c r="B22" s="4" t="s">
        <v>314</v>
      </c>
      <c r="C22" s="4"/>
      <c r="D22" s="4"/>
      <c r="E22" s="4"/>
      <c r="F22" s="4" t="s">
        <v>56</v>
      </c>
      <c r="G22" s="4"/>
      <c r="H22" s="4">
        <v>340.5</v>
      </c>
      <c r="I22" s="4" t="s">
        <v>5</v>
      </c>
      <c r="J22" s="4"/>
      <c r="K22" s="4"/>
      <c r="L22" s="4"/>
      <c r="M22" s="4"/>
      <c r="N22" s="4"/>
      <c r="O22" s="5">
        <v>42086</v>
      </c>
      <c r="P22" s="5">
        <v>42087</v>
      </c>
      <c r="Q22" s="4"/>
      <c r="S22" s="6" t="str">
        <f t="shared" si="0"/>
        <v>341</v>
      </c>
      <c r="T22" s="6" t="str">
        <f t="shared" si="1"/>
        <v>23.03.15</v>
      </c>
      <c r="U22" s="6" t="str">
        <f t="shared" si="2"/>
        <v>24.03.15</v>
      </c>
      <c r="W22" s="7" t="str">
        <f t="shared" si="3"/>
        <v>Vor13   A122247-01
Produkt 39
341 KG
23.03.15 - 24.03.15</v>
      </c>
    </row>
    <row r="23" spans="1:23" x14ac:dyDescent="0.2">
      <c r="A23" s="34" t="s">
        <v>129</v>
      </c>
      <c r="B23" s="4" t="s">
        <v>370</v>
      </c>
      <c r="C23" s="4"/>
      <c r="D23" s="4"/>
      <c r="E23" s="4"/>
      <c r="F23" s="4" t="s">
        <v>56</v>
      </c>
      <c r="G23" s="4"/>
      <c r="H23" s="4">
        <v>501.6</v>
      </c>
      <c r="I23" s="4" t="s">
        <v>5</v>
      </c>
      <c r="J23" s="4"/>
      <c r="K23" s="4"/>
      <c r="L23" s="4"/>
      <c r="M23" s="4"/>
      <c r="N23" s="4"/>
      <c r="O23" s="5">
        <v>42086</v>
      </c>
      <c r="P23" s="5">
        <v>42086</v>
      </c>
      <c r="Q23" s="4"/>
      <c r="S23" s="6" t="str">
        <f t="shared" si="0"/>
        <v>502</v>
      </c>
      <c r="T23" s="6" t="str">
        <f t="shared" si="1"/>
        <v>23.03.15</v>
      </c>
      <c r="U23" s="6" t="str">
        <f t="shared" si="2"/>
        <v>23.03.15</v>
      </c>
      <c r="W23" s="7" t="str">
        <f t="shared" si="3"/>
        <v>Vor23   A122727-02
Produkt 39
502 KG
23.03.15 - 23.03.15</v>
      </c>
    </row>
    <row r="24" spans="1:23" x14ac:dyDescent="0.2">
      <c r="A24" s="34" t="s">
        <v>130</v>
      </c>
      <c r="B24" s="4" t="s">
        <v>376</v>
      </c>
      <c r="C24" s="4"/>
      <c r="D24" s="4"/>
      <c r="E24" s="4"/>
      <c r="F24" s="4" t="s">
        <v>67</v>
      </c>
      <c r="G24" s="4"/>
      <c r="H24" s="4">
        <v>1457.28</v>
      </c>
      <c r="I24" s="4" t="s">
        <v>5</v>
      </c>
      <c r="J24" s="4"/>
      <c r="K24" s="4"/>
      <c r="L24" s="4"/>
      <c r="M24" s="4"/>
      <c r="N24" s="4"/>
      <c r="O24" s="5">
        <v>42086</v>
      </c>
      <c r="P24" s="5">
        <v>42087</v>
      </c>
      <c r="Q24" s="4"/>
      <c r="S24" s="6" t="str">
        <f t="shared" si="0"/>
        <v>1.457</v>
      </c>
      <c r="T24" s="6" t="str">
        <f t="shared" si="1"/>
        <v>23.03.15</v>
      </c>
      <c r="U24" s="6" t="str">
        <f t="shared" si="2"/>
        <v>24.03.15</v>
      </c>
      <c r="W24" s="7" t="str">
        <f t="shared" si="3"/>
        <v>Vor24   A122906-02
Produkt 52
1.457 KG
23.03.15 - 24.03.15</v>
      </c>
    </row>
    <row r="25" spans="1:23" x14ac:dyDescent="0.2">
      <c r="A25" s="34" t="s">
        <v>116</v>
      </c>
      <c r="B25" s="4" t="s">
        <v>331</v>
      </c>
      <c r="C25" s="4"/>
      <c r="D25" s="4"/>
      <c r="E25" s="4"/>
      <c r="F25" s="4" t="s">
        <v>75</v>
      </c>
      <c r="G25" s="4"/>
      <c r="H25" s="4">
        <v>499.36</v>
      </c>
      <c r="I25" s="4" t="s">
        <v>5</v>
      </c>
      <c r="J25" s="4"/>
      <c r="K25" s="4"/>
      <c r="L25" s="4"/>
      <c r="M25" s="4"/>
      <c r="N25" s="4"/>
      <c r="O25" s="5">
        <v>42086</v>
      </c>
      <c r="P25" s="5">
        <v>42087</v>
      </c>
      <c r="Q25" s="4"/>
      <c r="S25" s="6" t="str">
        <f t="shared" si="0"/>
        <v>499</v>
      </c>
      <c r="T25" s="6" t="str">
        <f t="shared" si="1"/>
        <v>23.03.15</v>
      </c>
      <c r="U25" s="6" t="str">
        <f t="shared" si="2"/>
        <v>24.03.15</v>
      </c>
      <c r="W25" s="7" t="str">
        <f t="shared" si="3"/>
        <v>Vor15   A122024-01
Produkt 62
499 KG
23.03.15 - 24.03.15</v>
      </c>
    </row>
    <row r="26" spans="1:23" x14ac:dyDescent="0.2">
      <c r="A26" s="34" t="s">
        <v>112</v>
      </c>
      <c r="B26" s="4" t="s">
        <v>296</v>
      </c>
      <c r="C26" s="4"/>
      <c r="D26" s="4"/>
      <c r="E26" s="4"/>
      <c r="F26" s="4" t="s">
        <v>36</v>
      </c>
      <c r="G26" s="4"/>
      <c r="H26" s="4">
        <v>218.46</v>
      </c>
      <c r="I26" s="4" t="s">
        <v>5</v>
      </c>
      <c r="J26" s="4"/>
      <c r="K26" s="4"/>
      <c r="L26" s="4"/>
      <c r="M26" s="4"/>
      <c r="N26" s="4"/>
      <c r="O26" s="5">
        <v>42087</v>
      </c>
      <c r="P26" s="5">
        <v>42087</v>
      </c>
      <c r="Q26" s="4"/>
      <c r="S26" s="6" t="str">
        <f t="shared" si="0"/>
        <v>218</v>
      </c>
      <c r="T26" s="6" t="str">
        <f t="shared" si="1"/>
        <v>24.03.15</v>
      </c>
      <c r="U26" s="6" t="str">
        <f t="shared" si="2"/>
        <v>24.03.15</v>
      </c>
      <c r="W26" s="7" t="str">
        <f t="shared" si="3"/>
        <v>Vor11   A122456-01
Produkt 15
218 KG
24.03.15 - 24.03.15</v>
      </c>
    </row>
    <row r="27" spans="1:23" x14ac:dyDescent="0.2">
      <c r="A27" s="34" t="s">
        <v>112</v>
      </c>
      <c r="B27" s="4" t="s">
        <v>297</v>
      </c>
      <c r="C27" s="4"/>
      <c r="D27" s="4"/>
      <c r="E27" s="4"/>
      <c r="F27" s="4" t="s">
        <v>37</v>
      </c>
      <c r="G27" s="4"/>
      <c r="H27" s="4">
        <v>218.46</v>
      </c>
      <c r="I27" s="4" t="s">
        <v>5</v>
      </c>
      <c r="J27" s="4"/>
      <c r="K27" s="4"/>
      <c r="L27" s="4"/>
      <c r="M27" s="4"/>
      <c r="N27" s="4"/>
      <c r="O27" s="5">
        <v>42087</v>
      </c>
      <c r="P27" s="5">
        <v>42087</v>
      </c>
      <c r="Q27" s="4"/>
      <c r="S27" s="6" t="str">
        <f t="shared" si="0"/>
        <v>218</v>
      </c>
      <c r="T27" s="6" t="str">
        <f t="shared" si="1"/>
        <v>24.03.15</v>
      </c>
      <c r="U27" s="6" t="str">
        <f t="shared" si="2"/>
        <v>24.03.15</v>
      </c>
      <c r="W27" s="7" t="str">
        <f t="shared" si="3"/>
        <v>Vor11   A122456-04
Produkt 16
218 KG
24.03.15 - 24.03.15</v>
      </c>
    </row>
    <row r="28" spans="1:23" x14ac:dyDescent="0.2">
      <c r="A28" s="34" t="s">
        <v>119</v>
      </c>
      <c r="B28" s="4" t="s">
        <v>236</v>
      </c>
      <c r="C28" s="4"/>
      <c r="D28" s="4"/>
      <c r="E28" s="4"/>
      <c r="F28" s="4" t="s">
        <v>26</v>
      </c>
      <c r="G28" s="4"/>
      <c r="H28" s="4">
        <v>2138.4</v>
      </c>
      <c r="I28" s="4" t="s">
        <v>5</v>
      </c>
      <c r="J28" s="4"/>
      <c r="K28" s="4"/>
      <c r="L28" s="4"/>
      <c r="M28" s="4"/>
      <c r="N28" s="4"/>
      <c r="O28" s="5">
        <v>42087</v>
      </c>
      <c r="P28" s="5">
        <v>42094</v>
      </c>
      <c r="Q28" s="4"/>
      <c r="S28" s="6" t="str">
        <f t="shared" si="0"/>
        <v>2.138</v>
      </c>
      <c r="T28" s="6" t="str">
        <f t="shared" si="1"/>
        <v>24.03.15</v>
      </c>
      <c r="U28" s="6" t="str">
        <f t="shared" si="2"/>
        <v>31.03.15</v>
      </c>
      <c r="W28" s="7" t="str">
        <f t="shared" si="3"/>
        <v>Vor01   A122575-01
Produkt 4
2.138 KG
24.03.15 - 31.03.15</v>
      </c>
    </row>
    <row r="29" spans="1:23" x14ac:dyDescent="0.2">
      <c r="A29" s="34" t="s">
        <v>123</v>
      </c>
      <c r="B29" s="4" t="s">
        <v>264</v>
      </c>
      <c r="C29" s="4"/>
      <c r="D29" s="4"/>
      <c r="E29" s="4"/>
      <c r="F29" s="4" t="s">
        <v>65</v>
      </c>
      <c r="G29" s="4"/>
      <c r="H29" s="4">
        <v>4930</v>
      </c>
      <c r="I29" s="4" t="s">
        <v>5</v>
      </c>
      <c r="J29" s="4"/>
      <c r="K29" s="4"/>
      <c r="L29" s="4"/>
      <c r="M29" s="4"/>
      <c r="N29" s="4"/>
      <c r="O29" s="5">
        <v>42087</v>
      </c>
      <c r="P29" s="5">
        <v>42090</v>
      </c>
      <c r="Q29" s="4"/>
      <c r="S29" s="6" t="str">
        <f t="shared" si="0"/>
        <v>4.930</v>
      </c>
      <c r="T29" s="6" t="str">
        <f t="shared" si="1"/>
        <v>24.03.15</v>
      </c>
      <c r="U29" s="6" t="str">
        <f t="shared" si="2"/>
        <v>27.03.15</v>
      </c>
      <c r="W29" s="7" t="str">
        <f t="shared" si="3"/>
        <v>Vor05   A122030-01
Produkt 50
4.930 KG
24.03.15 - 27.03.15</v>
      </c>
    </row>
    <row r="30" spans="1:23" x14ac:dyDescent="0.2">
      <c r="A30" s="34" t="s">
        <v>115</v>
      </c>
      <c r="B30" s="4" t="s">
        <v>323</v>
      </c>
      <c r="C30" s="4"/>
      <c r="D30" s="4"/>
      <c r="E30" s="4"/>
      <c r="F30" s="4" t="s">
        <v>66</v>
      </c>
      <c r="G30" s="4"/>
      <c r="H30" s="4">
        <v>1388.1</v>
      </c>
      <c r="I30" s="4" t="s">
        <v>5</v>
      </c>
      <c r="J30" s="4"/>
      <c r="K30" s="4"/>
      <c r="L30" s="4"/>
      <c r="M30" s="4"/>
      <c r="N30" s="4"/>
      <c r="O30" s="5">
        <v>42087</v>
      </c>
      <c r="P30" s="5">
        <v>42090</v>
      </c>
      <c r="Q30" s="4"/>
      <c r="S30" s="6" t="str">
        <f t="shared" si="0"/>
        <v>1.388</v>
      </c>
      <c r="T30" s="6" t="str">
        <f t="shared" si="1"/>
        <v>24.03.15</v>
      </c>
      <c r="U30" s="6" t="str">
        <f t="shared" si="2"/>
        <v>27.03.15</v>
      </c>
      <c r="W30" s="7" t="str">
        <f t="shared" si="3"/>
        <v>Vor14   A122728-01
Produkt 51
1.388 KG
24.03.15 - 27.03.15</v>
      </c>
    </row>
    <row r="31" spans="1:23" x14ac:dyDescent="0.2">
      <c r="A31" s="34" t="s">
        <v>130</v>
      </c>
      <c r="B31" s="4" t="s">
        <v>377</v>
      </c>
      <c r="C31" s="4"/>
      <c r="D31" s="4"/>
      <c r="E31" s="4"/>
      <c r="F31" s="4" t="s">
        <v>68</v>
      </c>
      <c r="G31" s="4"/>
      <c r="H31" s="4">
        <v>2428.8000000000002</v>
      </c>
      <c r="I31" s="4" t="s">
        <v>5</v>
      </c>
      <c r="J31" s="4"/>
      <c r="K31" s="4"/>
      <c r="L31" s="4"/>
      <c r="M31" s="4"/>
      <c r="N31" s="4"/>
      <c r="O31" s="5">
        <v>42087</v>
      </c>
      <c r="P31" s="5">
        <v>42089</v>
      </c>
      <c r="Q31" s="4"/>
      <c r="S31" s="6" t="str">
        <f t="shared" si="0"/>
        <v>2.429</v>
      </c>
      <c r="T31" s="6" t="str">
        <f t="shared" si="1"/>
        <v>24.03.15</v>
      </c>
      <c r="U31" s="6" t="str">
        <f t="shared" si="2"/>
        <v>26.03.15</v>
      </c>
      <c r="W31" s="7" t="str">
        <f t="shared" si="3"/>
        <v>Vor24   A122860-01
Produkt 53
2.429 KG
24.03.15 - 26.03.15</v>
      </c>
    </row>
    <row r="32" spans="1:23" x14ac:dyDescent="0.2">
      <c r="A32" s="34" t="s">
        <v>116</v>
      </c>
      <c r="B32" s="4" t="s">
        <v>332</v>
      </c>
      <c r="C32" s="4"/>
      <c r="D32" s="4"/>
      <c r="E32" s="4"/>
      <c r="F32" s="4" t="s">
        <v>76</v>
      </c>
      <c r="G32" s="4"/>
      <c r="H32" s="4">
        <v>400</v>
      </c>
      <c r="I32" s="4" t="s">
        <v>5</v>
      </c>
      <c r="J32" s="4"/>
      <c r="K32" s="4"/>
      <c r="L32" s="4"/>
      <c r="M32" s="4"/>
      <c r="N32" s="4"/>
      <c r="O32" s="5">
        <v>42087</v>
      </c>
      <c r="P32" s="5">
        <v>42088</v>
      </c>
      <c r="Q32" s="4"/>
      <c r="S32" s="6" t="str">
        <f t="shared" si="0"/>
        <v>400</v>
      </c>
      <c r="T32" s="6" t="str">
        <f t="shared" si="1"/>
        <v>24.03.15</v>
      </c>
      <c r="U32" s="6" t="str">
        <f t="shared" si="2"/>
        <v>25.03.15</v>
      </c>
      <c r="W32" s="7" t="str">
        <f t="shared" si="3"/>
        <v>Vor15   A122018-01
Produkt 63
400 KG
24.03.15 - 25.03.15</v>
      </c>
    </row>
    <row r="33" spans="1:23" x14ac:dyDescent="0.2">
      <c r="A33" s="34" t="s">
        <v>131</v>
      </c>
      <c r="B33" s="4" t="s">
        <v>386</v>
      </c>
      <c r="C33" s="4"/>
      <c r="D33" s="4"/>
      <c r="E33" s="4"/>
      <c r="F33" s="4" t="s">
        <v>78</v>
      </c>
      <c r="G33" s="4"/>
      <c r="H33" s="4">
        <v>952</v>
      </c>
      <c r="I33" s="4" t="s">
        <v>5</v>
      </c>
      <c r="J33" s="4"/>
      <c r="K33" s="4"/>
      <c r="L33" s="4"/>
      <c r="M33" s="4"/>
      <c r="N33" s="4"/>
      <c r="O33" s="5">
        <v>42087</v>
      </c>
      <c r="P33" s="5">
        <v>42088</v>
      </c>
      <c r="Q33" s="4"/>
      <c r="S33" s="6" t="str">
        <f t="shared" ref="S33:S64" si="4">IF(A33="","",TEXT(H33,"#.###.###"))</f>
        <v>952</v>
      </c>
      <c r="T33" s="6" t="str">
        <f t="shared" ref="T33:T64" si="5">IF(A33="","",TEXT(O33,"TT.MM.JJ"))</f>
        <v>24.03.15</v>
      </c>
      <c r="U33" s="6" t="str">
        <f t="shared" ref="U33:U64" si="6">IF(A33="","",TEXT(P33,"TT.MM.JJ"))</f>
        <v>25.03.15</v>
      </c>
      <c r="W33" s="7" t="str">
        <f t="shared" si="3"/>
        <v>Vor25   A121722-01
Produkt 65
952 KG
24.03.15 - 25.03.15</v>
      </c>
    </row>
    <row r="34" spans="1:23" x14ac:dyDescent="0.2">
      <c r="A34" s="34" t="s">
        <v>120</v>
      </c>
      <c r="B34" s="4" t="s">
        <v>243</v>
      </c>
      <c r="C34" s="4"/>
      <c r="D34" s="4"/>
      <c r="E34" s="4"/>
      <c r="F34" s="4" t="s">
        <v>35</v>
      </c>
      <c r="G34" s="4"/>
      <c r="H34" s="4">
        <v>600</v>
      </c>
      <c r="I34" s="4" t="s">
        <v>5</v>
      </c>
      <c r="J34" s="4"/>
      <c r="K34" s="4"/>
      <c r="L34" s="4"/>
      <c r="M34" s="4"/>
      <c r="N34" s="4"/>
      <c r="O34" s="5">
        <v>42088</v>
      </c>
      <c r="P34" s="5">
        <v>42088</v>
      </c>
      <c r="Q34" s="4"/>
      <c r="S34" s="6" t="str">
        <f t="shared" si="4"/>
        <v>600</v>
      </c>
      <c r="T34" s="6" t="str">
        <f t="shared" si="5"/>
        <v>25.03.15</v>
      </c>
      <c r="U34" s="6" t="str">
        <f t="shared" si="6"/>
        <v>25.03.15</v>
      </c>
      <c r="W34" s="7" t="str">
        <f t="shared" si="3"/>
        <v>Vor02   A123135-01
Produkt 14
600 KG
25.03.15 - 25.03.15</v>
      </c>
    </row>
    <row r="35" spans="1:23" x14ac:dyDescent="0.2">
      <c r="A35" s="34" t="s">
        <v>112</v>
      </c>
      <c r="B35" s="4" t="s">
        <v>298</v>
      </c>
      <c r="C35" s="4"/>
      <c r="D35" s="4"/>
      <c r="E35" s="4"/>
      <c r="F35" s="4" t="s">
        <v>38</v>
      </c>
      <c r="G35" s="4"/>
      <c r="H35" s="4">
        <v>759.93799999999999</v>
      </c>
      <c r="I35" s="4" t="s">
        <v>5</v>
      </c>
      <c r="J35" s="4"/>
      <c r="K35" s="4"/>
      <c r="L35" s="4"/>
      <c r="M35" s="4"/>
      <c r="N35" s="4"/>
      <c r="O35" s="5">
        <v>42088</v>
      </c>
      <c r="P35" s="5">
        <v>42089</v>
      </c>
      <c r="Q35" s="4"/>
      <c r="S35" s="6" t="str">
        <f t="shared" si="4"/>
        <v>760</v>
      </c>
      <c r="T35" s="6" t="str">
        <f t="shared" si="5"/>
        <v>25.03.15</v>
      </c>
      <c r="U35" s="6" t="str">
        <f t="shared" si="6"/>
        <v>26.03.15</v>
      </c>
      <c r="W35" s="7" t="str">
        <f t="shared" si="3"/>
        <v>Vor11   A122858-01
Produkt 17
760 KG
25.03.15 - 26.03.15</v>
      </c>
    </row>
    <row r="36" spans="1:23" x14ac:dyDescent="0.2">
      <c r="A36" s="34" t="s">
        <v>114</v>
      </c>
      <c r="B36" s="4" t="s">
        <v>315</v>
      </c>
      <c r="C36" s="4"/>
      <c r="D36" s="4"/>
      <c r="E36" s="4"/>
      <c r="F36" s="4" t="s">
        <v>57</v>
      </c>
      <c r="G36" s="4"/>
      <c r="H36" s="4">
        <v>511.2</v>
      </c>
      <c r="I36" s="4" t="s">
        <v>5</v>
      </c>
      <c r="J36" s="4"/>
      <c r="K36" s="4"/>
      <c r="L36" s="4"/>
      <c r="M36" s="4"/>
      <c r="N36" s="4"/>
      <c r="O36" s="5">
        <v>42088</v>
      </c>
      <c r="P36" s="5">
        <v>42089</v>
      </c>
      <c r="Q36" s="4"/>
      <c r="S36" s="6" t="str">
        <f t="shared" si="4"/>
        <v>511</v>
      </c>
      <c r="T36" s="6" t="str">
        <f t="shared" si="5"/>
        <v>25.03.15</v>
      </c>
      <c r="U36" s="6" t="str">
        <f t="shared" si="6"/>
        <v>26.03.15</v>
      </c>
      <c r="W36" s="7" t="str">
        <f t="shared" si="3"/>
        <v>Vor13   A122727-04
Produkt 40
511 KG
25.03.15 - 26.03.15</v>
      </c>
    </row>
    <row r="37" spans="1:23" x14ac:dyDescent="0.2">
      <c r="A37" s="34" t="s">
        <v>116</v>
      </c>
      <c r="B37" s="4" t="s">
        <v>333</v>
      </c>
      <c r="C37" s="4"/>
      <c r="D37" s="4"/>
      <c r="E37" s="4"/>
      <c r="F37" s="4" t="s">
        <v>77</v>
      </c>
      <c r="G37" s="4"/>
      <c r="H37" s="4">
        <v>2835</v>
      </c>
      <c r="I37" s="4" t="s">
        <v>5</v>
      </c>
      <c r="J37" s="4"/>
      <c r="K37" s="4"/>
      <c r="L37" s="4"/>
      <c r="M37" s="4"/>
      <c r="N37" s="4"/>
      <c r="O37" s="5">
        <v>42088</v>
      </c>
      <c r="P37" s="5">
        <v>42095</v>
      </c>
      <c r="Q37" s="4"/>
      <c r="S37" s="6" t="str">
        <f t="shared" si="4"/>
        <v>2.835</v>
      </c>
      <c r="T37" s="6" t="str">
        <f t="shared" si="5"/>
        <v>25.03.15</v>
      </c>
      <c r="U37" s="6" t="str">
        <f t="shared" si="6"/>
        <v>01.04.15</v>
      </c>
      <c r="W37" s="7" t="str">
        <f t="shared" si="3"/>
        <v>Vor15   A121351-01
Produkt 64
2.835 KG
25.03.15 - 01.04.15</v>
      </c>
    </row>
    <row r="38" spans="1:23" x14ac:dyDescent="0.2">
      <c r="A38" s="34" t="s">
        <v>131</v>
      </c>
      <c r="B38" s="4" t="s">
        <v>387</v>
      </c>
      <c r="C38" s="4"/>
      <c r="D38" s="4"/>
      <c r="E38" s="4"/>
      <c r="F38" s="4" t="s">
        <v>79</v>
      </c>
      <c r="G38" s="4"/>
      <c r="H38" s="4">
        <v>4882.5</v>
      </c>
      <c r="I38" s="4" t="s">
        <v>5</v>
      </c>
      <c r="J38" s="4"/>
      <c r="K38" s="4"/>
      <c r="L38" s="4"/>
      <c r="M38" s="4"/>
      <c r="N38" s="4"/>
      <c r="O38" s="5">
        <v>42088</v>
      </c>
      <c r="P38" s="5">
        <v>42093</v>
      </c>
      <c r="Q38" s="4"/>
      <c r="S38" s="6" t="str">
        <f t="shared" si="4"/>
        <v>4.883</v>
      </c>
      <c r="T38" s="6" t="str">
        <f t="shared" si="5"/>
        <v>25.03.15</v>
      </c>
      <c r="U38" s="6" t="str">
        <f t="shared" si="6"/>
        <v>30.03.15</v>
      </c>
      <c r="W38" s="7" t="str">
        <f t="shared" si="3"/>
        <v>Vor25   A122241-01
Produkt 66
4.883 KG
25.03.15 - 30.03.15</v>
      </c>
    </row>
    <row r="39" spans="1:23" x14ac:dyDescent="0.2">
      <c r="A39" s="34" t="s">
        <v>133</v>
      </c>
      <c r="B39" s="4" t="s">
        <v>394</v>
      </c>
      <c r="C39" s="4"/>
      <c r="D39" s="4"/>
      <c r="E39" s="4"/>
      <c r="F39" s="4" t="s">
        <v>96</v>
      </c>
      <c r="G39" s="4"/>
      <c r="H39" s="4">
        <v>3326.4</v>
      </c>
      <c r="I39" s="4" t="s">
        <v>5</v>
      </c>
      <c r="J39" s="4"/>
      <c r="K39" s="4"/>
      <c r="L39" s="4"/>
      <c r="M39" s="4"/>
      <c r="N39" s="4"/>
      <c r="O39" s="5">
        <v>42088</v>
      </c>
      <c r="P39" s="5">
        <v>42090</v>
      </c>
      <c r="Q39" s="4"/>
      <c r="S39" s="6" t="str">
        <f t="shared" si="4"/>
        <v>3.326</v>
      </c>
      <c r="T39" s="6" t="str">
        <f t="shared" si="5"/>
        <v>25.03.15</v>
      </c>
      <c r="U39" s="6" t="str">
        <f t="shared" si="6"/>
        <v>27.03.15</v>
      </c>
      <c r="W39" s="7" t="str">
        <f t="shared" si="3"/>
        <v>Vor27   A122239-01
Produkt 87
3.326 KG
25.03.15 - 27.03.15</v>
      </c>
    </row>
    <row r="40" spans="1:23" x14ac:dyDescent="0.2">
      <c r="A40" s="34" t="s">
        <v>112</v>
      </c>
      <c r="B40" s="4" t="s">
        <v>299</v>
      </c>
      <c r="C40" s="4"/>
      <c r="D40" s="4"/>
      <c r="E40" s="4"/>
      <c r="F40" s="4" t="s">
        <v>39</v>
      </c>
      <c r="G40" s="4"/>
      <c r="H40" s="4">
        <v>369.72</v>
      </c>
      <c r="I40" s="4" t="s">
        <v>5</v>
      </c>
      <c r="J40" s="4"/>
      <c r="K40" s="4"/>
      <c r="L40" s="4"/>
      <c r="M40" s="4"/>
      <c r="N40" s="4"/>
      <c r="O40" s="5">
        <v>42089</v>
      </c>
      <c r="P40" s="5">
        <v>42090</v>
      </c>
      <c r="Q40" s="4"/>
      <c r="S40" s="6" t="str">
        <f t="shared" si="4"/>
        <v>370</v>
      </c>
      <c r="T40" s="6" t="str">
        <f t="shared" si="5"/>
        <v>26.03.15</v>
      </c>
      <c r="U40" s="6" t="str">
        <f t="shared" si="6"/>
        <v>27.03.15</v>
      </c>
      <c r="W40" s="7" t="str">
        <f t="shared" si="3"/>
        <v>Vor11   A122298-01
Produkt 18
370 KG
26.03.15 - 27.03.15</v>
      </c>
    </row>
    <row r="41" spans="1:23" x14ac:dyDescent="0.2">
      <c r="A41" s="34" t="s">
        <v>128</v>
      </c>
      <c r="B41" s="4" t="s">
        <v>364</v>
      </c>
      <c r="C41" s="4"/>
      <c r="D41" s="4"/>
      <c r="E41" s="4"/>
      <c r="F41" s="4" t="s">
        <v>49</v>
      </c>
      <c r="G41" s="4"/>
      <c r="H41" s="4">
        <v>6696</v>
      </c>
      <c r="I41" s="4" t="s">
        <v>5</v>
      </c>
      <c r="J41" s="4"/>
      <c r="K41" s="4"/>
      <c r="L41" s="4"/>
      <c r="M41" s="4"/>
      <c r="N41" s="4"/>
      <c r="O41" s="5">
        <v>42089</v>
      </c>
      <c r="P41" s="5">
        <v>42089</v>
      </c>
      <c r="Q41" s="4"/>
      <c r="S41" s="6" t="str">
        <f t="shared" si="4"/>
        <v>6.696</v>
      </c>
      <c r="T41" s="6" t="str">
        <f t="shared" si="5"/>
        <v>26.03.15</v>
      </c>
      <c r="U41" s="6" t="str">
        <f t="shared" si="6"/>
        <v>26.03.15</v>
      </c>
      <c r="W41" s="7" t="str">
        <f t="shared" si="3"/>
        <v>Vor22   A122763-01
Produkt 30
6.696 KG
26.03.15 - 26.03.15</v>
      </c>
    </row>
    <row r="42" spans="1:23" x14ac:dyDescent="0.2">
      <c r="A42" s="34" t="s">
        <v>114</v>
      </c>
      <c r="B42" s="4" t="s">
        <v>316</v>
      </c>
      <c r="C42" s="4"/>
      <c r="D42" s="4"/>
      <c r="E42" s="4"/>
      <c r="F42" s="4" t="s">
        <v>58</v>
      </c>
      <c r="G42" s="4"/>
      <c r="H42" s="4">
        <v>1653.684</v>
      </c>
      <c r="I42" s="4" t="s">
        <v>5</v>
      </c>
      <c r="J42" s="4"/>
      <c r="K42" s="4"/>
      <c r="L42" s="4"/>
      <c r="M42" s="4"/>
      <c r="N42" s="4"/>
      <c r="O42" s="5">
        <v>42089</v>
      </c>
      <c r="P42" s="5">
        <v>42094</v>
      </c>
      <c r="Q42" s="4"/>
      <c r="S42" s="6" t="str">
        <f t="shared" si="4"/>
        <v>1.654</v>
      </c>
      <c r="T42" s="6" t="str">
        <f t="shared" si="5"/>
        <v>26.03.15</v>
      </c>
      <c r="U42" s="6" t="str">
        <f t="shared" si="6"/>
        <v>31.03.15</v>
      </c>
      <c r="W42" s="7" t="str">
        <f t="shared" si="3"/>
        <v>Vor13   A122672-01
Produkt 41
1.654 KG
26.03.15 - 31.03.15</v>
      </c>
    </row>
    <row r="43" spans="1:23" x14ac:dyDescent="0.2">
      <c r="A43" s="34" t="s">
        <v>123</v>
      </c>
      <c r="B43" s="4" t="s">
        <v>265</v>
      </c>
      <c r="C43" s="4"/>
      <c r="D43" s="4"/>
      <c r="E43" s="4"/>
      <c r="F43" s="4" t="s">
        <v>66</v>
      </c>
      <c r="G43" s="4"/>
      <c r="H43" s="4">
        <v>985.755</v>
      </c>
      <c r="I43" s="4" t="s">
        <v>5</v>
      </c>
      <c r="J43" s="4"/>
      <c r="K43" s="4"/>
      <c r="L43" s="4"/>
      <c r="M43" s="4"/>
      <c r="N43" s="4"/>
      <c r="O43" s="5">
        <v>42089</v>
      </c>
      <c r="P43" s="5">
        <v>42090</v>
      </c>
      <c r="Q43" s="4"/>
      <c r="S43" s="6" t="str">
        <f t="shared" si="4"/>
        <v>986</v>
      </c>
      <c r="T43" s="6" t="str">
        <f t="shared" si="5"/>
        <v>26.03.15</v>
      </c>
      <c r="U43" s="6" t="str">
        <f t="shared" si="6"/>
        <v>27.03.15</v>
      </c>
      <c r="W43" s="7" t="str">
        <f t="shared" si="3"/>
        <v>Vor05   A122574-01
Produkt 51
986 KG
26.03.15 - 27.03.15</v>
      </c>
    </row>
    <row r="44" spans="1:23" x14ac:dyDescent="0.2">
      <c r="A44" s="34" t="s">
        <v>130</v>
      </c>
      <c r="B44" s="4" t="s">
        <v>378</v>
      </c>
      <c r="C44" s="4"/>
      <c r="D44" s="4"/>
      <c r="E44" s="4"/>
      <c r="F44" s="4" t="s">
        <v>69</v>
      </c>
      <c r="G44" s="4"/>
      <c r="H44" s="4">
        <v>1200</v>
      </c>
      <c r="I44" s="4" t="s">
        <v>5</v>
      </c>
      <c r="J44" s="4"/>
      <c r="K44" s="4"/>
      <c r="L44" s="4"/>
      <c r="M44" s="4"/>
      <c r="N44" s="4"/>
      <c r="O44" s="5">
        <v>42089</v>
      </c>
      <c r="P44" s="5">
        <v>42093</v>
      </c>
      <c r="Q44" s="4"/>
      <c r="S44" s="6" t="str">
        <f t="shared" si="4"/>
        <v>1.200</v>
      </c>
      <c r="T44" s="6" t="str">
        <f t="shared" si="5"/>
        <v>26.03.15</v>
      </c>
      <c r="U44" s="6" t="str">
        <f t="shared" si="6"/>
        <v>30.03.15</v>
      </c>
      <c r="W44" s="7" t="str">
        <f t="shared" si="3"/>
        <v>Vor24   A123408-01
Produkt 54
1.200 KG
26.03.15 - 30.03.15</v>
      </c>
    </row>
    <row r="45" spans="1:23" x14ac:dyDescent="0.2">
      <c r="A45" s="34" t="s">
        <v>134</v>
      </c>
      <c r="B45" s="4" t="s">
        <v>402</v>
      </c>
      <c r="C45" s="4"/>
      <c r="D45" s="4"/>
      <c r="E45" s="4"/>
      <c r="F45" s="4" t="s">
        <v>105</v>
      </c>
      <c r="G45" s="4"/>
      <c r="H45" s="4">
        <v>33.75</v>
      </c>
      <c r="I45" s="4" t="s">
        <v>5</v>
      </c>
      <c r="J45" s="4"/>
      <c r="K45" s="4"/>
      <c r="L45" s="4"/>
      <c r="M45" s="4"/>
      <c r="N45" s="4"/>
      <c r="O45" s="5">
        <v>42089</v>
      </c>
      <c r="P45" s="5">
        <v>42089</v>
      </c>
      <c r="Q45" s="4"/>
      <c r="S45" s="6" t="str">
        <f t="shared" si="4"/>
        <v>34</v>
      </c>
      <c r="T45" s="6" t="str">
        <f t="shared" si="5"/>
        <v>26.03.15</v>
      </c>
      <c r="U45" s="6" t="str">
        <f t="shared" si="6"/>
        <v>26.03.15</v>
      </c>
      <c r="W45" s="7" t="str">
        <f t="shared" si="3"/>
        <v>Vor28   A122224-01
Produkt 98
34 KG
26.03.15 - 26.03.15</v>
      </c>
    </row>
    <row r="46" spans="1:23" x14ac:dyDescent="0.2">
      <c r="A46" s="34" t="s">
        <v>112</v>
      </c>
      <c r="B46" s="4" t="s">
        <v>300</v>
      </c>
      <c r="C46" s="4"/>
      <c r="D46" s="4"/>
      <c r="E46" s="4"/>
      <c r="F46" s="4" t="s">
        <v>40</v>
      </c>
      <c r="G46" s="4"/>
      <c r="H46" s="4">
        <v>1201.5899999999999</v>
      </c>
      <c r="I46" s="4" t="s">
        <v>5</v>
      </c>
      <c r="J46" s="4"/>
      <c r="K46" s="4"/>
      <c r="L46" s="4"/>
      <c r="M46" s="4"/>
      <c r="N46" s="4"/>
      <c r="O46" s="5">
        <v>42090</v>
      </c>
      <c r="P46" s="5">
        <v>42095</v>
      </c>
      <c r="Q46" s="4"/>
      <c r="S46" s="6" t="str">
        <f t="shared" si="4"/>
        <v>1.202</v>
      </c>
      <c r="T46" s="6" t="str">
        <f t="shared" si="5"/>
        <v>27.03.15</v>
      </c>
      <c r="U46" s="6" t="str">
        <f t="shared" si="6"/>
        <v>01.04.15</v>
      </c>
      <c r="W46" s="7" t="str">
        <f t="shared" si="3"/>
        <v>Vor11   A122493-01
Produkt 19
1.202 KG
27.03.15 - 01.04.15</v>
      </c>
    </row>
    <row r="47" spans="1:23" x14ac:dyDescent="0.2">
      <c r="A47" s="34" t="s">
        <v>123</v>
      </c>
      <c r="B47" s="4" t="s">
        <v>266</v>
      </c>
      <c r="C47" s="4"/>
      <c r="D47" s="4"/>
      <c r="E47" s="4"/>
      <c r="F47" s="4" t="s">
        <v>67</v>
      </c>
      <c r="G47" s="4"/>
      <c r="H47" s="4">
        <v>2464.386</v>
      </c>
      <c r="I47" s="4" t="s">
        <v>5</v>
      </c>
      <c r="J47" s="4"/>
      <c r="K47" s="4"/>
      <c r="L47" s="4"/>
      <c r="M47" s="4"/>
      <c r="N47" s="4"/>
      <c r="O47" s="5">
        <v>42090</v>
      </c>
      <c r="P47" s="5">
        <v>42093</v>
      </c>
      <c r="Q47" s="4"/>
      <c r="S47" s="6" t="str">
        <f t="shared" si="4"/>
        <v>2.464</v>
      </c>
      <c r="T47" s="6" t="str">
        <f t="shared" si="5"/>
        <v>27.03.15</v>
      </c>
      <c r="U47" s="6" t="str">
        <f t="shared" si="6"/>
        <v>30.03.15</v>
      </c>
      <c r="W47" s="7" t="str">
        <f t="shared" si="3"/>
        <v>Vor05   A122574-07
Produkt 52
2.464 KG
27.03.15 - 30.03.15</v>
      </c>
    </row>
    <row r="48" spans="1:23" x14ac:dyDescent="0.2">
      <c r="A48" s="34" t="s">
        <v>120</v>
      </c>
      <c r="B48" s="4" t="s">
        <v>244</v>
      </c>
      <c r="C48" s="4"/>
      <c r="D48" s="4"/>
      <c r="E48" s="4"/>
      <c r="F48" s="4" t="s">
        <v>36</v>
      </c>
      <c r="G48" s="4"/>
      <c r="H48" s="4">
        <v>456.54</v>
      </c>
      <c r="I48" s="4" t="s">
        <v>5</v>
      </c>
      <c r="J48" s="4"/>
      <c r="K48" s="4"/>
      <c r="L48" s="4"/>
      <c r="M48" s="4"/>
      <c r="N48" s="4"/>
      <c r="O48" s="5">
        <v>42093</v>
      </c>
      <c r="P48" s="5">
        <v>42093</v>
      </c>
      <c r="Q48" s="4"/>
      <c r="S48" s="6" t="str">
        <f t="shared" si="4"/>
        <v>457</v>
      </c>
      <c r="T48" s="6" t="str">
        <f t="shared" si="5"/>
        <v>30.03.15</v>
      </c>
      <c r="U48" s="6" t="str">
        <f t="shared" si="6"/>
        <v>30.03.15</v>
      </c>
      <c r="W48" s="7" t="str">
        <f t="shared" si="3"/>
        <v>Vor02   A122282-02
Produkt 15
457 KG
30.03.15 - 30.03.15</v>
      </c>
    </row>
    <row r="49" spans="1:23" x14ac:dyDescent="0.2">
      <c r="A49" s="34" t="s">
        <v>120</v>
      </c>
      <c r="B49" s="4" t="s">
        <v>245</v>
      </c>
      <c r="C49" s="4"/>
      <c r="D49" s="4"/>
      <c r="E49" s="4"/>
      <c r="F49" s="4" t="s">
        <v>37</v>
      </c>
      <c r="G49" s="4"/>
      <c r="H49" s="4">
        <v>948.38</v>
      </c>
      <c r="I49" s="4" t="s">
        <v>5</v>
      </c>
      <c r="J49" s="4"/>
      <c r="K49" s="4"/>
      <c r="L49" s="4"/>
      <c r="M49" s="4"/>
      <c r="N49" s="4"/>
      <c r="O49" s="5">
        <v>42093</v>
      </c>
      <c r="P49" s="5">
        <v>42094</v>
      </c>
      <c r="Q49" s="4"/>
      <c r="S49" s="6" t="str">
        <f t="shared" si="4"/>
        <v>948</v>
      </c>
      <c r="T49" s="6" t="str">
        <f t="shared" si="5"/>
        <v>30.03.15</v>
      </c>
      <c r="U49" s="6" t="str">
        <f t="shared" si="6"/>
        <v>31.03.15</v>
      </c>
      <c r="W49" s="7" t="str">
        <f t="shared" si="3"/>
        <v>Vor02   A122282-03
Produkt 16
948 KG
30.03.15 - 31.03.15</v>
      </c>
    </row>
    <row r="50" spans="1:23" x14ac:dyDescent="0.2">
      <c r="A50" s="34" t="s">
        <v>113</v>
      </c>
      <c r="B50" s="4" t="s">
        <v>304</v>
      </c>
      <c r="C50" s="4"/>
      <c r="D50" s="4"/>
      <c r="E50" s="4"/>
      <c r="F50" s="4" t="s">
        <v>45</v>
      </c>
      <c r="G50" s="4"/>
      <c r="H50" s="4">
        <v>612</v>
      </c>
      <c r="I50" s="4" t="s">
        <v>5</v>
      </c>
      <c r="J50" s="4"/>
      <c r="K50" s="4"/>
      <c r="L50" s="4"/>
      <c r="M50" s="4"/>
      <c r="N50" s="4"/>
      <c r="O50" s="5">
        <v>42093</v>
      </c>
      <c r="P50" s="5">
        <v>42094</v>
      </c>
      <c r="Q50" s="4"/>
      <c r="S50" s="6" t="str">
        <f t="shared" si="4"/>
        <v>612</v>
      </c>
      <c r="T50" s="6" t="str">
        <f t="shared" si="5"/>
        <v>30.03.15</v>
      </c>
      <c r="U50" s="6" t="str">
        <f t="shared" si="6"/>
        <v>31.03.15</v>
      </c>
      <c r="W50" s="7" t="str">
        <f t="shared" si="3"/>
        <v>Vor12   A121618-01
Produkt 26
612 KG
30.03.15 - 31.03.15</v>
      </c>
    </row>
    <row r="51" spans="1:23" x14ac:dyDescent="0.2">
      <c r="A51" s="34" t="s">
        <v>130</v>
      </c>
      <c r="B51" s="4" t="s">
        <v>379</v>
      </c>
      <c r="C51" s="4"/>
      <c r="D51" s="4"/>
      <c r="E51" s="4"/>
      <c r="F51" s="4" t="s">
        <v>70</v>
      </c>
      <c r="G51" s="4"/>
      <c r="H51" s="4">
        <v>196.875</v>
      </c>
      <c r="I51" s="4" t="s">
        <v>5</v>
      </c>
      <c r="J51" s="4"/>
      <c r="K51" s="4"/>
      <c r="L51" s="4"/>
      <c r="M51" s="4"/>
      <c r="N51" s="4"/>
      <c r="O51" s="5">
        <v>42093</v>
      </c>
      <c r="P51" s="5">
        <v>42093</v>
      </c>
      <c r="Q51" s="4"/>
      <c r="S51" s="6" t="str">
        <f t="shared" si="4"/>
        <v>197</v>
      </c>
      <c r="T51" s="6" t="str">
        <f t="shared" si="5"/>
        <v>30.03.15</v>
      </c>
      <c r="U51" s="6" t="str">
        <f t="shared" si="6"/>
        <v>30.03.15</v>
      </c>
      <c r="W51" s="7" t="str">
        <f t="shared" si="3"/>
        <v>Vor24   A122224-02
Produkt 55
197 KG
30.03.15 - 30.03.15</v>
      </c>
    </row>
    <row r="52" spans="1:23" x14ac:dyDescent="0.2">
      <c r="A52" s="34" t="s">
        <v>124</v>
      </c>
      <c r="B52" s="4" t="s">
        <v>274</v>
      </c>
      <c r="C52" s="4"/>
      <c r="D52" s="4"/>
      <c r="E52" s="4"/>
      <c r="F52" s="4" t="s">
        <v>76</v>
      </c>
      <c r="G52" s="4"/>
      <c r="H52" s="4">
        <v>11000</v>
      </c>
      <c r="I52" s="4" t="s">
        <v>5</v>
      </c>
      <c r="J52" s="4"/>
      <c r="K52" s="4"/>
      <c r="L52" s="4"/>
      <c r="M52" s="4"/>
      <c r="N52" s="4"/>
      <c r="O52" s="5">
        <v>42093</v>
      </c>
      <c r="P52" s="5">
        <v>42102</v>
      </c>
      <c r="Q52" s="4"/>
      <c r="S52" s="6" t="str">
        <f t="shared" si="4"/>
        <v>11.000</v>
      </c>
      <c r="T52" s="6" t="str">
        <f t="shared" si="5"/>
        <v>30.03.15</v>
      </c>
      <c r="U52" s="6" t="str">
        <f t="shared" si="6"/>
        <v>08.04.15</v>
      </c>
      <c r="W52" s="7" t="str">
        <f t="shared" si="3"/>
        <v>Vor06   A122369-01
Produkt 63
11.000 KG
30.03.15 - 08.04.15</v>
      </c>
    </row>
    <row r="53" spans="1:23" x14ac:dyDescent="0.2">
      <c r="A53" s="34" t="s">
        <v>131</v>
      </c>
      <c r="B53" s="4" t="s">
        <v>388</v>
      </c>
      <c r="C53" s="4"/>
      <c r="D53" s="4"/>
      <c r="E53" s="4"/>
      <c r="F53" s="4" t="s">
        <v>80</v>
      </c>
      <c r="G53" s="4"/>
      <c r="H53" s="4">
        <v>1609.62</v>
      </c>
      <c r="I53" s="4" t="s">
        <v>5</v>
      </c>
      <c r="J53" s="4"/>
      <c r="K53" s="4"/>
      <c r="L53" s="4"/>
      <c r="M53" s="4"/>
      <c r="N53" s="4"/>
      <c r="O53" s="5">
        <v>42093</v>
      </c>
      <c r="P53" s="5">
        <v>42094</v>
      </c>
      <c r="Q53" s="4"/>
      <c r="S53" s="6" t="str">
        <f t="shared" si="4"/>
        <v>1.610</v>
      </c>
      <c r="T53" s="6" t="str">
        <f t="shared" si="5"/>
        <v>30.03.15</v>
      </c>
      <c r="U53" s="6" t="str">
        <f t="shared" si="6"/>
        <v>31.03.15</v>
      </c>
      <c r="W53" s="7" t="str">
        <f t="shared" si="3"/>
        <v>Vor25   A121743-01
Produkt 67
1.610 KG
30.03.15 - 31.03.15</v>
      </c>
    </row>
    <row r="54" spans="1:23" x14ac:dyDescent="0.2">
      <c r="A54" s="34" t="s">
        <v>125</v>
      </c>
      <c r="B54" s="4" t="s">
        <v>282</v>
      </c>
      <c r="C54" s="4"/>
      <c r="D54" s="4"/>
      <c r="E54" s="4"/>
      <c r="F54" s="4" t="s">
        <v>85</v>
      </c>
      <c r="G54" s="4"/>
      <c r="H54" s="4">
        <v>810.42</v>
      </c>
      <c r="I54" s="4" t="s">
        <v>5</v>
      </c>
      <c r="J54" s="4"/>
      <c r="K54" s="4"/>
      <c r="L54" s="4"/>
      <c r="M54" s="4"/>
      <c r="N54" s="4"/>
      <c r="O54" s="5">
        <v>42093</v>
      </c>
      <c r="P54" s="5">
        <v>42093</v>
      </c>
      <c r="Q54" s="4"/>
      <c r="S54" s="6" t="str">
        <f t="shared" si="4"/>
        <v>810</v>
      </c>
      <c r="T54" s="6" t="str">
        <f t="shared" si="5"/>
        <v>30.03.15</v>
      </c>
      <c r="U54" s="6" t="str">
        <f t="shared" si="6"/>
        <v>30.03.15</v>
      </c>
      <c r="W54" s="7" t="str">
        <f t="shared" si="3"/>
        <v>Vor07   A122298-02
Produkt 74
810 KG
30.03.15 - 30.03.15</v>
      </c>
    </row>
    <row r="55" spans="1:23" x14ac:dyDescent="0.2">
      <c r="A55" s="34" t="s">
        <v>117</v>
      </c>
      <c r="B55" s="4" t="s">
        <v>341</v>
      </c>
      <c r="C55" s="4"/>
      <c r="D55" s="4"/>
      <c r="E55" s="4"/>
      <c r="F55" s="4" t="s">
        <v>86</v>
      </c>
      <c r="G55" s="4"/>
      <c r="H55" s="4">
        <v>233.04400000000001</v>
      </c>
      <c r="I55" s="4" t="s">
        <v>5</v>
      </c>
      <c r="J55" s="4"/>
      <c r="K55" s="4"/>
      <c r="L55" s="4"/>
      <c r="M55" s="4"/>
      <c r="N55" s="4"/>
      <c r="O55" s="5">
        <v>42093</v>
      </c>
      <c r="P55" s="5">
        <v>42094</v>
      </c>
      <c r="Q55" s="4"/>
      <c r="S55" s="6" t="str">
        <f t="shared" si="4"/>
        <v>233</v>
      </c>
      <c r="T55" s="6" t="str">
        <f t="shared" si="5"/>
        <v>30.03.15</v>
      </c>
      <c r="U55" s="6" t="str">
        <f t="shared" si="6"/>
        <v>31.03.15</v>
      </c>
      <c r="W55" s="7" t="str">
        <f t="shared" si="3"/>
        <v>Vor16   A122484-01
Produkt 75
233 KG
30.03.15 - 31.03.15</v>
      </c>
    </row>
    <row r="56" spans="1:23" x14ac:dyDescent="0.2">
      <c r="A56" s="34" t="s">
        <v>134</v>
      </c>
      <c r="B56" s="4" t="s">
        <v>403</v>
      </c>
      <c r="C56" s="4"/>
      <c r="D56" s="4"/>
      <c r="E56" s="4"/>
      <c r="F56" s="4" t="s">
        <v>106</v>
      </c>
      <c r="G56" s="4"/>
      <c r="H56" s="4">
        <v>0.96</v>
      </c>
      <c r="I56" s="4" t="s">
        <v>5</v>
      </c>
      <c r="J56" s="4"/>
      <c r="K56" s="4"/>
      <c r="L56" s="4"/>
      <c r="M56" s="4"/>
      <c r="N56" s="4"/>
      <c r="O56" s="5">
        <v>42093</v>
      </c>
      <c r="P56" s="5">
        <v>42093</v>
      </c>
      <c r="Q56" s="4"/>
      <c r="S56" s="6" t="str">
        <f t="shared" si="4"/>
        <v>1</v>
      </c>
      <c r="T56" s="6" t="str">
        <f t="shared" si="5"/>
        <v>30.03.15</v>
      </c>
      <c r="U56" s="6" t="str">
        <f t="shared" si="6"/>
        <v>30.03.15</v>
      </c>
      <c r="W56" s="7" t="str">
        <f t="shared" si="3"/>
        <v>Vor28   A122359-01
Produkt 99
1 KG
30.03.15 - 30.03.15</v>
      </c>
    </row>
    <row r="57" spans="1:23" x14ac:dyDescent="0.2">
      <c r="A57" s="34" t="s">
        <v>120</v>
      </c>
      <c r="B57" s="4" t="s">
        <v>246</v>
      </c>
      <c r="C57" s="4"/>
      <c r="D57" s="4"/>
      <c r="E57" s="4"/>
      <c r="F57" s="4" t="s">
        <v>38</v>
      </c>
      <c r="G57" s="4"/>
      <c r="H57" s="4">
        <v>228.27</v>
      </c>
      <c r="I57" s="4" t="s">
        <v>5</v>
      </c>
      <c r="J57" s="4"/>
      <c r="K57" s="4"/>
      <c r="L57" s="4"/>
      <c r="M57" s="4"/>
      <c r="N57" s="4"/>
      <c r="O57" s="5">
        <v>42094</v>
      </c>
      <c r="P57" s="5">
        <v>42094</v>
      </c>
      <c r="Q57" s="4"/>
      <c r="S57" s="6" t="str">
        <f t="shared" si="4"/>
        <v>228</v>
      </c>
      <c r="T57" s="6" t="str">
        <f t="shared" si="5"/>
        <v>31.03.15</v>
      </c>
      <c r="U57" s="6" t="str">
        <f t="shared" si="6"/>
        <v>31.03.15</v>
      </c>
      <c r="W57" s="7" t="str">
        <f t="shared" si="3"/>
        <v>Vor02   A122551-02
Produkt 17
228 KG
31.03.15 - 31.03.15</v>
      </c>
    </row>
    <row r="58" spans="1:23" x14ac:dyDescent="0.2">
      <c r="A58" s="34" t="s">
        <v>120</v>
      </c>
      <c r="B58" s="4" t="s">
        <v>247</v>
      </c>
      <c r="C58" s="4"/>
      <c r="D58" s="4"/>
      <c r="E58" s="4"/>
      <c r="F58" s="4" t="s">
        <v>39</v>
      </c>
      <c r="G58" s="4"/>
      <c r="H58" s="4">
        <v>474.19</v>
      </c>
      <c r="I58" s="4" t="s">
        <v>5</v>
      </c>
      <c r="J58" s="4"/>
      <c r="K58" s="4"/>
      <c r="L58" s="4"/>
      <c r="M58" s="4"/>
      <c r="N58" s="4"/>
      <c r="O58" s="5">
        <v>42094</v>
      </c>
      <c r="P58" s="5">
        <v>42094</v>
      </c>
      <c r="Q58" s="4"/>
      <c r="S58" s="6" t="str">
        <f t="shared" si="4"/>
        <v>474</v>
      </c>
      <c r="T58" s="6" t="str">
        <f t="shared" si="5"/>
        <v>31.03.15</v>
      </c>
      <c r="U58" s="6" t="str">
        <f t="shared" si="6"/>
        <v>31.03.15</v>
      </c>
      <c r="W58" s="7" t="str">
        <f t="shared" si="3"/>
        <v>Vor02   A122551-03
Produkt 18
474 KG
31.03.15 - 31.03.15</v>
      </c>
    </row>
    <row r="59" spans="1:23" x14ac:dyDescent="0.2">
      <c r="A59" s="34" t="s">
        <v>120</v>
      </c>
      <c r="B59" s="4" t="s">
        <v>248</v>
      </c>
      <c r="C59" s="4"/>
      <c r="D59" s="4"/>
      <c r="E59" s="4"/>
      <c r="F59" s="4" t="s">
        <v>40</v>
      </c>
      <c r="G59" s="4"/>
      <c r="H59" s="4">
        <v>1896.76</v>
      </c>
      <c r="I59" s="4" t="s">
        <v>5</v>
      </c>
      <c r="J59" s="4"/>
      <c r="K59" s="4"/>
      <c r="L59" s="4"/>
      <c r="M59" s="4"/>
      <c r="N59" s="4"/>
      <c r="O59" s="5">
        <v>42094</v>
      </c>
      <c r="P59" s="5">
        <v>42095</v>
      </c>
      <c r="Q59" s="4"/>
      <c r="S59" s="6" t="str">
        <f t="shared" si="4"/>
        <v>1.897</v>
      </c>
      <c r="T59" s="6" t="str">
        <f t="shared" si="5"/>
        <v>31.03.15</v>
      </c>
      <c r="U59" s="6" t="str">
        <f t="shared" si="6"/>
        <v>01.04.15</v>
      </c>
      <c r="W59" s="7" t="str">
        <f t="shared" si="3"/>
        <v>Vor02   A122968-02
Produkt 19
1.897 KG
31.03.15 - 01.04.15</v>
      </c>
    </row>
    <row r="60" spans="1:23" x14ac:dyDescent="0.2">
      <c r="A60" s="34" t="s">
        <v>114</v>
      </c>
      <c r="B60" s="4" t="s">
        <v>317</v>
      </c>
      <c r="C60" s="4"/>
      <c r="D60" s="4"/>
      <c r="E60" s="4"/>
      <c r="F60" s="4" t="s">
        <v>59</v>
      </c>
      <c r="G60" s="4"/>
      <c r="H60" s="4">
        <v>2756.14</v>
      </c>
      <c r="I60" s="4" t="s">
        <v>5</v>
      </c>
      <c r="J60" s="4"/>
      <c r="K60" s="4"/>
      <c r="L60" s="4"/>
      <c r="M60" s="4"/>
      <c r="N60" s="4"/>
      <c r="O60" s="5">
        <v>42094</v>
      </c>
      <c r="P60" s="5">
        <v>42101</v>
      </c>
      <c r="Q60" s="4"/>
      <c r="S60" s="6" t="str">
        <f t="shared" si="4"/>
        <v>2.756</v>
      </c>
      <c r="T60" s="6" t="str">
        <f t="shared" si="5"/>
        <v>31.03.15</v>
      </c>
      <c r="U60" s="6" t="str">
        <f t="shared" si="6"/>
        <v>07.04.15</v>
      </c>
      <c r="W60" s="7" t="str">
        <f t="shared" si="3"/>
        <v>Vor13   A122668-01
Produkt 42
2.756 KG
31.03.15 - 07.04.15</v>
      </c>
    </row>
    <row r="61" spans="1:23" x14ac:dyDescent="0.2">
      <c r="A61" s="34" t="s">
        <v>119</v>
      </c>
      <c r="B61" s="4" t="s">
        <v>237</v>
      </c>
      <c r="C61" s="4"/>
      <c r="D61" s="4"/>
      <c r="E61" s="4"/>
      <c r="F61" s="4" t="s">
        <v>27</v>
      </c>
      <c r="G61" s="4"/>
      <c r="H61" s="4">
        <v>6340.4</v>
      </c>
      <c r="I61" s="4" t="s">
        <v>5</v>
      </c>
      <c r="J61" s="4"/>
      <c r="K61" s="4"/>
      <c r="L61" s="4"/>
      <c r="M61" s="4"/>
      <c r="N61" s="4"/>
      <c r="O61" s="5">
        <v>42094</v>
      </c>
      <c r="P61" s="5">
        <v>42101</v>
      </c>
      <c r="Q61" s="4"/>
      <c r="S61" s="6" t="str">
        <f t="shared" si="4"/>
        <v>6.340</v>
      </c>
      <c r="T61" s="6" t="str">
        <f t="shared" si="5"/>
        <v>31.03.15</v>
      </c>
      <c r="U61" s="6" t="str">
        <f t="shared" si="6"/>
        <v>07.04.15</v>
      </c>
      <c r="W61" s="7" t="str">
        <f t="shared" si="3"/>
        <v>Vor01   A121921-01
Produkt 5
6.340 KG
31.03.15 - 07.04.15</v>
      </c>
    </row>
    <row r="62" spans="1:23" x14ac:dyDescent="0.2">
      <c r="A62" s="34" t="s">
        <v>123</v>
      </c>
      <c r="B62" s="4" t="s">
        <v>267</v>
      </c>
      <c r="C62" s="4"/>
      <c r="D62" s="4"/>
      <c r="E62" s="4"/>
      <c r="F62" s="4" t="s">
        <v>68</v>
      </c>
      <c r="G62" s="4"/>
      <c r="H62" s="4">
        <v>9743.5</v>
      </c>
      <c r="I62" s="4" t="s">
        <v>5</v>
      </c>
      <c r="J62" s="4"/>
      <c r="K62" s="4"/>
      <c r="L62" s="4"/>
      <c r="M62" s="4"/>
      <c r="N62" s="4"/>
      <c r="O62" s="5">
        <v>42094</v>
      </c>
      <c r="P62" s="5">
        <v>42103</v>
      </c>
      <c r="Q62" s="4"/>
      <c r="S62" s="6" t="str">
        <f t="shared" si="4"/>
        <v>9.744</v>
      </c>
      <c r="T62" s="6" t="str">
        <f t="shared" si="5"/>
        <v>31.03.15</v>
      </c>
      <c r="U62" s="6" t="str">
        <f t="shared" si="6"/>
        <v>09.04.15</v>
      </c>
      <c r="W62" s="7" t="str">
        <f t="shared" si="3"/>
        <v>Vor05   A123423-01
Produkt 53
9.744 KG
31.03.15 - 09.04.15</v>
      </c>
    </row>
    <row r="63" spans="1:23" x14ac:dyDescent="0.2">
      <c r="A63" s="34" t="s">
        <v>130</v>
      </c>
      <c r="B63" s="4" t="s">
        <v>380</v>
      </c>
      <c r="C63" s="4"/>
      <c r="D63" s="4"/>
      <c r="E63" s="4"/>
      <c r="F63" s="4" t="s">
        <v>71</v>
      </c>
      <c r="G63" s="4"/>
      <c r="H63" s="4">
        <v>235.5</v>
      </c>
      <c r="I63" s="4" t="s">
        <v>5</v>
      </c>
      <c r="J63" s="4"/>
      <c r="K63" s="4"/>
      <c r="L63" s="4"/>
      <c r="M63" s="4"/>
      <c r="N63" s="4"/>
      <c r="O63" s="5">
        <v>42094</v>
      </c>
      <c r="P63" s="5">
        <v>42094</v>
      </c>
      <c r="Q63" s="4"/>
      <c r="S63" s="6" t="str">
        <f t="shared" si="4"/>
        <v>236</v>
      </c>
      <c r="T63" s="6" t="str">
        <f t="shared" si="5"/>
        <v>31.03.15</v>
      </c>
      <c r="U63" s="6" t="str">
        <f t="shared" si="6"/>
        <v>31.03.15</v>
      </c>
      <c r="W63" s="7" t="str">
        <f t="shared" si="3"/>
        <v>Vor24   A122656-01
Produkt 56
236 KG
31.03.15 - 31.03.15</v>
      </c>
    </row>
    <row r="64" spans="1:23" x14ac:dyDescent="0.2">
      <c r="A64" s="34" t="s">
        <v>131</v>
      </c>
      <c r="B64" s="4" t="s">
        <v>389</v>
      </c>
      <c r="C64" s="4"/>
      <c r="D64" s="4"/>
      <c r="E64" s="4"/>
      <c r="F64" s="4" t="s">
        <v>81</v>
      </c>
      <c r="G64" s="4"/>
      <c r="H64" s="4">
        <v>12072.15</v>
      </c>
      <c r="I64" s="4" t="s">
        <v>5</v>
      </c>
      <c r="J64" s="4"/>
      <c r="K64" s="4"/>
      <c r="L64" s="4"/>
      <c r="M64" s="4"/>
      <c r="N64" s="4"/>
      <c r="O64" s="5">
        <v>42094</v>
      </c>
      <c r="P64" s="5">
        <v>42102</v>
      </c>
      <c r="Q64" s="4"/>
      <c r="S64" s="6" t="str">
        <f t="shared" si="4"/>
        <v>12.072</v>
      </c>
      <c r="T64" s="6" t="str">
        <f t="shared" si="5"/>
        <v>31.03.15</v>
      </c>
      <c r="U64" s="6" t="str">
        <f t="shared" si="6"/>
        <v>08.04.15</v>
      </c>
      <c r="W64" s="7" t="str">
        <f t="shared" si="3"/>
        <v>Vor25   A122211-01
Produkt 68
12.072 KG
31.03.15 - 08.04.15</v>
      </c>
    </row>
    <row r="65" spans="1:23" x14ac:dyDescent="0.2">
      <c r="A65" s="34" t="s">
        <v>117</v>
      </c>
      <c r="B65" s="4" t="s">
        <v>342</v>
      </c>
      <c r="C65" s="4"/>
      <c r="D65" s="4"/>
      <c r="E65" s="4"/>
      <c r="F65" s="4" t="s">
        <v>87</v>
      </c>
      <c r="G65" s="4"/>
      <c r="H65" s="4">
        <v>251.19</v>
      </c>
      <c r="I65" s="4" t="s">
        <v>5</v>
      </c>
      <c r="J65" s="4"/>
      <c r="K65" s="4"/>
      <c r="L65" s="4"/>
      <c r="M65" s="4"/>
      <c r="N65" s="4"/>
      <c r="O65" s="5">
        <v>42094</v>
      </c>
      <c r="P65" s="5">
        <v>42094</v>
      </c>
      <c r="Q65" s="4"/>
      <c r="S65" s="6" t="str">
        <f t="shared" ref="S65:S96" si="7">IF(A65="","",TEXT(H65,"#.###.###"))</f>
        <v>251</v>
      </c>
      <c r="T65" s="6" t="str">
        <f t="shared" ref="T65:T96" si="8">IF(A65="","",TEXT(O65,"TT.MM.JJ"))</f>
        <v>31.03.15</v>
      </c>
      <c r="U65" s="6" t="str">
        <f t="shared" ref="U65:U96" si="9">IF(A65="","",TEXT(P65,"TT.MM.JJ"))</f>
        <v>31.03.15</v>
      </c>
      <c r="W65" s="7" t="str">
        <f t="shared" si="3"/>
        <v>Vor16   A122900-01
Produkt 76
251 KG
31.03.15 - 31.03.15</v>
      </c>
    </row>
    <row r="66" spans="1:23" x14ac:dyDescent="0.2">
      <c r="A66" s="34" t="s">
        <v>112</v>
      </c>
      <c r="B66" s="4" t="s">
        <v>301</v>
      </c>
      <c r="C66" s="4"/>
      <c r="D66" s="4"/>
      <c r="E66" s="4"/>
      <c r="F66" s="4" t="s">
        <v>41</v>
      </c>
      <c r="G66" s="4"/>
      <c r="H66" s="4">
        <v>586.94399999999996</v>
      </c>
      <c r="I66" s="4" t="s">
        <v>5</v>
      </c>
      <c r="J66" s="4"/>
      <c r="K66" s="4"/>
      <c r="L66" s="4"/>
      <c r="M66" s="4"/>
      <c r="N66" s="4"/>
      <c r="O66" s="5">
        <v>42095</v>
      </c>
      <c r="P66" s="5">
        <v>42096</v>
      </c>
      <c r="Q66" s="4"/>
      <c r="S66" s="6" t="str">
        <f t="shared" si="7"/>
        <v>587</v>
      </c>
      <c r="T66" s="6" t="str">
        <f t="shared" si="8"/>
        <v>01.04.15</v>
      </c>
      <c r="U66" s="6" t="str">
        <f t="shared" si="9"/>
        <v>02.04.15</v>
      </c>
      <c r="W66" s="7" t="str">
        <f t="shared" ref="W66:W129" si="10">IF(A66="","",A66&amp;"   "&amp;B66&amp;CHAR(10)&amp;F66&amp;CHAR(10)&amp;S66&amp;" "&amp;I66&amp;CHAR(10)&amp;T66&amp;" - "&amp;U66)</f>
        <v>Vor11   A122491-02
Produkt 20
587 KG
01.04.15 - 02.04.15</v>
      </c>
    </row>
    <row r="67" spans="1:23" x14ac:dyDescent="0.2">
      <c r="A67" s="34" t="s">
        <v>120</v>
      </c>
      <c r="B67" s="4" t="s">
        <v>249</v>
      </c>
      <c r="C67" s="4"/>
      <c r="D67" s="4"/>
      <c r="E67" s="4"/>
      <c r="F67" s="4" t="s">
        <v>41</v>
      </c>
      <c r="G67" s="4"/>
      <c r="H67" s="4">
        <v>913.08</v>
      </c>
      <c r="I67" s="4" t="s">
        <v>5</v>
      </c>
      <c r="J67" s="4"/>
      <c r="K67" s="4"/>
      <c r="L67" s="4"/>
      <c r="M67" s="4"/>
      <c r="N67" s="4"/>
      <c r="O67" s="5">
        <v>42095</v>
      </c>
      <c r="P67" s="5">
        <v>42096</v>
      </c>
      <c r="Q67" s="4"/>
      <c r="S67" s="6" t="str">
        <f t="shared" si="7"/>
        <v>913</v>
      </c>
      <c r="T67" s="6" t="str">
        <f t="shared" si="8"/>
        <v>01.04.15</v>
      </c>
      <c r="U67" s="6" t="str">
        <f t="shared" si="9"/>
        <v>02.04.15</v>
      </c>
      <c r="W67" s="7" t="str">
        <f t="shared" si="10"/>
        <v>Vor02   A122968-01
Produkt 20
913 KG
01.04.15 - 02.04.15</v>
      </c>
    </row>
    <row r="68" spans="1:23" x14ac:dyDescent="0.2">
      <c r="A68" s="34" t="s">
        <v>113</v>
      </c>
      <c r="B68" s="4" t="s">
        <v>305</v>
      </c>
      <c r="C68" s="4"/>
      <c r="D68" s="4"/>
      <c r="E68" s="4"/>
      <c r="F68" s="4" t="s">
        <v>46</v>
      </c>
      <c r="G68" s="4"/>
      <c r="H68" s="4">
        <v>810</v>
      </c>
      <c r="I68" s="4" t="s">
        <v>5</v>
      </c>
      <c r="J68" s="4"/>
      <c r="K68" s="4"/>
      <c r="L68" s="4"/>
      <c r="M68" s="4"/>
      <c r="N68" s="4"/>
      <c r="O68" s="5">
        <v>42095</v>
      </c>
      <c r="P68" s="5">
        <v>42101</v>
      </c>
      <c r="Q68" s="4"/>
      <c r="S68" s="6" t="str">
        <f t="shared" si="7"/>
        <v>810</v>
      </c>
      <c r="T68" s="6" t="str">
        <f t="shared" si="8"/>
        <v>01.04.15</v>
      </c>
      <c r="U68" s="6" t="str">
        <f t="shared" si="9"/>
        <v>07.04.15</v>
      </c>
      <c r="W68" s="7" t="str">
        <f t="shared" si="10"/>
        <v>Vor12   A122359-02
Produkt 27
810 KG
01.04.15 - 07.04.15</v>
      </c>
    </row>
    <row r="69" spans="1:23" x14ac:dyDescent="0.2">
      <c r="A69" s="34" t="s">
        <v>125</v>
      </c>
      <c r="B69" s="4" t="s">
        <v>283</v>
      </c>
      <c r="C69" s="4"/>
      <c r="D69" s="4"/>
      <c r="E69" s="4"/>
      <c r="F69" s="4" t="s">
        <v>86</v>
      </c>
      <c r="G69" s="4"/>
      <c r="H69" s="4">
        <v>2202.915</v>
      </c>
      <c r="I69" s="4" t="s">
        <v>5</v>
      </c>
      <c r="J69" s="4"/>
      <c r="K69" s="4"/>
      <c r="L69" s="4"/>
      <c r="M69" s="4"/>
      <c r="N69" s="4"/>
      <c r="O69" s="5">
        <v>42095</v>
      </c>
      <c r="P69" s="5">
        <v>42095</v>
      </c>
      <c r="Q69" s="4"/>
      <c r="S69" s="6" t="str">
        <f t="shared" si="7"/>
        <v>2.203</v>
      </c>
      <c r="T69" s="6" t="str">
        <f t="shared" si="8"/>
        <v>01.04.15</v>
      </c>
      <c r="U69" s="6" t="str">
        <f t="shared" si="9"/>
        <v>01.04.15</v>
      </c>
      <c r="W69" s="7" t="str">
        <f t="shared" si="10"/>
        <v>Vor07   A122493-02
Produkt 75
2.203 KG
01.04.15 - 01.04.15</v>
      </c>
    </row>
    <row r="70" spans="1:23" x14ac:dyDescent="0.2">
      <c r="A70" s="34" t="s">
        <v>117</v>
      </c>
      <c r="B70" s="4" t="s">
        <v>343</v>
      </c>
      <c r="C70" s="4"/>
      <c r="D70" s="4"/>
      <c r="E70" s="4"/>
      <c r="F70" s="4" t="s">
        <v>88</v>
      </c>
      <c r="G70" s="4"/>
      <c r="H70" s="4">
        <v>1733.6</v>
      </c>
      <c r="I70" s="4" t="s">
        <v>5</v>
      </c>
      <c r="J70" s="4"/>
      <c r="K70" s="4"/>
      <c r="L70" s="4"/>
      <c r="M70" s="4"/>
      <c r="N70" s="4"/>
      <c r="O70" s="5">
        <v>42095</v>
      </c>
      <c r="P70" s="5">
        <v>42104</v>
      </c>
      <c r="Q70" s="4"/>
      <c r="S70" s="6" t="str">
        <f t="shared" si="7"/>
        <v>1.734</v>
      </c>
      <c r="T70" s="6" t="str">
        <f t="shared" si="8"/>
        <v>01.04.15</v>
      </c>
      <c r="U70" s="6" t="str">
        <f t="shared" si="9"/>
        <v>10.04.15</v>
      </c>
      <c r="W70" s="7" t="str">
        <f t="shared" si="10"/>
        <v>Vor16   A122507-01
Produkt 77
1.734 KG
01.04.15 - 10.04.15</v>
      </c>
    </row>
    <row r="71" spans="1:23" x14ac:dyDescent="0.2">
      <c r="A71" s="34" t="s">
        <v>116</v>
      </c>
      <c r="B71" s="4" t="s">
        <v>334</v>
      </c>
      <c r="C71" s="4"/>
      <c r="D71" s="4"/>
      <c r="E71" s="4"/>
      <c r="F71" s="4" t="s">
        <v>78</v>
      </c>
      <c r="G71" s="4"/>
      <c r="H71" s="4">
        <v>5356.8</v>
      </c>
      <c r="I71" s="4" t="s">
        <v>5</v>
      </c>
      <c r="J71" s="4"/>
      <c r="K71" s="4"/>
      <c r="L71" s="4"/>
      <c r="M71" s="4"/>
      <c r="N71" s="4"/>
      <c r="O71" s="5">
        <v>42096</v>
      </c>
      <c r="P71" s="5">
        <v>42116</v>
      </c>
      <c r="Q71" s="4"/>
      <c r="S71" s="6" t="str">
        <f t="shared" si="7"/>
        <v>5.357</v>
      </c>
      <c r="T71" s="6" t="str">
        <f t="shared" si="8"/>
        <v>02.04.15</v>
      </c>
      <c r="U71" s="6" t="str">
        <f t="shared" si="9"/>
        <v>22.04.15</v>
      </c>
      <c r="W71" s="7" t="str">
        <f t="shared" si="10"/>
        <v>Vor15   A122195-01
Produkt 65
5.357 KG
02.04.15 - 22.04.15</v>
      </c>
    </row>
    <row r="72" spans="1:23" x14ac:dyDescent="0.2">
      <c r="A72" s="34" t="s">
        <v>112</v>
      </c>
      <c r="B72" s="4" t="s">
        <v>302</v>
      </c>
      <c r="C72" s="4"/>
      <c r="D72" s="4"/>
      <c r="E72" s="4"/>
      <c r="F72" s="4" t="s">
        <v>42</v>
      </c>
      <c r="G72" s="4"/>
      <c r="H72" s="4">
        <v>184.88</v>
      </c>
      <c r="I72" s="4" t="s">
        <v>5</v>
      </c>
      <c r="J72" s="4"/>
      <c r="K72" s="4"/>
      <c r="L72" s="4"/>
      <c r="M72" s="4"/>
      <c r="N72" s="4"/>
      <c r="O72" s="5">
        <v>42101</v>
      </c>
      <c r="P72" s="5">
        <v>42101</v>
      </c>
      <c r="Q72" s="4"/>
      <c r="S72" s="6" t="str">
        <f t="shared" si="7"/>
        <v>185</v>
      </c>
      <c r="T72" s="6" t="str">
        <f t="shared" si="8"/>
        <v>07.04.15</v>
      </c>
      <c r="U72" s="6" t="str">
        <f t="shared" si="9"/>
        <v>07.04.15</v>
      </c>
      <c r="W72" s="7" t="str">
        <f t="shared" si="10"/>
        <v>Vor11   A122299-01
Produkt 21
185 KG
07.04.15 - 07.04.15</v>
      </c>
    </row>
    <row r="73" spans="1:23" x14ac:dyDescent="0.2">
      <c r="A73" s="34" t="s">
        <v>120</v>
      </c>
      <c r="B73" s="4" t="s">
        <v>250</v>
      </c>
      <c r="C73" s="4"/>
      <c r="D73" s="4"/>
      <c r="E73" s="4"/>
      <c r="F73" s="4" t="s">
        <v>42</v>
      </c>
      <c r="G73" s="4"/>
      <c r="H73" s="4">
        <v>1800</v>
      </c>
      <c r="I73" s="4" t="s">
        <v>5</v>
      </c>
      <c r="J73" s="4"/>
      <c r="K73" s="4"/>
      <c r="L73" s="4"/>
      <c r="M73" s="4"/>
      <c r="N73" s="4"/>
      <c r="O73" s="5">
        <v>42101</v>
      </c>
      <c r="P73" s="5">
        <v>42101</v>
      </c>
      <c r="Q73" s="4"/>
      <c r="S73" s="6" t="str">
        <f t="shared" si="7"/>
        <v>1.800</v>
      </c>
      <c r="T73" s="6" t="str">
        <f t="shared" si="8"/>
        <v>07.04.15</v>
      </c>
      <c r="U73" s="6" t="str">
        <f t="shared" si="9"/>
        <v>07.04.15</v>
      </c>
      <c r="W73" s="7" t="str">
        <f t="shared" si="10"/>
        <v>Vor02   A123138-01
Produkt 21
1.800 KG
07.04.15 - 07.04.15</v>
      </c>
    </row>
    <row r="74" spans="1:23" x14ac:dyDescent="0.2">
      <c r="A74" s="34" t="s">
        <v>120</v>
      </c>
      <c r="B74" s="4" t="s">
        <v>251</v>
      </c>
      <c r="C74" s="4"/>
      <c r="D74" s="4"/>
      <c r="E74" s="4"/>
      <c r="F74" s="4" t="s">
        <v>43</v>
      </c>
      <c r="G74" s="4"/>
      <c r="H74" s="4">
        <v>2138.4</v>
      </c>
      <c r="I74" s="4" t="s">
        <v>5</v>
      </c>
      <c r="J74" s="4"/>
      <c r="K74" s="4"/>
      <c r="L74" s="4"/>
      <c r="M74" s="4"/>
      <c r="N74" s="4"/>
      <c r="O74" s="5">
        <v>42101</v>
      </c>
      <c r="P74" s="5">
        <v>42107</v>
      </c>
      <c r="Q74" s="4"/>
      <c r="S74" s="6" t="str">
        <f t="shared" si="7"/>
        <v>2.138</v>
      </c>
      <c r="T74" s="6" t="str">
        <f t="shared" si="8"/>
        <v>07.04.15</v>
      </c>
      <c r="U74" s="6" t="str">
        <f t="shared" si="9"/>
        <v>13.04.15</v>
      </c>
      <c r="W74" s="7" t="str">
        <f t="shared" si="10"/>
        <v>Vor02   A122684-01
Produkt 22
2.138 KG
07.04.15 - 13.04.15</v>
      </c>
    </row>
    <row r="75" spans="1:23" x14ac:dyDescent="0.2">
      <c r="A75" s="34" t="s">
        <v>115</v>
      </c>
      <c r="B75" s="4" t="s">
        <v>324</v>
      </c>
      <c r="C75" s="4"/>
      <c r="D75" s="4"/>
      <c r="E75" s="4"/>
      <c r="F75" s="4" t="s">
        <v>67</v>
      </c>
      <c r="G75" s="4"/>
      <c r="H75" s="4">
        <v>886.94399999999996</v>
      </c>
      <c r="I75" s="4" t="s">
        <v>5</v>
      </c>
      <c r="J75" s="4"/>
      <c r="K75" s="4"/>
      <c r="L75" s="4"/>
      <c r="M75" s="4"/>
      <c r="N75" s="4"/>
      <c r="O75" s="5">
        <v>42101</v>
      </c>
      <c r="P75" s="5">
        <v>42103</v>
      </c>
      <c r="Q75" s="4"/>
      <c r="S75" s="6" t="str">
        <f t="shared" si="7"/>
        <v>887</v>
      </c>
      <c r="T75" s="6" t="str">
        <f t="shared" si="8"/>
        <v>07.04.15</v>
      </c>
      <c r="U75" s="6" t="str">
        <f t="shared" si="9"/>
        <v>09.04.15</v>
      </c>
      <c r="W75" s="7" t="str">
        <f t="shared" si="10"/>
        <v>Vor14   A123129-01
Produkt 52
887 KG
07.04.15 - 09.04.15</v>
      </c>
    </row>
    <row r="76" spans="1:23" x14ac:dyDescent="0.2">
      <c r="A76" s="34" t="s">
        <v>130</v>
      </c>
      <c r="B76" s="4" t="s">
        <v>381</v>
      </c>
      <c r="C76" s="4"/>
      <c r="D76" s="4"/>
      <c r="E76" s="4"/>
      <c r="F76" s="4" t="s">
        <v>72</v>
      </c>
      <c r="G76" s="4"/>
      <c r="H76" s="4">
        <v>2025</v>
      </c>
      <c r="I76" s="4" t="s">
        <v>5</v>
      </c>
      <c r="J76" s="4"/>
      <c r="K76" s="4"/>
      <c r="L76" s="4"/>
      <c r="M76" s="4"/>
      <c r="N76" s="4"/>
      <c r="O76" s="5">
        <v>42101</v>
      </c>
      <c r="P76" s="5">
        <v>42103</v>
      </c>
      <c r="Q76" s="4"/>
      <c r="S76" s="6" t="str">
        <f t="shared" si="7"/>
        <v>2.025</v>
      </c>
      <c r="T76" s="6" t="str">
        <f t="shared" si="8"/>
        <v>07.04.15</v>
      </c>
      <c r="U76" s="6" t="str">
        <f t="shared" si="9"/>
        <v>09.04.15</v>
      </c>
      <c r="W76" s="7" t="str">
        <f t="shared" si="10"/>
        <v>Vor24   A122436-01
Produkt 57
2.025 KG
07.04.15 - 09.04.15</v>
      </c>
    </row>
    <row r="77" spans="1:23" x14ac:dyDescent="0.2">
      <c r="A77" s="34" t="s">
        <v>125</v>
      </c>
      <c r="B77" s="4" t="s">
        <v>284</v>
      </c>
      <c r="C77" s="4"/>
      <c r="D77" s="4"/>
      <c r="E77" s="4"/>
      <c r="F77" s="4" t="s">
        <v>87</v>
      </c>
      <c r="G77" s="4"/>
      <c r="H77" s="4">
        <v>1528.8</v>
      </c>
      <c r="I77" s="4" t="s">
        <v>5</v>
      </c>
      <c r="J77" s="4"/>
      <c r="K77" s="4"/>
      <c r="L77" s="4"/>
      <c r="M77" s="4"/>
      <c r="N77" s="4"/>
      <c r="O77" s="5">
        <v>42101</v>
      </c>
      <c r="P77" s="5">
        <v>42101</v>
      </c>
      <c r="Q77" s="4"/>
      <c r="S77" s="6" t="str">
        <f t="shared" si="7"/>
        <v>1.529</v>
      </c>
      <c r="T77" s="6" t="str">
        <f t="shared" si="8"/>
        <v>07.04.15</v>
      </c>
      <c r="U77" s="6" t="str">
        <f t="shared" si="9"/>
        <v>07.04.15</v>
      </c>
      <c r="W77" s="7" t="str">
        <f t="shared" si="10"/>
        <v>Vor07   A122299-02
Produkt 76
1.529 KG
07.04.15 - 07.04.15</v>
      </c>
    </row>
    <row r="78" spans="1:23" x14ac:dyDescent="0.2">
      <c r="A78" s="34" t="s">
        <v>133</v>
      </c>
      <c r="B78" s="4" t="s">
        <v>395</v>
      </c>
      <c r="C78" s="4"/>
      <c r="D78" s="4"/>
      <c r="E78" s="4"/>
      <c r="F78" s="4" t="s">
        <v>97</v>
      </c>
      <c r="G78" s="4"/>
      <c r="H78" s="4">
        <v>787.68</v>
      </c>
      <c r="I78" s="4" t="s">
        <v>5</v>
      </c>
      <c r="J78" s="4"/>
      <c r="K78" s="4"/>
      <c r="L78" s="4"/>
      <c r="M78" s="4"/>
      <c r="N78" s="4"/>
      <c r="O78" s="5">
        <v>42101</v>
      </c>
      <c r="P78" s="5">
        <v>42101</v>
      </c>
      <c r="Q78" s="4"/>
      <c r="S78" s="6" t="str">
        <f t="shared" si="7"/>
        <v>788</v>
      </c>
      <c r="T78" s="6" t="str">
        <f t="shared" si="8"/>
        <v>07.04.15</v>
      </c>
      <c r="U78" s="6" t="str">
        <f t="shared" si="9"/>
        <v>07.04.15</v>
      </c>
      <c r="W78" s="7" t="str">
        <f t="shared" si="10"/>
        <v>Vor27   A122603-01
Produkt 88
788 KG
07.04.15 - 07.04.15</v>
      </c>
    </row>
    <row r="79" spans="1:23" x14ac:dyDescent="0.2">
      <c r="A79" s="34" t="s">
        <v>127</v>
      </c>
      <c r="B79" s="4" t="s">
        <v>356</v>
      </c>
      <c r="C79" s="4"/>
      <c r="D79" s="4"/>
      <c r="E79" s="4"/>
      <c r="F79" s="4" t="s">
        <v>38</v>
      </c>
      <c r="G79" s="4"/>
      <c r="H79" s="4">
        <v>465.5</v>
      </c>
      <c r="I79" s="4" t="s">
        <v>5</v>
      </c>
      <c r="J79" s="4"/>
      <c r="K79" s="4"/>
      <c r="L79" s="4"/>
      <c r="M79" s="4"/>
      <c r="N79" s="4"/>
      <c r="O79" s="5">
        <v>42102</v>
      </c>
      <c r="P79" s="5">
        <v>42104</v>
      </c>
      <c r="Q79" s="4"/>
      <c r="S79" s="6" t="str">
        <f t="shared" si="7"/>
        <v>466</v>
      </c>
      <c r="T79" s="6" t="str">
        <f t="shared" si="8"/>
        <v>08.04.15</v>
      </c>
      <c r="U79" s="6" t="str">
        <f t="shared" si="9"/>
        <v>10.04.15</v>
      </c>
      <c r="W79" s="7" t="str">
        <f t="shared" si="10"/>
        <v>Vor21   A122586-01
Produkt 17
466 KG
08.04.15 - 10.04.15</v>
      </c>
    </row>
    <row r="80" spans="1:23" x14ac:dyDescent="0.2">
      <c r="A80" s="34" t="s">
        <v>126</v>
      </c>
      <c r="B80" s="4" t="s">
        <v>349</v>
      </c>
      <c r="C80" s="4"/>
      <c r="D80" s="4"/>
      <c r="E80" s="4"/>
      <c r="F80" s="4" t="s">
        <v>24</v>
      </c>
      <c r="G80" s="4"/>
      <c r="H80" s="4">
        <v>723</v>
      </c>
      <c r="I80" s="4" t="s">
        <v>5</v>
      </c>
      <c r="J80" s="4"/>
      <c r="K80" s="4"/>
      <c r="L80" s="4"/>
      <c r="M80" s="4"/>
      <c r="N80" s="4"/>
      <c r="O80" s="5">
        <v>42102</v>
      </c>
      <c r="P80" s="5">
        <v>42102</v>
      </c>
      <c r="Q80" s="4"/>
      <c r="S80" s="6" t="str">
        <f t="shared" si="7"/>
        <v>723</v>
      </c>
      <c r="T80" s="6" t="str">
        <f t="shared" si="8"/>
        <v>08.04.15</v>
      </c>
      <c r="U80" s="6" t="str">
        <f t="shared" si="9"/>
        <v>08.04.15</v>
      </c>
      <c r="W80" s="7" t="str">
        <f t="shared" si="10"/>
        <v>Vor20   A122568-01
Produkt 2
723 KG
08.04.15 - 08.04.15</v>
      </c>
    </row>
    <row r="81" spans="1:23" x14ac:dyDescent="0.2">
      <c r="A81" s="34" t="s">
        <v>112</v>
      </c>
      <c r="B81" s="4" t="s">
        <v>303</v>
      </c>
      <c r="C81" s="4"/>
      <c r="D81" s="4"/>
      <c r="E81" s="4"/>
      <c r="F81" s="4" t="s">
        <v>43</v>
      </c>
      <c r="G81" s="4"/>
      <c r="H81" s="4">
        <v>386.8</v>
      </c>
      <c r="I81" s="4" t="s">
        <v>5</v>
      </c>
      <c r="J81" s="4"/>
      <c r="K81" s="4"/>
      <c r="L81" s="4"/>
      <c r="M81" s="4"/>
      <c r="N81" s="4"/>
      <c r="O81" s="5">
        <v>42102</v>
      </c>
      <c r="P81" s="5">
        <v>42102</v>
      </c>
      <c r="Q81" s="4"/>
      <c r="S81" s="6" t="str">
        <f t="shared" si="7"/>
        <v>387</v>
      </c>
      <c r="T81" s="6" t="str">
        <f t="shared" si="8"/>
        <v>08.04.15</v>
      </c>
      <c r="U81" s="6" t="str">
        <f t="shared" si="9"/>
        <v>08.04.15</v>
      </c>
      <c r="W81" s="7" t="str">
        <f t="shared" si="10"/>
        <v>Vor11   A122583-01
Produkt 22
387 KG
08.04.15 - 08.04.15</v>
      </c>
    </row>
    <row r="82" spans="1:23" x14ac:dyDescent="0.2">
      <c r="A82" s="34" t="s">
        <v>113</v>
      </c>
      <c r="B82" s="4" t="s">
        <v>306</v>
      </c>
      <c r="C82" s="4"/>
      <c r="D82" s="4"/>
      <c r="E82" s="4"/>
      <c r="F82" s="4" t="s">
        <v>47</v>
      </c>
      <c r="G82" s="4"/>
      <c r="H82" s="4">
        <v>3456</v>
      </c>
      <c r="I82" s="4" t="s">
        <v>5</v>
      </c>
      <c r="J82" s="4"/>
      <c r="K82" s="4"/>
      <c r="L82" s="4"/>
      <c r="M82" s="4"/>
      <c r="N82" s="4"/>
      <c r="O82" s="5">
        <v>42102</v>
      </c>
      <c r="P82" s="5">
        <v>42104</v>
      </c>
      <c r="Q82" s="4"/>
      <c r="S82" s="6" t="str">
        <f t="shared" si="7"/>
        <v>3.456</v>
      </c>
      <c r="T82" s="6" t="str">
        <f t="shared" si="8"/>
        <v>08.04.15</v>
      </c>
      <c r="U82" s="6" t="str">
        <f t="shared" si="9"/>
        <v>10.04.15</v>
      </c>
      <c r="W82" s="7" t="str">
        <f t="shared" si="10"/>
        <v>Vor12   A121593-01
Produkt 28
3.456 KG
08.04.15 - 10.04.15</v>
      </c>
    </row>
    <row r="83" spans="1:23" x14ac:dyDescent="0.2">
      <c r="A83" s="34" t="s">
        <v>114</v>
      </c>
      <c r="B83" s="4" t="s">
        <v>318</v>
      </c>
      <c r="C83" s="4"/>
      <c r="D83" s="4"/>
      <c r="E83" s="4"/>
      <c r="F83" s="4" t="s">
        <v>60</v>
      </c>
      <c r="G83" s="4"/>
      <c r="H83" s="4">
        <v>330</v>
      </c>
      <c r="I83" s="4" t="s">
        <v>5</v>
      </c>
      <c r="J83" s="4"/>
      <c r="K83" s="4"/>
      <c r="L83" s="4"/>
      <c r="M83" s="4"/>
      <c r="N83" s="4"/>
      <c r="O83" s="5">
        <v>42102</v>
      </c>
      <c r="P83" s="5">
        <v>42103</v>
      </c>
      <c r="Q83" s="4"/>
      <c r="S83" s="6" t="str">
        <f t="shared" si="7"/>
        <v>330</v>
      </c>
      <c r="T83" s="6" t="str">
        <f t="shared" si="8"/>
        <v>08.04.15</v>
      </c>
      <c r="U83" s="6" t="str">
        <f t="shared" si="9"/>
        <v>09.04.15</v>
      </c>
      <c r="W83" s="7" t="str">
        <f t="shared" si="10"/>
        <v>Vor13   A122883-01
Produkt 43
330 KG
08.04.15 - 09.04.15</v>
      </c>
    </row>
    <row r="84" spans="1:23" x14ac:dyDescent="0.2">
      <c r="A84" s="34" t="s">
        <v>124</v>
      </c>
      <c r="B84" s="4" t="s">
        <v>275</v>
      </c>
      <c r="C84" s="4"/>
      <c r="D84" s="4"/>
      <c r="E84" s="4"/>
      <c r="F84" s="4" t="s">
        <v>77</v>
      </c>
      <c r="G84" s="4"/>
      <c r="H84" s="4">
        <v>11000</v>
      </c>
      <c r="I84" s="4" t="s">
        <v>5</v>
      </c>
      <c r="J84" s="4"/>
      <c r="K84" s="4"/>
      <c r="L84" s="4"/>
      <c r="M84" s="4"/>
      <c r="N84" s="4"/>
      <c r="O84" s="5">
        <v>42102</v>
      </c>
      <c r="P84" s="5">
        <v>42110</v>
      </c>
      <c r="Q84" s="4"/>
      <c r="S84" s="6" t="str">
        <f t="shared" si="7"/>
        <v>11.000</v>
      </c>
      <c r="T84" s="6" t="str">
        <f t="shared" si="8"/>
        <v>08.04.15</v>
      </c>
      <c r="U84" s="6" t="str">
        <f t="shared" si="9"/>
        <v>16.04.15</v>
      </c>
      <c r="W84" s="7" t="str">
        <f t="shared" si="10"/>
        <v>Vor06   A122892-01
Produkt 64
11.000 KG
08.04.15 - 16.04.15</v>
      </c>
    </row>
    <row r="85" spans="1:23" x14ac:dyDescent="0.2">
      <c r="A85" s="34" t="s">
        <v>133</v>
      </c>
      <c r="B85" s="4" t="s">
        <v>396</v>
      </c>
      <c r="C85" s="4"/>
      <c r="D85" s="4"/>
      <c r="E85" s="4"/>
      <c r="F85" s="4" t="s">
        <v>98</v>
      </c>
      <c r="G85" s="4"/>
      <c r="H85" s="4">
        <v>300</v>
      </c>
      <c r="I85" s="4" t="s">
        <v>5</v>
      </c>
      <c r="J85" s="4"/>
      <c r="K85" s="4"/>
      <c r="L85" s="4"/>
      <c r="M85" s="4"/>
      <c r="N85" s="4"/>
      <c r="O85" s="5">
        <v>42102</v>
      </c>
      <c r="P85" s="5">
        <v>42103</v>
      </c>
      <c r="Q85" s="4"/>
      <c r="S85" s="6" t="str">
        <f t="shared" si="7"/>
        <v>300</v>
      </c>
      <c r="T85" s="6" t="str">
        <f t="shared" si="8"/>
        <v>08.04.15</v>
      </c>
      <c r="U85" s="6" t="str">
        <f t="shared" si="9"/>
        <v>09.04.15</v>
      </c>
      <c r="W85" s="7" t="str">
        <f t="shared" si="10"/>
        <v>Vor27   A123091-01
Produkt 89
300 KG
08.04.15 - 09.04.15</v>
      </c>
    </row>
    <row r="86" spans="1:23" x14ac:dyDescent="0.2">
      <c r="A86" s="34" t="s">
        <v>126</v>
      </c>
      <c r="B86" s="4" t="s">
        <v>350</v>
      </c>
      <c r="C86" s="4"/>
      <c r="D86" s="4"/>
      <c r="E86" s="4"/>
      <c r="F86" s="4" t="s">
        <v>25</v>
      </c>
      <c r="G86" s="4"/>
      <c r="H86" s="4">
        <v>357.88499999999999</v>
      </c>
      <c r="I86" s="4" t="s">
        <v>5</v>
      </c>
      <c r="J86" s="4"/>
      <c r="K86" s="4"/>
      <c r="L86" s="4"/>
      <c r="M86" s="4"/>
      <c r="N86" s="4"/>
      <c r="O86" s="5">
        <v>42103</v>
      </c>
      <c r="P86" s="5">
        <v>42103</v>
      </c>
      <c r="Q86" s="4"/>
      <c r="S86" s="6" t="str">
        <f t="shared" si="7"/>
        <v>358</v>
      </c>
      <c r="T86" s="6" t="str">
        <f t="shared" si="8"/>
        <v>09.04.15</v>
      </c>
      <c r="U86" s="6" t="str">
        <f t="shared" si="9"/>
        <v>09.04.15</v>
      </c>
      <c r="W86" s="7" t="str">
        <f t="shared" si="10"/>
        <v>Vor20   A122912-01
Produkt 3
358 KG
09.04.15 - 09.04.15</v>
      </c>
    </row>
    <row r="87" spans="1:23" x14ac:dyDescent="0.2">
      <c r="A87" s="34" t="s">
        <v>114</v>
      </c>
      <c r="B87" s="4" t="s">
        <v>319</v>
      </c>
      <c r="C87" s="4"/>
      <c r="D87" s="4"/>
      <c r="E87" s="4"/>
      <c r="F87" s="4" t="s">
        <v>61</v>
      </c>
      <c r="G87" s="4"/>
      <c r="H87" s="4">
        <v>330</v>
      </c>
      <c r="I87" s="4" t="s">
        <v>5</v>
      </c>
      <c r="J87" s="4"/>
      <c r="K87" s="4"/>
      <c r="L87" s="4"/>
      <c r="M87" s="4"/>
      <c r="N87" s="4"/>
      <c r="O87" s="5">
        <v>42103</v>
      </c>
      <c r="P87" s="5">
        <v>42104</v>
      </c>
      <c r="Q87" s="4"/>
      <c r="S87" s="6" t="str">
        <f t="shared" si="7"/>
        <v>330</v>
      </c>
      <c r="T87" s="6" t="str">
        <f t="shared" si="8"/>
        <v>09.04.15</v>
      </c>
      <c r="U87" s="6" t="str">
        <f t="shared" si="9"/>
        <v>10.04.15</v>
      </c>
      <c r="W87" s="7" t="str">
        <f t="shared" si="10"/>
        <v>Vor13   A123464-01
Produkt 44
330 KG
09.04.15 - 10.04.15</v>
      </c>
    </row>
    <row r="88" spans="1:23" x14ac:dyDescent="0.2">
      <c r="A88" s="34" t="s">
        <v>130</v>
      </c>
      <c r="B88" s="4" t="s">
        <v>382</v>
      </c>
      <c r="C88" s="4"/>
      <c r="D88" s="4"/>
      <c r="E88" s="4"/>
      <c r="F88" s="4" t="s">
        <v>73</v>
      </c>
      <c r="G88" s="4"/>
      <c r="H88" s="4">
        <v>405</v>
      </c>
      <c r="I88" s="4" t="s">
        <v>5</v>
      </c>
      <c r="J88" s="4"/>
      <c r="K88" s="4"/>
      <c r="L88" s="4"/>
      <c r="M88" s="4"/>
      <c r="N88" s="4"/>
      <c r="O88" s="5">
        <v>42103</v>
      </c>
      <c r="P88" s="5">
        <v>42103</v>
      </c>
      <c r="Q88" s="4"/>
      <c r="S88" s="6" t="str">
        <f t="shared" si="7"/>
        <v>405</v>
      </c>
      <c r="T88" s="6" t="str">
        <f t="shared" si="8"/>
        <v>09.04.15</v>
      </c>
      <c r="U88" s="6" t="str">
        <f t="shared" si="9"/>
        <v>09.04.15</v>
      </c>
      <c r="W88" s="7" t="str">
        <f t="shared" si="10"/>
        <v>Vor24   A118857-01
Produkt 58
405 KG
09.04.15 - 09.04.15</v>
      </c>
    </row>
    <row r="89" spans="1:23" x14ac:dyDescent="0.2">
      <c r="A89" s="34" t="s">
        <v>125</v>
      </c>
      <c r="B89" s="4" t="s">
        <v>285</v>
      </c>
      <c r="C89" s="4"/>
      <c r="D89" s="4"/>
      <c r="E89" s="4"/>
      <c r="F89" s="4" t="s">
        <v>88</v>
      </c>
      <c r="G89" s="4"/>
      <c r="H89" s="4">
        <v>1337.7</v>
      </c>
      <c r="I89" s="4" t="s">
        <v>5</v>
      </c>
      <c r="J89" s="4"/>
      <c r="K89" s="4"/>
      <c r="L89" s="4"/>
      <c r="M89" s="4"/>
      <c r="N89" s="4"/>
      <c r="O89" s="5">
        <v>42103</v>
      </c>
      <c r="P89" s="5">
        <v>42103</v>
      </c>
      <c r="Q89" s="4"/>
      <c r="S89" s="6" t="str">
        <f t="shared" si="7"/>
        <v>1.338</v>
      </c>
      <c r="T89" s="6" t="str">
        <f t="shared" si="8"/>
        <v>09.04.15</v>
      </c>
      <c r="U89" s="6" t="str">
        <f t="shared" si="9"/>
        <v>09.04.15</v>
      </c>
      <c r="W89" s="7" t="str">
        <f t="shared" si="10"/>
        <v>Vor07   A122299-06
Produkt 77
1.338 KG
09.04.15 - 09.04.15</v>
      </c>
    </row>
    <row r="90" spans="1:23" x14ac:dyDescent="0.2">
      <c r="A90" s="34" t="s">
        <v>113</v>
      </c>
      <c r="B90" s="4" t="s">
        <v>307</v>
      </c>
      <c r="C90" s="4"/>
      <c r="D90" s="4"/>
      <c r="E90" s="4"/>
      <c r="F90" s="4" t="s">
        <v>48</v>
      </c>
      <c r="G90" s="4"/>
      <c r="H90" s="4">
        <v>7344</v>
      </c>
      <c r="I90" s="4" t="s">
        <v>5</v>
      </c>
      <c r="J90" s="4"/>
      <c r="K90" s="4"/>
      <c r="L90" s="4"/>
      <c r="M90" s="4"/>
      <c r="N90" s="4"/>
      <c r="O90" s="5">
        <v>42104</v>
      </c>
      <c r="P90" s="5">
        <v>42115</v>
      </c>
      <c r="Q90" s="4"/>
      <c r="S90" s="6" t="str">
        <f t="shared" si="7"/>
        <v>7.344</v>
      </c>
      <c r="T90" s="6" t="str">
        <f t="shared" si="8"/>
        <v>10.04.15</v>
      </c>
      <c r="U90" s="6" t="str">
        <f t="shared" si="9"/>
        <v>21.04.15</v>
      </c>
      <c r="W90" s="7" t="str">
        <f t="shared" si="10"/>
        <v>Vor12   A122231-01
Produkt 29
7.344 KG
10.04.15 - 21.04.15</v>
      </c>
    </row>
    <row r="91" spans="1:23" x14ac:dyDescent="0.2">
      <c r="A91" s="34" t="s">
        <v>115</v>
      </c>
      <c r="B91" s="4" t="s">
        <v>325</v>
      </c>
      <c r="C91" s="4"/>
      <c r="D91" s="4"/>
      <c r="E91" s="4"/>
      <c r="F91" s="4" t="s">
        <v>68</v>
      </c>
      <c r="G91" s="4"/>
      <c r="H91" s="4">
        <v>2817</v>
      </c>
      <c r="I91" s="4" t="s">
        <v>5</v>
      </c>
      <c r="J91" s="4"/>
      <c r="K91" s="4"/>
      <c r="L91" s="4"/>
      <c r="M91" s="4"/>
      <c r="N91" s="4"/>
      <c r="O91" s="5">
        <v>42104</v>
      </c>
      <c r="P91" s="5">
        <v>42109</v>
      </c>
      <c r="Q91" s="4"/>
      <c r="S91" s="6" t="str">
        <f t="shared" si="7"/>
        <v>2.817</v>
      </c>
      <c r="T91" s="6" t="str">
        <f t="shared" si="8"/>
        <v>10.04.15</v>
      </c>
      <c r="U91" s="6" t="str">
        <f t="shared" si="9"/>
        <v>15.04.15</v>
      </c>
      <c r="W91" s="7" t="str">
        <f t="shared" si="10"/>
        <v>Vor14   A121909-01
Produkt 53
2.817 KG
10.04.15 - 15.04.15</v>
      </c>
    </row>
    <row r="92" spans="1:23" x14ac:dyDescent="0.2">
      <c r="A92" s="34" t="s">
        <v>123</v>
      </c>
      <c r="B92" s="4" t="s">
        <v>268</v>
      </c>
      <c r="C92" s="4"/>
      <c r="D92" s="4"/>
      <c r="E92" s="4"/>
      <c r="F92" s="4" t="s">
        <v>69</v>
      </c>
      <c r="G92" s="4"/>
      <c r="H92" s="4">
        <v>1832</v>
      </c>
      <c r="I92" s="4" t="s">
        <v>5</v>
      </c>
      <c r="J92" s="4"/>
      <c r="K92" s="4"/>
      <c r="L92" s="4"/>
      <c r="M92" s="4"/>
      <c r="N92" s="4"/>
      <c r="O92" s="5">
        <v>42104</v>
      </c>
      <c r="P92" s="5">
        <v>42108</v>
      </c>
      <c r="Q92" s="4"/>
      <c r="S92" s="6" t="str">
        <f t="shared" si="7"/>
        <v>1.832</v>
      </c>
      <c r="T92" s="6" t="str">
        <f t="shared" si="8"/>
        <v>10.04.15</v>
      </c>
      <c r="U92" s="6" t="str">
        <f t="shared" si="9"/>
        <v>14.04.15</v>
      </c>
      <c r="W92" s="7" t="str">
        <f t="shared" si="10"/>
        <v>Vor05   A122843-01
Produkt 54
1.832 KG
10.04.15 - 14.04.15</v>
      </c>
    </row>
    <row r="93" spans="1:23" x14ac:dyDescent="0.2">
      <c r="A93" s="34" t="s">
        <v>128</v>
      </c>
      <c r="B93" s="4" t="s">
        <v>365</v>
      </c>
      <c r="C93" s="4"/>
      <c r="D93" s="4"/>
      <c r="E93" s="4"/>
      <c r="F93" s="4" t="s">
        <v>50</v>
      </c>
      <c r="G93" s="4"/>
      <c r="H93" s="4">
        <v>15000</v>
      </c>
      <c r="I93" s="4" t="s">
        <v>5</v>
      </c>
      <c r="J93" s="4"/>
      <c r="K93" s="4"/>
      <c r="L93" s="4"/>
      <c r="M93" s="4"/>
      <c r="N93" s="4"/>
      <c r="O93" s="5">
        <v>42107</v>
      </c>
      <c r="P93" s="5">
        <v>42108</v>
      </c>
      <c r="Q93" s="4"/>
      <c r="S93" s="6" t="str">
        <f t="shared" si="7"/>
        <v>15.000</v>
      </c>
      <c r="T93" s="6" t="str">
        <f t="shared" si="8"/>
        <v>13.04.15</v>
      </c>
      <c r="U93" s="6" t="str">
        <f t="shared" si="9"/>
        <v>14.04.15</v>
      </c>
      <c r="W93" s="7" t="str">
        <f t="shared" si="10"/>
        <v>Vor22   A121663-01
Produkt 31
15.000 KG
13.04.15 - 14.04.15</v>
      </c>
    </row>
    <row r="94" spans="1:23" x14ac:dyDescent="0.2">
      <c r="A94" s="34" t="s">
        <v>129</v>
      </c>
      <c r="B94" s="4" t="s">
        <v>371</v>
      </c>
      <c r="C94" s="4"/>
      <c r="D94" s="4"/>
      <c r="E94" s="4"/>
      <c r="F94" s="4" t="s">
        <v>57</v>
      </c>
      <c r="G94" s="4"/>
      <c r="H94" s="4">
        <v>304.47000000000003</v>
      </c>
      <c r="I94" s="4" t="s">
        <v>5</v>
      </c>
      <c r="J94" s="4"/>
      <c r="K94" s="4"/>
      <c r="L94" s="4"/>
      <c r="M94" s="4"/>
      <c r="N94" s="4"/>
      <c r="O94" s="5">
        <v>42107</v>
      </c>
      <c r="P94" s="5">
        <v>42107</v>
      </c>
      <c r="Q94" s="4"/>
      <c r="S94" s="6" t="str">
        <f t="shared" si="7"/>
        <v>304</v>
      </c>
      <c r="T94" s="6" t="str">
        <f t="shared" si="8"/>
        <v>13.04.15</v>
      </c>
      <c r="U94" s="6" t="str">
        <f t="shared" si="9"/>
        <v>13.04.15</v>
      </c>
      <c r="W94" s="7" t="str">
        <f t="shared" si="10"/>
        <v>Vor23   A123246-02
Produkt 40
304 KG
13.04.15 - 13.04.15</v>
      </c>
    </row>
    <row r="95" spans="1:23" x14ac:dyDescent="0.2">
      <c r="A95" s="34" t="s">
        <v>114</v>
      </c>
      <c r="B95" s="4" t="s">
        <v>320</v>
      </c>
      <c r="C95" s="4"/>
      <c r="D95" s="4"/>
      <c r="E95" s="4"/>
      <c r="F95" s="4" t="s">
        <v>62</v>
      </c>
      <c r="G95" s="4"/>
      <c r="H95" s="4">
        <v>1665.72</v>
      </c>
      <c r="I95" s="4" t="s">
        <v>5</v>
      </c>
      <c r="J95" s="4"/>
      <c r="K95" s="4"/>
      <c r="L95" s="4"/>
      <c r="M95" s="4"/>
      <c r="N95" s="4"/>
      <c r="O95" s="5">
        <v>42107</v>
      </c>
      <c r="P95" s="5">
        <v>42109</v>
      </c>
      <c r="Q95" s="4"/>
      <c r="S95" s="6" t="str">
        <f t="shared" si="7"/>
        <v>1.666</v>
      </c>
      <c r="T95" s="6" t="str">
        <f t="shared" si="8"/>
        <v>13.04.15</v>
      </c>
      <c r="U95" s="6" t="str">
        <f t="shared" si="9"/>
        <v>15.04.15</v>
      </c>
      <c r="W95" s="7" t="str">
        <f t="shared" si="10"/>
        <v>Vor13   A122873-01
Produkt 45
1.666 KG
13.04.15 - 15.04.15</v>
      </c>
    </row>
    <row r="96" spans="1:23" x14ac:dyDescent="0.2">
      <c r="A96" s="34" t="s">
        <v>117</v>
      </c>
      <c r="B96" s="4" t="s">
        <v>344</v>
      </c>
      <c r="C96" s="4"/>
      <c r="D96" s="4"/>
      <c r="E96" s="4"/>
      <c r="F96" s="4" t="s">
        <v>89</v>
      </c>
      <c r="G96" s="4"/>
      <c r="H96" s="4">
        <v>1424.7</v>
      </c>
      <c r="I96" s="4" t="s">
        <v>5</v>
      </c>
      <c r="J96" s="4"/>
      <c r="K96" s="4"/>
      <c r="L96" s="4"/>
      <c r="M96" s="4"/>
      <c r="N96" s="4"/>
      <c r="O96" s="5">
        <v>42107</v>
      </c>
      <c r="P96" s="5">
        <v>42110</v>
      </c>
      <c r="Q96" s="4"/>
      <c r="S96" s="6" t="str">
        <f t="shared" si="7"/>
        <v>1.425</v>
      </c>
      <c r="T96" s="6" t="str">
        <f t="shared" si="8"/>
        <v>13.04.15</v>
      </c>
      <c r="U96" s="6" t="str">
        <f t="shared" si="9"/>
        <v>16.04.15</v>
      </c>
      <c r="W96" s="7" t="str">
        <f t="shared" si="10"/>
        <v>Vor16   A122111-01
Produkt 78
1.425 KG
13.04.15 - 16.04.15</v>
      </c>
    </row>
    <row r="97" spans="1:23" x14ac:dyDescent="0.2">
      <c r="A97" s="34" t="s">
        <v>133</v>
      </c>
      <c r="B97" s="4" t="s">
        <v>397</v>
      </c>
      <c r="C97" s="4"/>
      <c r="D97" s="4"/>
      <c r="E97" s="4"/>
      <c r="F97" s="4" t="s">
        <v>99</v>
      </c>
      <c r="G97" s="4"/>
      <c r="H97" s="4">
        <v>547.4</v>
      </c>
      <c r="I97" s="4" t="s">
        <v>5</v>
      </c>
      <c r="J97" s="4"/>
      <c r="K97" s="4"/>
      <c r="L97" s="4"/>
      <c r="M97" s="4"/>
      <c r="N97" s="4"/>
      <c r="O97" s="5">
        <v>42107</v>
      </c>
      <c r="P97" s="5">
        <v>42108</v>
      </c>
      <c r="Q97" s="4"/>
      <c r="S97" s="6" t="str">
        <f t="shared" ref="S97:S128" si="11">IF(A97="","",TEXT(H97,"#.###.###"))</f>
        <v>547</v>
      </c>
      <c r="T97" s="6" t="str">
        <f t="shared" ref="T97:T128" si="12">IF(A97="","",TEXT(O97,"TT.MM.JJ"))</f>
        <v>13.04.15</v>
      </c>
      <c r="U97" s="6" t="str">
        <f t="shared" ref="U97:U128" si="13">IF(A97="","",TEXT(P97,"TT.MM.JJ"))</f>
        <v>14.04.15</v>
      </c>
      <c r="W97" s="7" t="str">
        <f t="shared" si="10"/>
        <v>Vor27   A122300-01
Produkt 90
547 KG
13.04.15 - 14.04.15</v>
      </c>
    </row>
    <row r="98" spans="1:23" x14ac:dyDescent="0.2">
      <c r="A98" s="34" t="s">
        <v>127</v>
      </c>
      <c r="B98" s="4" t="s">
        <v>357</v>
      </c>
      <c r="C98" s="4"/>
      <c r="D98" s="4"/>
      <c r="E98" s="4"/>
      <c r="F98" s="4" t="s">
        <v>39</v>
      </c>
      <c r="G98" s="4"/>
      <c r="H98" s="4">
        <v>1862</v>
      </c>
      <c r="I98" s="4" t="s">
        <v>5</v>
      </c>
      <c r="J98" s="4"/>
      <c r="K98" s="4"/>
      <c r="L98" s="4"/>
      <c r="M98" s="4"/>
      <c r="N98" s="4"/>
      <c r="O98" s="5">
        <v>42108</v>
      </c>
      <c r="P98" s="5">
        <v>42111</v>
      </c>
      <c r="Q98" s="4"/>
      <c r="S98" s="6" t="str">
        <f t="shared" si="11"/>
        <v>1.862</v>
      </c>
      <c r="T98" s="6" t="str">
        <f t="shared" si="12"/>
        <v>14.04.15</v>
      </c>
      <c r="U98" s="6" t="str">
        <f t="shared" si="13"/>
        <v>17.04.15</v>
      </c>
      <c r="W98" s="7" t="str">
        <f t="shared" si="10"/>
        <v>Vor21   A122504-01
Produkt 18
1.862 KG
14.04.15 - 17.04.15</v>
      </c>
    </row>
    <row r="99" spans="1:23" x14ac:dyDescent="0.2">
      <c r="A99" s="34" t="s">
        <v>128</v>
      </c>
      <c r="B99" s="4" t="s">
        <v>366</v>
      </c>
      <c r="C99" s="4"/>
      <c r="D99" s="4"/>
      <c r="E99" s="4"/>
      <c r="F99" s="4" t="s">
        <v>51</v>
      </c>
      <c r="G99" s="4"/>
      <c r="H99" s="4">
        <v>6000</v>
      </c>
      <c r="I99" s="4" t="s">
        <v>5</v>
      </c>
      <c r="J99" s="4"/>
      <c r="K99" s="4"/>
      <c r="L99" s="4"/>
      <c r="M99" s="4"/>
      <c r="N99" s="4"/>
      <c r="O99" s="5">
        <v>42108</v>
      </c>
      <c r="P99" s="5">
        <v>42108</v>
      </c>
      <c r="Q99" s="4"/>
      <c r="S99" s="6" t="str">
        <f t="shared" si="11"/>
        <v>6.000</v>
      </c>
      <c r="T99" s="6" t="str">
        <f t="shared" si="12"/>
        <v>14.04.15</v>
      </c>
      <c r="U99" s="6" t="str">
        <f t="shared" si="13"/>
        <v>14.04.15</v>
      </c>
      <c r="W99" s="7" t="str">
        <f t="shared" si="10"/>
        <v>Vor22   A121654-01
Produkt 32
6.000 KG
14.04.15 - 14.04.15</v>
      </c>
    </row>
    <row r="100" spans="1:23" x14ac:dyDescent="0.2">
      <c r="A100" s="34" t="s">
        <v>123</v>
      </c>
      <c r="B100" s="4" t="s">
        <v>269</v>
      </c>
      <c r="C100" s="4"/>
      <c r="D100" s="4"/>
      <c r="E100" s="4"/>
      <c r="F100" s="4" t="s">
        <v>70</v>
      </c>
      <c r="G100" s="4"/>
      <c r="H100" s="4">
        <v>1832</v>
      </c>
      <c r="I100" s="4" t="s">
        <v>5</v>
      </c>
      <c r="J100" s="4"/>
      <c r="K100" s="4"/>
      <c r="L100" s="4"/>
      <c r="M100" s="4"/>
      <c r="N100" s="4"/>
      <c r="O100" s="5">
        <v>42108</v>
      </c>
      <c r="P100" s="5">
        <v>42110</v>
      </c>
      <c r="Q100" s="4"/>
      <c r="S100" s="6" t="str">
        <f t="shared" si="11"/>
        <v>1.832</v>
      </c>
      <c r="T100" s="6" t="str">
        <f t="shared" si="12"/>
        <v>14.04.15</v>
      </c>
      <c r="U100" s="6" t="str">
        <f t="shared" si="13"/>
        <v>16.04.15</v>
      </c>
      <c r="W100" s="7" t="str">
        <f t="shared" si="10"/>
        <v>Vor05   A123496-01
Produkt 55
1.832 KG
14.04.15 - 16.04.15</v>
      </c>
    </row>
    <row r="101" spans="1:23" x14ac:dyDescent="0.2">
      <c r="A101" s="34" t="s">
        <v>131</v>
      </c>
      <c r="B101" s="4" t="s">
        <v>390</v>
      </c>
      <c r="C101" s="4"/>
      <c r="D101" s="4"/>
      <c r="E101" s="4"/>
      <c r="F101" s="4" t="s">
        <v>82</v>
      </c>
      <c r="G101" s="4"/>
      <c r="H101" s="4">
        <v>516</v>
      </c>
      <c r="I101" s="4" t="s">
        <v>5</v>
      </c>
      <c r="J101" s="4"/>
      <c r="K101" s="4"/>
      <c r="L101" s="4"/>
      <c r="M101" s="4"/>
      <c r="N101" s="4"/>
      <c r="O101" s="5">
        <v>42108</v>
      </c>
      <c r="P101" s="5">
        <v>42108</v>
      </c>
      <c r="Q101" s="4"/>
      <c r="S101" s="6" t="str">
        <f t="shared" si="11"/>
        <v>516</v>
      </c>
      <c r="T101" s="6" t="str">
        <f t="shared" si="12"/>
        <v>14.04.15</v>
      </c>
      <c r="U101" s="6" t="str">
        <f t="shared" si="13"/>
        <v>14.04.15</v>
      </c>
      <c r="W101" s="7" t="str">
        <f t="shared" si="10"/>
        <v>Vor25   A119220-01
Produkt 69
516 KG
14.04.15 - 14.04.15</v>
      </c>
    </row>
    <row r="102" spans="1:23" x14ac:dyDescent="0.2">
      <c r="A102" s="34" t="s">
        <v>133</v>
      </c>
      <c r="B102" s="4" t="s">
        <v>398</v>
      </c>
      <c r="C102" s="4"/>
      <c r="D102" s="4"/>
      <c r="E102" s="4"/>
      <c r="F102" s="4" t="s">
        <v>100</v>
      </c>
      <c r="G102" s="4"/>
      <c r="H102" s="4">
        <v>178.56</v>
      </c>
      <c r="I102" s="4" t="s">
        <v>5</v>
      </c>
      <c r="J102" s="4"/>
      <c r="K102" s="4"/>
      <c r="L102" s="4"/>
      <c r="M102" s="4"/>
      <c r="N102" s="4"/>
      <c r="O102" s="5">
        <v>42108</v>
      </c>
      <c r="P102" s="5">
        <v>42108</v>
      </c>
      <c r="Q102" s="4"/>
      <c r="S102" s="6" t="str">
        <f t="shared" si="11"/>
        <v>179</v>
      </c>
      <c r="T102" s="6" t="str">
        <f t="shared" si="12"/>
        <v>14.04.15</v>
      </c>
      <c r="U102" s="6" t="str">
        <f t="shared" si="13"/>
        <v>14.04.15</v>
      </c>
      <c r="W102" s="7" t="str">
        <f t="shared" si="10"/>
        <v>Vor27   A122028-01
Produkt 91
179 KG
14.04.15 - 14.04.15</v>
      </c>
    </row>
    <row r="103" spans="1:23" x14ac:dyDescent="0.2">
      <c r="A103" s="34" t="s">
        <v>133</v>
      </c>
      <c r="B103" s="4" t="s">
        <v>399</v>
      </c>
      <c r="C103" s="4"/>
      <c r="D103" s="4"/>
      <c r="E103" s="4"/>
      <c r="F103" s="4" t="s">
        <v>101</v>
      </c>
      <c r="G103" s="4"/>
      <c r="H103" s="4">
        <v>535.67999999999995</v>
      </c>
      <c r="I103" s="4" t="s">
        <v>5</v>
      </c>
      <c r="J103" s="4"/>
      <c r="K103" s="4"/>
      <c r="L103" s="4"/>
      <c r="M103" s="4"/>
      <c r="N103" s="4"/>
      <c r="O103" s="5">
        <v>42108</v>
      </c>
      <c r="P103" s="5">
        <v>42109</v>
      </c>
      <c r="Q103" s="4"/>
      <c r="S103" s="6" t="str">
        <f t="shared" si="11"/>
        <v>536</v>
      </c>
      <c r="T103" s="6" t="str">
        <f t="shared" si="12"/>
        <v>14.04.15</v>
      </c>
      <c r="U103" s="6" t="str">
        <f t="shared" si="13"/>
        <v>15.04.15</v>
      </c>
      <c r="W103" s="7" t="str">
        <f t="shared" si="10"/>
        <v>Vor27   A122405-01
Produkt 92
536 KG
14.04.15 - 15.04.15</v>
      </c>
    </row>
    <row r="104" spans="1:23" x14ac:dyDescent="0.2">
      <c r="A104" s="34" t="s">
        <v>128</v>
      </c>
      <c r="B104" s="4" t="s">
        <v>367</v>
      </c>
      <c r="C104" s="4"/>
      <c r="D104" s="4"/>
      <c r="E104" s="4"/>
      <c r="F104" s="4" t="s">
        <v>52</v>
      </c>
      <c r="G104" s="4"/>
      <c r="H104" s="4">
        <v>15000</v>
      </c>
      <c r="I104" s="4" t="s">
        <v>5</v>
      </c>
      <c r="J104" s="4"/>
      <c r="K104" s="4"/>
      <c r="L104" s="4"/>
      <c r="M104" s="4"/>
      <c r="N104" s="4"/>
      <c r="O104" s="5">
        <v>42109</v>
      </c>
      <c r="P104" s="5">
        <v>42110</v>
      </c>
      <c r="Q104" s="4"/>
      <c r="S104" s="6" t="str">
        <f t="shared" si="11"/>
        <v>15.000</v>
      </c>
      <c r="T104" s="6" t="str">
        <f t="shared" si="12"/>
        <v>15.04.15</v>
      </c>
      <c r="U104" s="6" t="str">
        <f t="shared" si="13"/>
        <v>16.04.15</v>
      </c>
      <c r="W104" s="7" t="str">
        <f t="shared" si="10"/>
        <v>Vor22   A121663-04
Produkt 33
15.000 KG
15.04.15 - 16.04.15</v>
      </c>
    </row>
    <row r="105" spans="1:23" x14ac:dyDescent="0.2">
      <c r="A105" s="34" t="s">
        <v>114</v>
      </c>
      <c r="B105" s="4" t="s">
        <v>321</v>
      </c>
      <c r="C105" s="4"/>
      <c r="D105" s="4"/>
      <c r="E105" s="4"/>
      <c r="F105" s="4" t="s">
        <v>63</v>
      </c>
      <c r="G105" s="4"/>
      <c r="H105" s="4">
        <v>750</v>
      </c>
      <c r="I105" s="4" t="s">
        <v>5</v>
      </c>
      <c r="J105" s="4"/>
      <c r="K105" s="4"/>
      <c r="L105" s="4"/>
      <c r="M105" s="4"/>
      <c r="N105" s="4"/>
      <c r="O105" s="5">
        <v>42110</v>
      </c>
      <c r="P105" s="5">
        <v>42114</v>
      </c>
      <c r="Q105" s="4"/>
      <c r="S105" s="6" t="str">
        <f t="shared" si="11"/>
        <v>750</v>
      </c>
      <c r="T105" s="6" t="str">
        <f t="shared" si="12"/>
        <v>16.04.15</v>
      </c>
      <c r="U105" s="6" t="str">
        <f t="shared" si="13"/>
        <v>20.04.15</v>
      </c>
      <c r="W105" s="7" t="str">
        <f t="shared" si="10"/>
        <v>Vor13   A122781-01
Produkt 46
750 KG
16.04.15 - 20.04.15</v>
      </c>
    </row>
    <row r="106" spans="1:23" x14ac:dyDescent="0.2">
      <c r="A106" s="34" t="s">
        <v>115</v>
      </c>
      <c r="B106" s="4" t="s">
        <v>326</v>
      </c>
      <c r="C106" s="4"/>
      <c r="D106" s="4"/>
      <c r="E106" s="4"/>
      <c r="F106" s="4" t="s">
        <v>69</v>
      </c>
      <c r="G106" s="4"/>
      <c r="H106" s="4">
        <v>442.8</v>
      </c>
      <c r="I106" s="4" t="s">
        <v>5</v>
      </c>
      <c r="J106" s="4"/>
      <c r="K106" s="4"/>
      <c r="L106" s="4"/>
      <c r="M106" s="4"/>
      <c r="N106" s="4"/>
      <c r="O106" s="5">
        <v>42110</v>
      </c>
      <c r="P106" s="5">
        <v>42111</v>
      </c>
      <c r="Q106" s="4"/>
      <c r="S106" s="6" t="str">
        <f t="shared" si="11"/>
        <v>443</v>
      </c>
      <c r="T106" s="6" t="str">
        <f t="shared" si="12"/>
        <v>16.04.15</v>
      </c>
      <c r="U106" s="6" t="str">
        <f t="shared" si="13"/>
        <v>17.04.15</v>
      </c>
      <c r="W106" s="7" t="str">
        <f t="shared" si="10"/>
        <v>Vor14   A118541-01
Produkt 54
443 KG
16.04.15 - 17.04.15</v>
      </c>
    </row>
    <row r="107" spans="1:23" x14ac:dyDescent="0.2">
      <c r="A107" s="34" t="s">
        <v>123</v>
      </c>
      <c r="B107" s="4" t="s">
        <v>270</v>
      </c>
      <c r="C107" s="4"/>
      <c r="D107" s="4"/>
      <c r="E107" s="4"/>
      <c r="F107" s="4" t="s">
        <v>71</v>
      </c>
      <c r="G107" s="4"/>
      <c r="H107" s="4">
        <v>2290</v>
      </c>
      <c r="I107" s="4" t="s">
        <v>5</v>
      </c>
      <c r="J107" s="4"/>
      <c r="K107" s="4"/>
      <c r="L107" s="4"/>
      <c r="M107" s="4"/>
      <c r="N107" s="4"/>
      <c r="O107" s="5">
        <v>42110</v>
      </c>
      <c r="P107" s="5">
        <v>42114</v>
      </c>
      <c r="Q107" s="4"/>
      <c r="S107" s="6" t="str">
        <f t="shared" si="11"/>
        <v>2.290</v>
      </c>
      <c r="T107" s="6" t="str">
        <f t="shared" si="12"/>
        <v>16.04.15</v>
      </c>
      <c r="U107" s="6" t="str">
        <f t="shared" si="13"/>
        <v>20.04.15</v>
      </c>
      <c r="W107" s="7" t="str">
        <f t="shared" si="10"/>
        <v>Vor05   A121395-01
Produkt 56
2.290 KG
16.04.15 - 20.04.15</v>
      </c>
    </row>
    <row r="108" spans="1:23" x14ac:dyDescent="0.2">
      <c r="A108" s="34" t="s">
        <v>119</v>
      </c>
      <c r="B108" s="4" t="s">
        <v>238</v>
      </c>
      <c r="C108" s="4"/>
      <c r="D108" s="4"/>
      <c r="E108" s="4"/>
      <c r="F108" s="4" t="s">
        <v>28</v>
      </c>
      <c r="G108" s="4"/>
      <c r="H108" s="4">
        <v>1441.44</v>
      </c>
      <c r="I108" s="4" t="s">
        <v>5</v>
      </c>
      <c r="J108" s="4"/>
      <c r="K108" s="4"/>
      <c r="L108" s="4"/>
      <c r="M108" s="4"/>
      <c r="N108" s="4"/>
      <c r="O108" s="5">
        <v>42110</v>
      </c>
      <c r="P108" s="5">
        <v>42115</v>
      </c>
      <c r="Q108" s="4"/>
      <c r="S108" s="6" t="str">
        <f t="shared" si="11"/>
        <v>1.441</v>
      </c>
      <c r="T108" s="6" t="str">
        <f t="shared" si="12"/>
        <v>16.04.15</v>
      </c>
      <c r="U108" s="6" t="str">
        <f t="shared" si="13"/>
        <v>21.04.15</v>
      </c>
      <c r="W108" s="7" t="str">
        <f t="shared" si="10"/>
        <v>Vor01   A122218-01
Produkt 6
1.441 KG
16.04.15 - 21.04.15</v>
      </c>
    </row>
    <row r="109" spans="1:23" x14ac:dyDescent="0.2">
      <c r="A109" s="34" t="s">
        <v>131</v>
      </c>
      <c r="B109" s="4" t="s">
        <v>391</v>
      </c>
      <c r="C109" s="4"/>
      <c r="D109" s="4"/>
      <c r="E109" s="4"/>
      <c r="F109" s="4" t="s">
        <v>83</v>
      </c>
      <c r="G109" s="4"/>
      <c r="H109" s="4">
        <v>476</v>
      </c>
      <c r="I109" s="4" t="s">
        <v>5</v>
      </c>
      <c r="J109" s="4"/>
      <c r="K109" s="4"/>
      <c r="L109" s="4"/>
      <c r="M109" s="4"/>
      <c r="N109" s="4"/>
      <c r="O109" s="5">
        <v>42110</v>
      </c>
      <c r="P109" s="5">
        <v>42110</v>
      </c>
      <c r="Q109" s="4"/>
      <c r="S109" s="6" t="str">
        <f t="shared" si="11"/>
        <v>476</v>
      </c>
      <c r="T109" s="6" t="str">
        <f t="shared" si="12"/>
        <v>16.04.15</v>
      </c>
      <c r="U109" s="6" t="str">
        <f t="shared" si="13"/>
        <v>16.04.15</v>
      </c>
      <c r="W109" s="7" t="str">
        <f t="shared" si="10"/>
        <v>Vor25   A122619-01
Produkt 70
476 KG
16.04.15 - 16.04.15</v>
      </c>
    </row>
    <row r="110" spans="1:23" x14ac:dyDescent="0.2">
      <c r="A110" s="34" t="s">
        <v>133</v>
      </c>
      <c r="B110" s="4" t="s">
        <v>400</v>
      </c>
      <c r="C110" s="4"/>
      <c r="D110" s="4"/>
      <c r="E110" s="4"/>
      <c r="F110" s="4" t="s">
        <v>102</v>
      </c>
      <c r="G110" s="4"/>
      <c r="H110" s="4">
        <v>1471.44</v>
      </c>
      <c r="I110" s="4" t="s">
        <v>5</v>
      </c>
      <c r="J110" s="4"/>
      <c r="K110" s="4"/>
      <c r="L110" s="4"/>
      <c r="M110" s="4"/>
      <c r="N110" s="4"/>
      <c r="O110" s="5">
        <v>42110</v>
      </c>
      <c r="P110" s="5">
        <v>42111</v>
      </c>
      <c r="Q110" s="4"/>
      <c r="S110" s="6" t="str">
        <f t="shared" si="11"/>
        <v>1.471</v>
      </c>
      <c r="T110" s="6" t="str">
        <f t="shared" si="12"/>
        <v>16.04.15</v>
      </c>
      <c r="U110" s="6" t="str">
        <f t="shared" si="13"/>
        <v>17.04.15</v>
      </c>
      <c r="W110" s="7" t="str">
        <f t="shared" si="10"/>
        <v>Vor27   A122152-01
Produkt 93
1.471 KG
16.04.15 - 17.04.15</v>
      </c>
    </row>
    <row r="111" spans="1:23" x14ac:dyDescent="0.2">
      <c r="A111" s="34" t="s">
        <v>124</v>
      </c>
      <c r="B111" s="4" t="s">
        <v>276</v>
      </c>
      <c r="C111" s="4"/>
      <c r="D111" s="4"/>
      <c r="E111" s="4"/>
      <c r="F111" s="4" t="s">
        <v>78</v>
      </c>
      <c r="G111" s="4"/>
      <c r="H111" s="4">
        <v>5910</v>
      </c>
      <c r="I111" s="4" t="s">
        <v>5</v>
      </c>
      <c r="J111" s="4"/>
      <c r="K111" s="4"/>
      <c r="L111" s="4"/>
      <c r="M111" s="4"/>
      <c r="N111" s="4"/>
      <c r="O111" s="5">
        <v>42111</v>
      </c>
      <c r="P111" s="5">
        <v>42116</v>
      </c>
      <c r="Q111" s="4"/>
      <c r="S111" s="6" t="str">
        <f t="shared" si="11"/>
        <v>5.910</v>
      </c>
      <c r="T111" s="6" t="str">
        <f t="shared" si="12"/>
        <v>17.04.15</v>
      </c>
      <c r="U111" s="6" t="str">
        <f t="shared" si="13"/>
        <v>22.04.15</v>
      </c>
      <c r="W111" s="7" t="str">
        <f t="shared" si="10"/>
        <v>Vor06   A121995-01
Produkt 65
5.910 KG
17.04.15 - 22.04.15</v>
      </c>
    </row>
    <row r="112" spans="1:23" x14ac:dyDescent="0.2">
      <c r="A112" s="34" t="s">
        <v>129</v>
      </c>
      <c r="B112" s="4" t="s">
        <v>372</v>
      </c>
      <c r="C112" s="4"/>
      <c r="D112" s="4"/>
      <c r="E112" s="4"/>
      <c r="F112" s="4" t="s">
        <v>58</v>
      </c>
      <c r="G112" s="4"/>
      <c r="H112" s="4">
        <v>12178.8</v>
      </c>
      <c r="I112" s="4" t="s">
        <v>5</v>
      </c>
      <c r="J112" s="4"/>
      <c r="K112" s="4"/>
      <c r="L112" s="4"/>
      <c r="M112" s="4"/>
      <c r="N112" s="4"/>
      <c r="O112" s="5">
        <v>42114</v>
      </c>
      <c r="P112" s="5">
        <v>42123</v>
      </c>
      <c r="Q112" s="4"/>
      <c r="S112" s="6" t="str">
        <f t="shared" si="11"/>
        <v>12.179</v>
      </c>
      <c r="T112" s="6" t="str">
        <f t="shared" si="12"/>
        <v>20.04.15</v>
      </c>
      <c r="U112" s="6" t="str">
        <f t="shared" si="13"/>
        <v>29.04.15</v>
      </c>
      <c r="W112" s="7" t="str">
        <f t="shared" si="10"/>
        <v>Vor23   A122261-01
Produkt 41
12.179 KG
20.04.15 - 29.04.15</v>
      </c>
    </row>
    <row r="113" spans="1:23" x14ac:dyDescent="0.2">
      <c r="A113" s="34" t="s">
        <v>115</v>
      </c>
      <c r="B113" s="4" t="s">
        <v>327</v>
      </c>
      <c r="C113" s="4"/>
      <c r="D113" s="4"/>
      <c r="E113" s="4"/>
      <c r="F113" s="4" t="s">
        <v>70</v>
      </c>
      <c r="G113" s="4"/>
      <c r="H113" s="4">
        <v>514.6</v>
      </c>
      <c r="I113" s="4" t="s">
        <v>5</v>
      </c>
      <c r="J113" s="4"/>
      <c r="K113" s="4"/>
      <c r="L113" s="4"/>
      <c r="M113" s="4"/>
      <c r="N113" s="4"/>
      <c r="O113" s="5">
        <v>42114</v>
      </c>
      <c r="P113" s="5">
        <v>42116</v>
      </c>
      <c r="Q113" s="4"/>
      <c r="S113" s="6" t="str">
        <f t="shared" si="11"/>
        <v>515</v>
      </c>
      <c r="T113" s="6" t="str">
        <f t="shared" si="12"/>
        <v>20.04.15</v>
      </c>
      <c r="U113" s="6" t="str">
        <f t="shared" si="13"/>
        <v>22.04.15</v>
      </c>
      <c r="W113" s="7" t="str">
        <f t="shared" si="10"/>
        <v>Vor14   A120390-01
Produkt 55
515 KG
20.04.15 - 22.04.15</v>
      </c>
    </row>
    <row r="114" spans="1:23" x14ac:dyDescent="0.2">
      <c r="A114" s="34" t="s">
        <v>123</v>
      </c>
      <c r="B114" s="4" t="s">
        <v>271</v>
      </c>
      <c r="C114" s="4"/>
      <c r="D114" s="4"/>
      <c r="E114" s="4"/>
      <c r="F114" s="4" t="s">
        <v>72</v>
      </c>
      <c r="G114" s="4"/>
      <c r="H114" s="4">
        <v>5496</v>
      </c>
      <c r="I114" s="4" t="s">
        <v>5</v>
      </c>
      <c r="J114" s="4"/>
      <c r="K114" s="4"/>
      <c r="L114" s="4"/>
      <c r="M114" s="4"/>
      <c r="N114" s="4"/>
      <c r="O114" s="5">
        <v>42114</v>
      </c>
      <c r="P114" s="5">
        <v>42117</v>
      </c>
      <c r="Q114" s="4"/>
      <c r="S114" s="6" t="str">
        <f t="shared" si="11"/>
        <v>5.496</v>
      </c>
      <c r="T114" s="6" t="str">
        <f t="shared" si="12"/>
        <v>20.04.15</v>
      </c>
      <c r="U114" s="6" t="str">
        <f t="shared" si="13"/>
        <v>23.04.15</v>
      </c>
      <c r="W114" s="7" t="str">
        <f t="shared" si="10"/>
        <v>Vor05   A120028-01
Produkt 57
5.496 KG
20.04.15 - 23.04.15</v>
      </c>
    </row>
    <row r="115" spans="1:23" x14ac:dyDescent="0.2">
      <c r="A115" s="34" t="s">
        <v>117</v>
      </c>
      <c r="B115" s="4" t="s">
        <v>345</v>
      </c>
      <c r="C115" s="4"/>
      <c r="D115" s="4"/>
      <c r="E115" s="4"/>
      <c r="F115" s="4" t="s">
        <v>90</v>
      </c>
      <c r="G115" s="4"/>
      <c r="H115" s="4">
        <v>463.32</v>
      </c>
      <c r="I115" s="4" t="s">
        <v>5</v>
      </c>
      <c r="J115" s="4"/>
      <c r="K115" s="4"/>
      <c r="L115" s="4"/>
      <c r="M115" s="4"/>
      <c r="N115" s="4"/>
      <c r="O115" s="5">
        <v>42114</v>
      </c>
      <c r="P115" s="5">
        <v>42115</v>
      </c>
      <c r="Q115" s="4"/>
      <c r="S115" s="6" t="str">
        <f t="shared" si="11"/>
        <v>463</v>
      </c>
      <c r="T115" s="6" t="str">
        <f t="shared" si="12"/>
        <v>20.04.15</v>
      </c>
      <c r="U115" s="6" t="str">
        <f t="shared" si="13"/>
        <v>21.04.15</v>
      </c>
      <c r="W115" s="7" t="str">
        <f t="shared" si="10"/>
        <v>Vor16   A121271-01
Produkt 79
463 KG
20.04.15 - 21.04.15</v>
      </c>
    </row>
    <row r="116" spans="1:23" x14ac:dyDescent="0.2">
      <c r="A116" s="34" t="s">
        <v>128</v>
      </c>
      <c r="B116" s="4" t="s">
        <v>368</v>
      </c>
      <c r="C116" s="4"/>
      <c r="D116" s="4"/>
      <c r="E116" s="4"/>
      <c r="F116" s="4" t="s">
        <v>53</v>
      </c>
      <c r="G116" s="4"/>
      <c r="H116" s="4">
        <v>15000</v>
      </c>
      <c r="I116" s="4" t="s">
        <v>5</v>
      </c>
      <c r="J116" s="4"/>
      <c r="K116" s="4"/>
      <c r="L116" s="4"/>
      <c r="M116" s="4"/>
      <c r="N116" s="4"/>
      <c r="O116" s="5">
        <v>42115</v>
      </c>
      <c r="P116" s="5">
        <v>42117</v>
      </c>
      <c r="Q116" s="4"/>
      <c r="S116" s="6" t="str">
        <f t="shared" si="11"/>
        <v>15.000</v>
      </c>
      <c r="T116" s="6" t="str">
        <f t="shared" si="12"/>
        <v>21.04.15</v>
      </c>
      <c r="U116" s="6" t="str">
        <f t="shared" si="13"/>
        <v>23.04.15</v>
      </c>
      <c r="W116" s="7" t="str">
        <f t="shared" si="10"/>
        <v>Vor22   A121663-07
Produkt 34
15.000 KG
21.04.15 - 23.04.15</v>
      </c>
    </row>
    <row r="117" spans="1:23" x14ac:dyDescent="0.2">
      <c r="A117" s="34" t="s">
        <v>119</v>
      </c>
      <c r="B117" s="4" t="s">
        <v>239</v>
      </c>
      <c r="C117" s="4"/>
      <c r="D117" s="4"/>
      <c r="E117" s="4"/>
      <c r="F117" s="4" t="s">
        <v>29</v>
      </c>
      <c r="G117" s="4"/>
      <c r="H117" s="4">
        <v>1441.44</v>
      </c>
      <c r="I117" s="4" t="s">
        <v>5</v>
      </c>
      <c r="J117" s="4"/>
      <c r="K117" s="4"/>
      <c r="L117" s="4"/>
      <c r="M117" s="4"/>
      <c r="N117" s="4"/>
      <c r="O117" s="5">
        <v>42115</v>
      </c>
      <c r="P117" s="5">
        <v>42117</v>
      </c>
      <c r="Q117" s="4"/>
      <c r="S117" s="6" t="str">
        <f t="shared" si="11"/>
        <v>1.441</v>
      </c>
      <c r="T117" s="6" t="str">
        <f t="shared" si="12"/>
        <v>21.04.15</v>
      </c>
      <c r="U117" s="6" t="str">
        <f t="shared" si="13"/>
        <v>23.04.15</v>
      </c>
      <c r="W117" s="7" t="str">
        <f t="shared" si="10"/>
        <v>Vor01   A122612-01
Produkt 7
1.441 KG
21.04.15 - 23.04.15</v>
      </c>
    </row>
    <row r="118" spans="1:23" x14ac:dyDescent="0.2">
      <c r="A118" s="34" t="s">
        <v>125</v>
      </c>
      <c r="B118" s="4" t="s">
        <v>286</v>
      </c>
      <c r="C118" s="4"/>
      <c r="D118" s="4"/>
      <c r="E118" s="4"/>
      <c r="F118" s="4" t="s">
        <v>89</v>
      </c>
      <c r="G118" s="4"/>
      <c r="H118" s="4">
        <v>1186.1849999999999</v>
      </c>
      <c r="I118" s="4" t="s">
        <v>5</v>
      </c>
      <c r="J118" s="4"/>
      <c r="K118" s="4"/>
      <c r="L118" s="4"/>
      <c r="M118" s="4"/>
      <c r="N118" s="4"/>
      <c r="O118" s="5">
        <v>42115</v>
      </c>
      <c r="P118" s="5">
        <v>42115</v>
      </c>
      <c r="Q118" s="4"/>
      <c r="S118" s="6" t="str">
        <f t="shared" si="11"/>
        <v>1.186</v>
      </c>
      <c r="T118" s="6" t="str">
        <f t="shared" si="12"/>
        <v>21.04.15</v>
      </c>
      <c r="U118" s="6" t="str">
        <f t="shared" si="13"/>
        <v>21.04.15</v>
      </c>
      <c r="W118" s="7" t="str">
        <f t="shared" si="10"/>
        <v>Vor07   A122262-02
Produkt 78
1.186 KG
21.04.15 - 21.04.15</v>
      </c>
    </row>
    <row r="119" spans="1:23" x14ac:dyDescent="0.2">
      <c r="A119" s="34" t="s">
        <v>117</v>
      </c>
      <c r="B119" s="4" t="s">
        <v>346</v>
      </c>
      <c r="C119" s="4"/>
      <c r="D119" s="4"/>
      <c r="E119" s="4"/>
      <c r="F119" s="4" t="s">
        <v>91</v>
      </c>
      <c r="G119" s="4"/>
      <c r="H119" s="4">
        <v>481.54500000000002</v>
      </c>
      <c r="I119" s="4" t="s">
        <v>5</v>
      </c>
      <c r="J119" s="4"/>
      <c r="K119" s="4"/>
      <c r="L119" s="4"/>
      <c r="M119" s="4"/>
      <c r="N119" s="4"/>
      <c r="O119" s="5">
        <v>42115</v>
      </c>
      <c r="P119" s="5">
        <v>42116</v>
      </c>
      <c r="Q119" s="4"/>
      <c r="S119" s="6" t="str">
        <f t="shared" si="11"/>
        <v>482</v>
      </c>
      <c r="T119" s="6" t="str">
        <f t="shared" si="12"/>
        <v>21.04.15</v>
      </c>
      <c r="U119" s="6" t="str">
        <f t="shared" si="13"/>
        <v>22.04.15</v>
      </c>
      <c r="W119" s="7" t="str">
        <f t="shared" si="10"/>
        <v>Vor16   A121271-02
Produkt 80
482 KG
21.04.15 - 22.04.15</v>
      </c>
    </row>
    <row r="120" spans="1:23" x14ac:dyDescent="0.2">
      <c r="A120" s="34" t="s">
        <v>113</v>
      </c>
      <c r="B120" s="4" t="s">
        <v>308</v>
      </c>
      <c r="C120" s="4"/>
      <c r="D120" s="4"/>
      <c r="E120" s="4"/>
      <c r="F120" s="4" t="s">
        <v>49</v>
      </c>
      <c r="G120" s="4"/>
      <c r="H120" s="4">
        <v>328.5</v>
      </c>
      <c r="I120" s="4" t="s">
        <v>5</v>
      </c>
      <c r="J120" s="4"/>
      <c r="K120" s="4"/>
      <c r="L120" s="4"/>
      <c r="M120" s="4"/>
      <c r="N120" s="4"/>
      <c r="O120" s="5">
        <v>42116</v>
      </c>
      <c r="P120" s="5">
        <v>42116</v>
      </c>
      <c r="Q120" s="4"/>
      <c r="S120" s="6" t="str">
        <f t="shared" si="11"/>
        <v>329</v>
      </c>
      <c r="T120" s="6" t="str">
        <f t="shared" si="12"/>
        <v>22.04.15</v>
      </c>
      <c r="U120" s="6" t="str">
        <f t="shared" si="13"/>
        <v>22.04.15</v>
      </c>
      <c r="W120" s="7" t="str">
        <f t="shared" si="10"/>
        <v>Vor12   A123653-01
Produkt 30
329 KG
22.04.15 - 22.04.15</v>
      </c>
    </row>
    <row r="121" spans="1:23" x14ac:dyDescent="0.2">
      <c r="A121" s="34" t="s">
        <v>113</v>
      </c>
      <c r="B121" s="4" t="s">
        <v>309</v>
      </c>
      <c r="C121" s="4"/>
      <c r="D121" s="4"/>
      <c r="E121" s="4"/>
      <c r="F121" s="4" t="s">
        <v>50</v>
      </c>
      <c r="G121" s="4"/>
      <c r="H121" s="4">
        <v>985.5</v>
      </c>
      <c r="I121" s="4" t="s">
        <v>5</v>
      </c>
      <c r="J121" s="4"/>
      <c r="K121" s="4"/>
      <c r="L121" s="4"/>
      <c r="M121" s="4"/>
      <c r="N121" s="4"/>
      <c r="O121" s="5">
        <v>42116</v>
      </c>
      <c r="P121" s="5">
        <v>42118</v>
      </c>
      <c r="Q121" s="4"/>
      <c r="S121" s="6" t="str">
        <f t="shared" si="11"/>
        <v>986</v>
      </c>
      <c r="T121" s="6" t="str">
        <f t="shared" si="12"/>
        <v>22.04.15</v>
      </c>
      <c r="U121" s="6" t="str">
        <f t="shared" si="13"/>
        <v>24.04.15</v>
      </c>
      <c r="W121" s="7" t="str">
        <f t="shared" si="10"/>
        <v>Vor12   A122590-01
Produkt 31
986 KG
22.04.15 - 24.04.15</v>
      </c>
    </row>
    <row r="122" spans="1:23" x14ac:dyDescent="0.2">
      <c r="A122" s="34" t="s">
        <v>115</v>
      </c>
      <c r="B122" s="4" t="s">
        <v>328</v>
      </c>
      <c r="C122" s="4"/>
      <c r="D122" s="4"/>
      <c r="E122" s="4"/>
      <c r="F122" s="4" t="s">
        <v>71</v>
      </c>
      <c r="G122" s="4"/>
      <c r="H122" s="4">
        <v>771.9</v>
      </c>
      <c r="I122" s="4" t="s">
        <v>5</v>
      </c>
      <c r="J122" s="4"/>
      <c r="K122" s="4"/>
      <c r="L122" s="4"/>
      <c r="M122" s="4"/>
      <c r="N122" s="4"/>
      <c r="O122" s="5">
        <v>42116</v>
      </c>
      <c r="P122" s="5">
        <v>42118</v>
      </c>
      <c r="Q122" s="4"/>
      <c r="S122" s="6" t="str">
        <f t="shared" si="11"/>
        <v>772</v>
      </c>
      <c r="T122" s="6" t="str">
        <f t="shared" si="12"/>
        <v>22.04.15</v>
      </c>
      <c r="U122" s="6" t="str">
        <f t="shared" si="13"/>
        <v>24.04.15</v>
      </c>
      <c r="W122" s="7" t="str">
        <f t="shared" si="10"/>
        <v>Vor14   A120389-01
Produkt 56
772 KG
22.04.15 - 24.04.15</v>
      </c>
    </row>
    <row r="123" spans="1:23" x14ac:dyDescent="0.2">
      <c r="A123" s="34" t="s">
        <v>116</v>
      </c>
      <c r="B123" s="4" t="s">
        <v>335</v>
      </c>
      <c r="C123" s="4"/>
      <c r="D123" s="4"/>
      <c r="E123" s="4"/>
      <c r="F123" s="4" t="s">
        <v>79</v>
      </c>
      <c r="G123" s="4"/>
      <c r="H123" s="4">
        <v>446.4</v>
      </c>
      <c r="I123" s="4" t="s">
        <v>5</v>
      </c>
      <c r="J123" s="4"/>
      <c r="K123" s="4"/>
      <c r="L123" s="4"/>
      <c r="M123" s="4"/>
      <c r="N123" s="4"/>
      <c r="O123" s="5">
        <v>42116</v>
      </c>
      <c r="P123" s="5">
        <v>42117</v>
      </c>
      <c r="Q123" s="4"/>
      <c r="S123" s="6" t="str">
        <f t="shared" si="11"/>
        <v>446</v>
      </c>
      <c r="T123" s="6" t="str">
        <f t="shared" si="12"/>
        <v>22.04.15</v>
      </c>
      <c r="U123" s="6" t="str">
        <f t="shared" si="13"/>
        <v>23.04.15</v>
      </c>
      <c r="W123" s="7" t="str">
        <f t="shared" si="10"/>
        <v>Vor15   A122195-04
Produkt 66
446 KG
22.04.15 - 23.04.15</v>
      </c>
    </row>
    <row r="124" spans="1:23" x14ac:dyDescent="0.2">
      <c r="A124" s="34" t="s">
        <v>117</v>
      </c>
      <c r="B124" s="4" t="s">
        <v>347</v>
      </c>
      <c r="C124" s="4"/>
      <c r="D124" s="4"/>
      <c r="E124" s="4"/>
      <c r="F124" s="4" t="s">
        <v>92</v>
      </c>
      <c r="G124" s="4"/>
      <c r="H124" s="4">
        <v>481.54500000000002</v>
      </c>
      <c r="I124" s="4" t="s">
        <v>5</v>
      </c>
      <c r="J124" s="4"/>
      <c r="K124" s="4"/>
      <c r="L124" s="4"/>
      <c r="M124" s="4"/>
      <c r="N124" s="4"/>
      <c r="O124" s="5">
        <v>42116</v>
      </c>
      <c r="P124" s="5">
        <v>42116</v>
      </c>
      <c r="Q124" s="4"/>
      <c r="S124" s="6" t="str">
        <f t="shared" si="11"/>
        <v>482</v>
      </c>
      <c r="T124" s="6" t="str">
        <f t="shared" si="12"/>
        <v>22.04.15</v>
      </c>
      <c r="U124" s="6" t="str">
        <f t="shared" si="13"/>
        <v>22.04.15</v>
      </c>
      <c r="W124" s="7" t="str">
        <f t="shared" si="10"/>
        <v>Vor16   A121271-03
Produkt 81
482 KG
22.04.15 - 22.04.15</v>
      </c>
    </row>
    <row r="125" spans="1:23" x14ac:dyDescent="0.2">
      <c r="A125" s="34" t="s">
        <v>133</v>
      </c>
      <c r="B125" s="4" t="s">
        <v>401</v>
      </c>
      <c r="C125" s="4"/>
      <c r="D125" s="4"/>
      <c r="E125" s="4"/>
      <c r="F125" s="4" t="s">
        <v>103</v>
      </c>
      <c r="G125" s="4"/>
      <c r="H125" s="4">
        <v>1575.36</v>
      </c>
      <c r="I125" s="4" t="s">
        <v>5</v>
      </c>
      <c r="J125" s="4"/>
      <c r="K125" s="4"/>
      <c r="L125" s="4"/>
      <c r="M125" s="4"/>
      <c r="N125" s="4"/>
      <c r="O125" s="5">
        <v>42116</v>
      </c>
      <c r="P125" s="5">
        <v>42117</v>
      </c>
      <c r="Q125" s="4"/>
      <c r="S125" s="6" t="str">
        <f t="shared" si="11"/>
        <v>1.575</v>
      </c>
      <c r="T125" s="6" t="str">
        <f t="shared" si="12"/>
        <v>22.04.15</v>
      </c>
      <c r="U125" s="6" t="str">
        <f t="shared" si="13"/>
        <v>23.04.15</v>
      </c>
      <c r="W125" s="7" t="str">
        <f t="shared" si="10"/>
        <v>Vor27   A123238-01
Produkt 94
1.575 KG
22.04.15 - 23.04.15</v>
      </c>
    </row>
    <row r="126" spans="1:23" x14ac:dyDescent="0.2">
      <c r="A126" s="34" t="s">
        <v>134</v>
      </c>
      <c r="B126" s="4" t="s">
        <v>404</v>
      </c>
      <c r="C126" s="4"/>
      <c r="D126" s="4"/>
      <c r="E126" s="4"/>
      <c r="F126" s="4" t="s">
        <v>107</v>
      </c>
      <c r="G126" s="4"/>
      <c r="H126" s="4">
        <v>23.02</v>
      </c>
      <c r="I126" s="4" t="s">
        <v>5</v>
      </c>
      <c r="J126" s="4"/>
      <c r="K126" s="4"/>
      <c r="L126" s="4"/>
      <c r="M126" s="4"/>
      <c r="N126" s="4"/>
      <c r="O126" s="5">
        <v>42117</v>
      </c>
      <c r="P126" s="5">
        <v>42117</v>
      </c>
      <c r="Q126" s="4"/>
      <c r="S126" s="6" t="str">
        <f t="shared" si="11"/>
        <v>23</v>
      </c>
      <c r="T126" s="6" t="str">
        <f t="shared" si="12"/>
        <v>23.04.15</v>
      </c>
      <c r="U126" s="6" t="str">
        <f t="shared" si="13"/>
        <v>23.04.15</v>
      </c>
      <c r="W126" s="7" t="str">
        <f t="shared" si="10"/>
        <v>Vor28   A123386-01
Produkt 100
23 KG
23.04.15 - 23.04.15</v>
      </c>
    </row>
    <row r="127" spans="1:23" x14ac:dyDescent="0.2">
      <c r="A127" s="34" t="s">
        <v>123</v>
      </c>
      <c r="B127" s="4" t="s">
        <v>272</v>
      </c>
      <c r="C127" s="4"/>
      <c r="D127" s="4"/>
      <c r="E127" s="4"/>
      <c r="F127" s="4" t="s">
        <v>73</v>
      </c>
      <c r="G127" s="4"/>
      <c r="H127" s="4">
        <v>916</v>
      </c>
      <c r="I127" s="4" t="s">
        <v>5</v>
      </c>
      <c r="J127" s="4"/>
      <c r="K127" s="4"/>
      <c r="L127" s="4"/>
      <c r="M127" s="4"/>
      <c r="N127" s="4"/>
      <c r="O127" s="5">
        <v>42117</v>
      </c>
      <c r="P127" s="5">
        <v>42118</v>
      </c>
      <c r="Q127" s="4"/>
      <c r="S127" s="6" t="str">
        <f t="shared" si="11"/>
        <v>916</v>
      </c>
      <c r="T127" s="6" t="str">
        <f t="shared" si="12"/>
        <v>23.04.15</v>
      </c>
      <c r="U127" s="6" t="str">
        <f t="shared" si="13"/>
        <v>24.04.15</v>
      </c>
      <c r="W127" s="7" t="str">
        <f t="shared" si="10"/>
        <v>Vor05   A122095-01
Produkt 58
916 KG
23.04.15 - 24.04.15</v>
      </c>
    </row>
    <row r="128" spans="1:23" x14ac:dyDescent="0.2">
      <c r="A128" s="34" t="s">
        <v>124</v>
      </c>
      <c r="B128" s="4" t="s">
        <v>277</v>
      </c>
      <c r="C128" s="4"/>
      <c r="D128" s="4"/>
      <c r="E128" s="4"/>
      <c r="F128" s="4" t="s">
        <v>79</v>
      </c>
      <c r="G128" s="4"/>
      <c r="H128" s="4">
        <v>510</v>
      </c>
      <c r="I128" s="4" t="s">
        <v>5</v>
      </c>
      <c r="J128" s="4"/>
      <c r="K128" s="4"/>
      <c r="L128" s="4"/>
      <c r="M128" s="4"/>
      <c r="N128" s="4"/>
      <c r="O128" s="5">
        <v>42117</v>
      </c>
      <c r="P128" s="5">
        <v>42118</v>
      </c>
      <c r="Q128" s="4"/>
      <c r="S128" s="6" t="str">
        <f t="shared" si="11"/>
        <v>510</v>
      </c>
      <c r="T128" s="6" t="str">
        <f t="shared" si="12"/>
        <v>23.04.15</v>
      </c>
      <c r="U128" s="6" t="str">
        <f t="shared" si="13"/>
        <v>24.04.15</v>
      </c>
      <c r="W128" s="7" t="str">
        <f t="shared" si="10"/>
        <v>Vor06   A122905-01
Produkt 66
510 KG
23.04.15 - 24.04.15</v>
      </c>
    </row>
    <row r="129" spans="1:23" x14ac:dyDescent="0.2">
      <c r="A129" s="34" t="s">
        <v>119</v>
      </c>
      <c r="B129" s="4" t="s">
        <v>240</v>
      </c>
      <c r="C129" s="4"/>
      <c r="D129" s="4"/>
      <c r="E129" s="4"/>
      <c r="F129" s="4" t="s">
        <v>30</v>
      </c>
      <c r="G129" s="4"/>
      <c r="H129" s="4">
        <v>1441.44</v>
      </c>
      <c r="I129" s="4" t="s">
        <v>5</v>
      </c>
      <c r="J129" s="4"/>
      <c r="K129" s="4"/>
      <c r="L129" s="4"/>
      <c r="M129" s="4"/>
      <c r="N129" s="4"/>
      <c r="O129" s="5">
        <v>42117</v>
      </c>
      <c r="P129" s="5">
        <v>42122</v>
      </c>
      <c r="Q129" s="4"/>
      <c r="S129" s="6" t="str">
        <f t="shared" ref="S129:S160" si="14">IF(A129="","",TEXT(H129,"#.###.###"))</f>
        <v>1.441</v>
      </c>
      <c r="T129" s="6" t="str">
        <f t="shared" ref="T129:T160" si="15">IF(A129="","",TEXT(O129,"TT.MM.JJ"))</f>
        <v>23.04.15</v>
      </c>
      <c r="U129" s="6" t="str">
        <f t="shared" ref="U129:U160" si="16">IF(A129="","",TEXT(P129,"TT.MM.JJ"))</f>
        <v>28.04.15</v>
      </c>
      <c r="W129" s="7" t="str">
        <f t="shared" si="10"/>
        <v>Vor01   A122604-01
Produkt 8
1.441 KG
23.04.15 - 28.04.15</v>
      </c>
    </row>
    <row r="130" spans="1:23" x14ac:dyDescent="0.2">
      <c r="A130" s="34" t="s">
        <v>117</v>
      </c>
      <c r="B130" s="4" t="s">
        <v>348</v>
      </c>
      <c r="C130" s="4"/>
      <c r="D130" s="4"/>
      <c r="E130" s="4"/>
      <c r="F130" s="4" t="s">
        <v>93</v>
      </c>
      <c r="G130" s="4"/>
      <c r="H130" s="4">
        <v>2800.56</v>
      </c>
      <c r="I130" s="4" t="s">
        <v>5</v>
      </c>
      <c r="J130" s="4"/>
      <c r="K130" s="4"/>
      <c r="L130" s="4"/>
      <c r="M130" s="4"/>
      <c r="N130" s="4"/>
      <c r="O130" s="5">
        <v>42117</v>
      </c>
      <c r="P130" s="5">
        <v>42124</v>
      </c>
      <c r="Q130" s="4"/>
      <c r="S130" s="6" t="str">
        <f t="shared" si="14"/>
        <v>2.801</v>
      </c>
      <c r="T130" s="6" t="str">
        <f t="shared" si="15"/>
        <v>23.04.15</v>
      </c>
      <c r="U130" s="6" t="str">
        <f t="shared" si="16"/>
        <v>30.04.15</v>
      </c>
      <c r="W130" s="7" t="str">
        <f t="shared" ref="W130:W193" si="17">IF(A130="","",A130&amp;"   "&amp;B130&amp;CHAR(10)&amp;F130&amp;CHAR(10)&amp;S130&amp;" "&amp;I130&amp;CHAR(10)&amp;T130&amp;" - "&amp;U130)</f>
        <v>Vor16   A121590-01
Produkt 82
2.801 KG
23.04.15 - 30.04.15</v>
      </c>
    </row>
    <row r="131" spans="1:23" x14ac:dyDescent="0.2">
      <c r="A131" s="34" t="s">
        <v>134</v>
      </c>
      <c r="B131" s="4" t="s">
        <v>405</v>
      </c>
      <c r="C131" s="4"/>
      <c r="D131" s="4"/>
      <c r="E131" s="4"/>
      <c r="F131" s="4" t="s">
        <v>108</v>
      </c>
      <c r="G131" s="4"/>
      <c r="H131" s="4">
        <v>23.02</v>
      </c>
      <c r="I131" s="4" t="s">
        <v>5</v>
      </c>
      <c r="J131" s="4"/>
      <c r="K131" s="4"/>
      <c r="L131" s="4"/>
      <c r="M131" s="4"/>
      <c r="N131" s="4"/>
      <c r="O131" s="5">
        <v>42118</v>
      </c>
      <c r="P131" s="5">
        <v>42118</v>
      </c>
      <c r="Q131" s="4"/>
      <c r="S131" s="6" t="str">
        <f t="shared" si="14"/>
        <v>23</v>
      </c>
      <c r="T131" s="6" t="str">
        <f t="shared" si="15"/>
        <v>24.04.15</v>
      </c>
      <c r="U131" s="6" t="str">
        <f t="shared" si="16"/>
        <v>24.04.15</v>
      </c>
      <c r="W131" s="7" t="str">
        <f t="shared" si="17"/>
        <v>Vor28   A123385-01
Produkt 101
23 KG
24.04.15 - 24.04.15</v>
      </c>
    </row>
    <row r="132" spans="1:23" x14ac:dyDescent="0.2">
      <c r="A132" s="34" t="s">
        <v>116</v>
      </c>
      <c r="B132" s="4" t="s">
        <v>336</v>
      </c>
      <c r="C132" s="4"/>
      <c r="D132" s="4"/>
      <c r="E132" s="4"/>
      <c r="F132" s="4" t="s">
        <v>80</v>
      </c>
      <c r="G132" s="4"/>
      <c r="H132" s="4">
        <v>3780</v>
      </c>
      <c r="I132" s="4" t="s">
        <v>5</v>
      </c>
      <c r="J132" s="4"/>
      <c r="K132" s="4"/>
      <c r="L132" s="4"/>
      <c r="M132" s="4"/>
      <c r="N132" s="4"/>
      <c r="O132" s="5">
        <v>42118</v>
      </c>
      <c r="P132" s="5">
        <v>42131</v>
      </c>
      <c r="Q132" s="4"/>
      <c r="S132" s="6" t="str">
        <f t="shared" si="14"/>
        <v>3.780</v>
      </c>
      <c r="T132" s="6" t="str">
        <f t="shared" si="15"/>
        <v>24.04.15</v>
      </c>
      <c r="U132" s="6" t="str">
        <f t="shared" si="16"/>
        <v>07.05.15</v>
      </c>
      <c r="W132" s="7" t="str">
        <f t="shared" si="17"/>
        <v>Vor15   A121353-01
Produkt 67
3.780 KG
24.04.15 - 07.05.15</v>
      </c>
    </row>
    <row r="133" spans="1:23" x14ac:dyDescent="0.2">
      <c r="A133" s="34" t="s">
        <v>124</v>
      </c>
      <c r="B133" s="4" t="s">
        <v>278</v>
      </c>
      <c r="C133" s="4"/>
      <c r="D133" s="4"/>
      <c r="E133" s="4"/>
      <c r="F133" s="4" t="s">
        <v>80</v>
      </c>
      <c r="G133" s="4"/>
      <c r="H133" s="4">
        <v>8925</v>
      </c>
      <c r="I133" s="4" t="s">
        <v>5</v>
      </c>
      <c r="J133" s="4"/>
      <c r="K133" s="4"/>
      <c r="L133" s="4"/>
      <c r="M133" s="4"/>
      <c r="N133" s="4"/>
      <c r="O133" s="5">
        <v>42118</v>
      </c>
      <c r="P133" s="5">
        <v>42125</v>
      </c>
      <c r="Q133" s="4"/>
      <c r="S133" s="6" t="str">
        <f t="shared" si="14"/>
        <v>8.925</v>
      </c>
      <c r="T133" s="6" t="str">
        <f t="shared" si="15"/>
        <v>24.04.15</v>
      </c>
      <c r="U133" s="6" t="str">
        <f t="shared" si="16"/>
        <v>01.05.15</v>
      </c>
      <c r="W133" s="7" t="str">
        <f t="shared" si="17"/>
        <v>Vor06   A122079-01
Produkt 67
8.925 KG
24.04.15 - 01.05.15</v>
      </c>
    </row>
    <row r="134" spans="1:23" x14ac:dyDescent="0.2">
      <c r="A134" s="34" t="s">
        <v>125</v>
      </c>
      <c r="B134" s="4" t="s">
        <v>287</v>
      </c>
      <c r="C134" s="4"/>
      <c r="D134" s="4"/>
      <c r="E134" s="4"/>
      <c r="F134" s="4" t="s">
        <v>90</v>
      </c>
      <c r="G134" s="4"/>
      <c r="H134" s="4">
        <v>1694.55</v>
      </c>
      <c r="I134" s="4" t="s">
        <v>5</v>
      </c>
      <c r="J134" s="4"/>
      <c r="K134" s="4"/>
      <c r="L134" s="4"/>
      <c r="M134" s="4"/>
      <c r="N134" s="4"/>
      <c r="O134" s="5">
        <v>42118</v>
      </c>
      <c r="P134" s="5">
        <v>42118</v>
      </c>
      <c r="Q134" s="4"/>
      <c r="S134" s="6" t="str">
        <f t="shared" si="14"/>
        <v>1.695</v>
      </c>
      <c r="T134" s="6" t="str">
        <f t="shared" si="15"/>
        <v>24.04.15</v>
      </c>
      <c r="U134" s="6" t="str">
        <f t="shared" si="16"/>
        <v>24.04.15</v>
      </c>
      <c r="W134" s="7" t="str">
        <f t="shared" si="17"/>
        <v>Vor07   A122494-02
Produkt 79
1.695 KG
24.04.15 - 24.04.15</v>
      </c>
    </row>
    <row r="135" spans="1:23" x14ac:dyDescent="0.2">
      <c r="A135" s="34" t="s">
        <v>127</v>
      </c>
      <c r="B135" s="4" t="s">
        <v>358</v>
      </c>
      <c r="C135" s="4"/>
      <c r="D135" s="4"/>
      <c r="E135" s="4"/>
      <c r="F135" s="4" t="s">
        <v>40</v>
      </c>
      <c r="G135" s="4"/>
      <c r="H135" s="4">
        <v>931</v>
      </c>
      <c r="I135" s="4" t="s">
        <v>5</v>
      </c>
      <c r="J135" s="4"/>
      <c r="K135" s="4"/>
      <c r="L135" s="4"/>
      <c r="M135" s="4"/>
      <c r="N135" s="4"/>
      <c r="O135" s="5">
        <v>42121</v>
      </c>
      <c r="P135" s="5">
        <v>42122</v>
      </c>
      <c r="Q135" s="4"/>
      <c r="S135" s="6" t="str">
        <f t="shared" si="14"/>
        <v>931</v>
      </c>
      <c r="T135" s="6" t="str">
        <f t="shared" si="15"/>
        <v>27.04.15</v>
      </c>
      <c r="U135" s="6" t="str">
        <f t="shared" si="16"/>
        <v>28.04.15</v>
      </c>
      <c r="W135" s="7" t="str">
        <f t="shared" si="17"/>
        <v>Vor21   A122615-01
Produkt 19
931 KG
27.04.15 - 28.04.15</v>
      </c>
    </row>
    <row r="136" spans="1:23" x14ac:dyDescent="0.2">
      <c r="A136" s="34" t="s">
        <v>129</v>
      </c>
      <c r="B136" s="4" t="s">
        <v>373</v>
      </c>
      <c r="C136" s="4"/>
      <c r="D136" s="4"/>
      <c r="E136" s="4"/>
      <c r="F136" s="4" t="s">
        <v>59</v>
      </c>
      <c r="G136" s="4"/>
      <c r="H136" s="4">
        <v>16667.75</v>
      </c>
      <c r="I136" s="4" t="s">
        <v>5</v>
      </c>
      <c r="J136" s="4"/>
      <c r="K136" s="4"/>
      <c r="L136" s="4"/>
      <c r="M136" s="4"/>
      <c r="N136" s="4"/>
      <c r="O136" s="5">
        <v>42121</v>
      </c>
      <c r="P136" s="5">
        <v>42130</v>
      </c>
      <c r="Q136" s="4"/>
      <c r="S136" s="6" t="str">
        <f t="shared" si="14"/>
        <v>16.668</v>
      </c>
      <c r="T136" s="6" t="str">
        <f t="shared" si="15"/>
        <v>27.04.15</v>
      </c>
      <c r="U136" s="6" t="str">
        <f t="shared" si="16"/>
        <v>06.05.15</v>
      </c>
      <c r="W136" s="7" t="str">
        <f t="shared" si="17"/>
        <v>Vor23   A120903-01
Produkt 42
16.668 KG
27.04.15 - 06.05.15</v>
      </c>
    </row>
    <row r="137" spans="1:23" x14ac:dyDescent="0.2">
      <c r="A137" s="34" t="s">
        <v>115</v>
      </c>
      <c r="B137" s="4" t="s">
        <v>329</v>
      </c>
      <c r="C137" s="4"/>
      <c r="D137" s="4"/>
      <c r="E137" s="4"/>
      <c r="F137" s="4" t="s">
        <v>72</v>
      </c>
      <c r="G137" s="4"/>
      <c r="H137" s="4">
        <v>1035</v>
      </c>
      <c r="I137" s="4" t="s">
        <v>5</v>
      </c>
      <c r="J137" s="4"/>
      <c r="K137" s="4"/>
      <c r="L137" s="4"/>
      <c r="M137" s="4"/>
      <c r="N137" s="4"/>
      <c r="O137" s="5">
        <v>42121</v>
      </c>
      <c r="P137" s="5">
        <v>42123</v>
      </c>
      <c r="Q137" s="4"/>
      <c r="S137" s="6" t="str">
        <f t="shared" si="14"/>
        <v>1.035</v>
      </c>
      <c r="T137" s="6" t="str">
        <f t="shared" si="15"/>
        <v>27.04.15</v>
      </c>
      <c r="U137" s="6" t="str">
        <f t="shared" si="16"/>
        <v>29.04.15</v>
      </c>
      <c r="W137" s="7" t="str">
        <f t="shared" si="17"/>
        <v>Vor14   A122859-01
Produkt 57
1.035 KG
27.04.15 - 29.04.15</v>
      </c>
    </row>
    <row r="138" spans="1:23" x14ac:dyDescent="0.2">
      <c r="A138" s="34" t="s">
        <v>126</v>
      </c>
      <c r="B138" s="4" t="s">
        <v>351</v>
      </c>
      <c r="C138" s="4"/>
      <c r="D138" s="4"/>
      <c r="E138" s="4"/>
      <c r="F138" s="4" t="s">
        <v>26</v>
      </c>
      <c r="G138" s="4"/>
      <c r="H138" s="4">
        <v>642.6</v>
      </c>
      <c r="I138" s="4" t="s">
        <v>5</v>
      </c>
      <c r="J138" s="4"/>
      <c r="K138" s="4"/>
      <c r="L138" s="4"/>
      <c r="M138" s="4"/>
      <c r="N138" s="4"/>
      <c r="O138" s="5">
        <v>42122</v>
      </c>
      <c r="P138" s="5">
        <v>42124</v>
      </c>
      <c r="Q138" s="4"/>
      <c r="S138" s="6" t="str">
        <f t="shared" si="14"/>
        <v>643</v>
      </c>
      <c r="T138" s="6" t="str">
        <f t="shared" si="15"/>
        <v>28.04.15</v>
      </c>
      <c r="U138" s="6" t="str">
        <f t="shared" si="16"/>
        <v>30.04.15</v>
      </c>
      <c r="W138" s="7" t="str">
        <f t="shared" si="17"/>
        <v>Vor20   A123387-01
Produkt 4
643 KG
28.04.15 - 30.04.15</v>
      </c>
    </row>
    <row r="139" spans="1:23" x14ac:dyDescent="0.2">
      <c r="A139" s="34" t="s">
        <v>119</v>
      </c>
      <c r="B139" s="4" t="s">
        <v>241</v>
      </c>
      <c r="C139" s="4"/>
      <c r="D139" s="4"/>
      <c r="E139" s="4"/>
      <c r="F139" s="4" t="s">
        <v>31</v>
      </c>
      <c r="G139" s="4"/>
      <c r="H139" s="4">
        <v>1441.44</v>
      </c>
      <c r="I139" s="4" t="s">
        <v>5</v>
      </c>
      <c r="J139" s="4"/>
      <c r="K139" s="4"/>
      <c r="L139" s="4"/>
      <c r="M139" s="4"/>
      <c r="N139" s="4"/>
      <c r="O139" s="5">
        <v>42122</v>
      </c>
      <c r="P139" s="5">
        <v>42124</v>
      </c>
      <c r="Q139" s="4"/>
      <c r="S139" s="6" t="str">
        <f t="shared" si="14"/>
        <v>1.441</v>
      </c>
      <c r="T139" s="6" t="str">
        <f t="shared" si="15"/>
        <v>28.04.15</v>
      </c>
      <c r="U139" s="6" t="str">
        <f t="shared" si="16"/>
        <v>30.04.15</v>
      </c>
      <c r="W139" s="7" t="str">
        <f t="shared" si="17"/>
        <v>Vor01   A123065-01
Produkt 9
1.441 KG
28.04.15 - 30.04.15</v>
      </c>
    </row>
    <row r="140" spans="1:23" x14ac:dyDescent="0.2">
      <c r="A140" s="34" t="s">
        <v>134</v>
      </c>
      <c r="B140" s="4" t="s">
        <v>406</v>
      </c>
      <c r="C140" s="4"/>
      <c r="D140" s="4"/>
      <c r="E140" s="4"/>
      <c r="F140" s="4" t="s">
        <v>109</v>
      </c>
      <c r="G140" s="4"/>
      <c r="H140" s="4">
        <v>257.61799999999999</v>
      </c>
      <c r="I140" s="4" t="s">
        <v>5</v>
      </c>
      <c r="J140" s="4"/>
      <c r="K140" s="4"/>
      <c r="L140" s="4"/>
      <c r="M140" s="4"/>
      <c r="N140" s="4"/>
      <c r="O140" s="5">
        <v>42123</v>
      </c>
      <c r="P140" s="5">
        <v>42124</v>
      </c>
      <c r="Q140" s="4"/>
      <c r="S140" s="6" t="str">
        <f t="shared" si="14"/>
        <v>258</v>
      </c>
      <c r="T140" s="6" t="str">
        <f t="shared" si="15"/>
        <v>29.04.15</v>
      </c>
      <c r="U140" s="6" t="str">
        <f t="shared" si="16"/>
        <v>30.04.15</v>
      </c>
      <c r="W140" s="7" t="str">
        <f t="shared" si="17"/>
        <v>Vor28   A122529-01
Produkt 102
258 KG
29.04.15 - 30.04.15</v>
      </c>
    </row>
    <row r="141" spans="1:23" x14ac:dyDescent="0.2">
      <c r="A141" s="34" t="s">
        <v>115</v>
      </c>
      <c r="B141" s="4" t="s">
        <v>330</v>
      </c>
      <c r="C141" s="4"/>
      <c r="D141" s="4"/>
      <c r="E141" s="4"/>
      <c r="F141" s="4" t="s">
        <v>73</v>
      </c>
      <c r="G141" s="4"/>
      <c r="H141" s="4">
        <v>2817</v>
      </c>
      <c r="I141" s="4" t="s">
        <v>5</v>
      </c>
      <c r="J141" s="4"/>
      <c r="K141" s="4"/>
      <c r="L141" s="4"/>
      <c r="M141" s="4"/>
      <c r="N141" s="4"/>
      <c r="O141" s="5">
        <v>42123</v>
      </c>
      <c r="P141" s="5">
        <v>42130</v>
      </c>
      <c r="Q141" s="4"/>
      <c r="S141" s="6" t="str">
        <f t="shared" si="14"/>
        <v>2.817</v>
      </c>
      <c r="T141" s="6" t="str">
        <f t="shared" si="15"/>
        <v>29.04.15</v>
      </c>
      <c r="U141" s="6" t="str">
        <f t="shared" si="16"/>
        <v>06.05.15</v>
      </c>
      <c r="W141" s="7" t="str">
        <f t="shared" si="17"/>
        <v>Vor14   A121908-01
Produkt 58
2.817 KG
29.04.15 - 06.05.15</v>
      </c>
    </row>
    <row r="142" spans="1:23" x14ac:dyDescent="0.2">
      <c r="A142" s="34" t="s">
        <v>125</v>
      </c>
      <c r="B142" s="4" t="s">
        <v>288</v>
      </c>
      <c r="C142" s="4"/>
      <c r="D142" s="4"/>
      <c r="E142" s="4"/>
      <c r="F142" s="4" t="s">
        <v>91</v>
      </c>
      <c r="G142" s="4"/>
      <c r="H142" s="4">
        <v>338.9</v>
      </c>
      <c r="I142" s="4" t="s">
        <v>5</v>
      </c>
      <c r="J142" s="4"/>
      <c r="K142" s="4"/>
      <c r="L142" s="4"/>
      <c r="M142" s="4"/>
      <c r="N142" s="4"/>
      <c r="O142" s="5">
        <v>42124</v>
      </c>
      <c r="P142" s="5">
        <v>42124</v>
      </c>
      <c r="Q142" s="4"/>
      <c r="S142" s="6" t="str">
        <f t="shared" si="14"/>
        <v>339</v>
      </c>
      <c r="T142" s="6" t="str">
        <f t="shared" si="15"/>
        <v>30.04.15</v>
      </c>
      <c r="U142" s="6" t="str">
        <f t="shared" si="16"/>
        <v>30.04.15</v>
      </c>
      <c r="W142" s="7" t="str">
        <f t="shared" si="17"/>
        <v>Vor07   A123449-02
Produkt 80
339 KG
30.04.15 - 30.04.15</v>
      </c>
    </row>
    <row r="143" spans="1:23" x14ac:dyDescent="0.2">
      <c r="A143" s="34" t="s">
        <v>125</v>
      </c>
      <c r="B143" s="4" t="s">
        <v>289</v>
      </c>
      <c r="C143" s="4"/>
      <c r="D143" s="4"/>
      <c r="E143" s="4"/>
      <c r="F143" s="4" t="s">
        <v>92</v>
      </c>
      <c r="G143" s="4"/>
      <c r="H143" s="4">
        <v>169.45</v>
      </c>
      <c r="I143" s="4" t="s">
        <v>5</v>
      </c>
      <c r="J143" s="4"/>
      <c r="K143" s="4"/>
      <c r="L143" s="4"/>
      <c r="M143" s="4"/>
      <c r="N143" s="4"/>
      <c r="O143" s="5">
        <v>42124</v>
      </c>
      <c r="P143" s="5">
        <v>42124</v>
      </c>
      <c r="Q143" s="4"/>
      <c r="S143" s="6" t="str">
        <f t="shared" si="14"/>
        <v>169</v>
      </c>
      <c r="T143" s="6" t="str">
        <f t="shared" si="15"/>
        <v>30.04.15</v>
      </c>
      <c r="U143" s="6" t="str">
        <f t="shared" si="16"/>
        <v>30.04.15</v>
      </c>
      <c r="W143" s="7" t="str">
        <f t="shared" si="17"/>
        <v>Vor07   A123454-02
Produkt 81
169 KG
30.04.15 - 30.04.15</v>
      </c>
    </row>
    <row r="144" spans="1:23" x14ac:dyDescent="0.2">
      <c r="A144" s="34" t="s">
        <v>118</v>
      </c>
      <c r="B144" s="4" t="s">
        <v>291</v>
      </c>
      <c r="C144" s="4"/>
      <c r="D144" s="4"/>
      <c r="E144" s="4"/>
      <c r="F144" s="4" t="s">
        <v>24</v>
      </c>
      <c r="G144" s="4"/>
      <c r="H144" s="4">
        <v>600.02499999999998</v>
      </c>
      <c r="I144" s="4" t="s">
        <v>5</v>
      </c>
      <c r="J144" s="4"/>
      <c r="K144" s="4"/>
      <c r="L144" s="4"/>
      <c r="M144" s="4"/>
      <c r="N144" s="4"/>
      <c r="O144" s="5">
        <v>42128</v>
      </c>
      <c r="P144" s="5">
        <v>42131</v>
      </c>
      <c r="Q144" s="4"/>
      <c r="S144" s="6" t="str">
        <f t="shared" si="14"/>
        <v>600</v>
      </c>
      <c r="T144" s="6" t="str">
        <f t="shared" si="15"/>
        <v>04.05.15</v>
      </c>
      <c r="U144" s="6" t="str">
        <f t="shared" si="16"/>
        <v>07.05.15</v>
      </c>
      <c r="W144" s="7" t="str">
        <f t="shared" si="17"/>
        <v>Vor10   A121601-01
Produkt 2
600 KG
04.05.15 - 07.05.15</v>
      </c>
    </row>
    <row r="145" spans="1:23" x14ac:dyDescent="0.2">
      <c r="A145" s="34" t="s">
        <v>127</v>
      </c>
      <c r="B145" s="4" t="s">
        <v>359</v>
      </c>
      <c r="C145" s="4"/>
      <c r="D145" s="4"/>
      <c r="E145" s="4"/>
      <c r="F145" s="4" t="s">
        <v>41</v>
      </c>
      <c r="G145" s="4"/>
      <c r="H145" s="4">
        <v>4177.5550000000003</v>
      </c>
      <c r="I145" s="4" t="s">
        <v>5</v>
      </c>
      <c r="J145" s="4"/>
      <c r="K145" s="4"/>
      <c r="L145" s="4"/>
      <c r="M145" s="4"/>
      <c r="N145" s="4"/>
      <c r="O145" s="5">
        <v>42128</v>
      </c>
      <c r="P145" s="5">
        <v>42130</v>
      </c>
      <c r="Q145" s="4"/>
      <c r="S145" s="6" t="str">
        <f t="shared" si="14"/>
        <v>4.178</v>
      </c>
      <c r="T145" s="6" t="str">
        <f t="shared" si="15"/>
        <v>04.05.15</v>
      </c>
      <c r="U145" s="6" t="str">
        <f t="shared" si="16"/>
        <v>06.05.15</v>
      </c>
      <c r="W145" s="7" t="str">
        <f t="shared" si="17"/>
        <v>Vor21   A122588-01
Produkt 20
4.178 KG
04.05.15 - 06.05.15</v>
      </c>
    </row>
    <row r="146" spans="1:23" x14ac:dyDescent="0.2">
      <c r="A146" s="34" t="s">
        <v>113</v>
      </c>
      <c r="B146" s="4" t="s">
        <v>310</v>
      </c>
      <c r="C146" s="4"/>
      <c r="D146" s="4"/>
      <c r="E146" s="4"/>
      <c r="F146" s="4" t="s">
        <v>51</v>
      </c>
      <c r="G146" s="4"/>
      <c r="H146" s="4">
        <v>714</v>
      </c>
      <c r="I146" s="4" t="s">
        <v>5</v>
      </c>
      <c r="J146" s="4"/>
      <c r="K146" s="4"/>
      <c r="L146" s="4"/>
      <c r="M146" s="4"/>
      <c r="N146" s="4"/>
      <c r="O146" s="5">
        <v>42128</v>
      </c>
      <c r="P146" s="5">
        <v>42129</v>
      </c>
      <c r="Q146" s="4"/>
      <c r="S146" s="6" t="str">
        <f t="shared" si="14"/>
        <v>714</v>
      </c>
      <c r="T146" s="6" t="str">
        <f t="shared" si="15"/>
        <v>04.05.15</v>
      </c>
      <c r="U146" s="6" t="str">
        <f t="shared" si="16"/>
        <v>05.05.15</v>
      </c>
      <c r="W146" s="7" t="str">
        <f t="shared" si="17"/>
        <v>Vor12   A121732-01
Produkt 32
714 KG
04.05.15 - 05.05.15</v>
      </c>
    </row>
    <row r="147" spans="1:23" x14ac:dyDescent="0.2">
      <c r="A147" s="34" t="s">
        <v>124</v>
      </c>
      <c r="B147" s="4" t="s">
        <v>279</v>
      </c>
      <c r="C147" s="4"/>
      <c r="D147" s="4"/>
      <c r="E147" s="4"/>
      <c r="F147" s="4" t="s">
        <v>81</v>
      </c>
      <c r="G147" s="4"/>
      <c r="H147" s="4">
        <v>2474.25</v>
      </c>
      <c r="I147" s="4" t="s">
        <v>5</v>
      </c>
      <c r="J147" s="4"/>
      <c r="K147" s="4"/>
      <c r="L147" s="4"/>
      <c r="M147" s="4"/>
      <c r="N147" s="4"/>
      <c r="O147" s="5">
        <v>42128</v>
      </c>
      <c r="P147" s="5">
        <v>42132</v>
      </c>
      <c r="Q147" s="4"/>
      <c r="S147" s="6" t="str">
        <f t="shared" si="14"/>
        <v>2.474</v>
      </c>
      <c r="T147" s="6" t="str">
        <f t="shared" si="15"/>
        <v>04.05.15</v>
      </c>
      <c r="U147" s="6" t="str">
        <f t="shared" si="16"/>
        <v>08.05.15</v>
      </c>
      <c r="W147" s="7" t="str">
        <f t="shared" si="17"/>
        <v>Vor06   A122706-01
Produkt 68
2.474 KG
04.05.15 - 08.05.15</v>
      </c>
    </row>
    <row r="148" spans="1:23" x14ac:dyDescent="0.2">
      <c r="A148" s="34" t="s">
        <v>132</v>
      </c>
      <c r="B148" s="4" t="s">
        <v>392</v>
      </c>
      <c r="C148" s="4"/>
      <c r="D148" s="4"/>
      <c r="E148" s="4"/>
      <c r="F148" s="4" t="s">
        <v>85</v>
      </c>
      <c r="G148" s="4"/>
      <c r="H148" s="4">
        <v>120</v>
      </c>
      <c r="I148" s="4" t="s">
        <v>5</v>
      </c>
      <c r="J148" s="4"/>
      <c r="K148" s="4"/>
      <c r="L148" s="4"/>
      <c r="M148" s="4"/>
      <c r="N148" s="4"/>
      <c r="O148" s="5">
        <v>42128</v>
      </c>
      <c r="P148" s="5">
        <v>42128</v>
      </c>
      <c r="Q148" s="4"/>
      <c r="S148" s="6" t="str">
        <f t="shared" si="14"/>
        <v>120</v>
      </c>
      <c r="T148" s="6" t="str">
        <f t="shared" si="15"/>
        <v>04.05.15</v>
      </c>
      <c r="U148" s="6" t="str">
        <f t="shared" si="16"/>
        <v>04.05.15</v>
      </c>
      <c r="W148" s="7" t="str">
        <f t="shared" si="17"/>
        <v>Vor26   A122710-01
Produkt 74
120 KG
04.05.15 - 04.05.15</v>
      </c>
    </row>
    <row r="149" spans="1:23" x14ac:dyDescent="0.2">
      <c r="A149" s="34" t="s">
        <v>125</v>
      </c>
      <c r="B149" s="4" t="s">
        <v>290</v>
      </c>
      <c r="C149" s="4"/>
      <c r="D149" s="4"/>
      <c r="E149" s="4"/>
      <c r="F149" s="4" t="s">
        <v>93</v>
      </c>
      <c r="G149" s="4"/>
      <c r="H149" s="4">
        <v>148.72</v>
      </c>
      <c r="I149" s="4" t="s">
        <v>5</v>
      </c>
      <c r="J149" s="4"/>
      <c r="K149" s="4"/>
      <c r="L149" s="4"/>
      <c r="M149" s="4"/>
      <c r="N149" s="4"/>
      <c r="O149" s="5">
        <v>42128</v>
      </c>
      <c r="P149" s="5">
        <v>42128</v>
      </c>
      <c r="Q149" s="4"/>
      <c r="S149" s="6" t="str">
        <f t="shared" si="14"/>
        <v>149</v>
      </c>
      <c r="T149" s="6" t="str">
        <f t="shared" si="15"/>
        <v>04.05.15</v>
      </c>
      <c r="U149" s="6" t="str">
        <f t="shared" si="16"/>
        <v>04.05.15</v>
      </c>
      <c r="W149" s="7" t="str">
        <f t="shared" si="17"/>
        <v>Vor07   A122500-02
Produkt 82
149 KG
04.05.15 - 04.05.15</v>
      </c>
    </row>
    <row r="150" spans="1:23" x14ac:dyDescent="0.2">
      <c r="A150" s="34" t="s">
        <v>113</v>
      </c>
      <c r="B150" s="4" t="s">
        <v>311</v>
      </c>
      <c r="C150" s="4"/>
      <c r="D150" s="4"/>
      <c r="E150" s="4"/>
      <c r="F150" s="4" t="s">
        <v>52</v>
      </c>
      <c r="G150" s="4"/>
      <c r="H150" s="4">
        <v>1080</v>
      </c>
      <c r="I150" s="4" t="s">
        <v>5</v>
      </c>
      <c r="J150" s="4"/>
      <c r="K150" s="4"/>
      <c r="L150" s="4"/>
      <c r="M150" s="4"/>
      <c r="N150" s="4"/>
      <c r="O150" s="5">
        <v>42130</v>
      </c>
      <c r="P150" s="5">
        <v>42132</v>
      </c>
      <c r="Q150" s="4"/>
      <c r="S150" s="6" t="str">
        <f t="shared" si="14"/>
        <v>1.080</v>
      </c>
      <c r="T150" s="6" t="str">
        <f t="shared" si="15"/>
        <v>06.05.15</v>
      </c>
      <c r="U150" s="6" t="str">
        <f t="shared" si="16"/>
        <v>08.05.15</v>
      </c>
      <c r="W150" s="7" t="str">
        <f t="shared" si="17"/>
        <v>Vor12   A123397-01
Produkt 33
1.080 KG
06.05.15 - 08.05.15</v>
      </c>
    </row>
    <row r="151" spans="1:23" x14ac:dyDescent="0.2">
      <c r="A151" s="34" t="s">
        <v>118</v>
      </c>
      <c r="B151" s="4" t="s">
        <v>292</v>
      </c>
      <c r="C151" s="4"/>
      <c r="D151" s="4"/>
      <c r="E151" s="4"/>
      <c r="F151" s="4" t="s">
        <v>25</v>
      </c>
      <c r="G151" s="4"/>
      <c r="H151" s="4">
        <v>600.02499999999998</v>
      </c>
      <c r="I151" s="4" t="s">
        <v>5</v>
      </c>
      <c r="J151" s="4"/>
      <c r="K151" s="4"/>
      <c r="L151" s="4"/>
      <c r="M151" s="4"/>
      <c r="N151" s="4"/>
      <c r="O151" s="5">
        <v>42131</v>
      </c>
      <c r="P151" s="5">
        <v>42135</v>
      </c>
      <c r="Q151" s="4"/>
      <c r="S151" s="6" t="str">
        <f t="shared" si="14"/>
        <v>600</v>
      </c>
      <c r="T151" s="6" t="str">
        <f t="shared" si="15"/>
        <v>07.05.15</v>
      </c>
      <c r="U151" s="6" t="str">
        <f t="shared" si="16"/>
        <v>11.05.15</v>
      </c>
      <c r="W151" s="7" t="str">
        <f t="shared" si="17"/>
        <v>Vor10   A121601-02
Produkt 3
600 KG
07.05.15 - 11.05.15</v>
      </c>
    </row>
    <row r="152" spans="1:23" x14ac:dyDescent="0.2">
      <c r="A152" s="34" t="s">
        <v>116</v>
      </c>
      <c r="B152" s="4" t="s">
        <v>337</v>
      </c>
      <c r="C152" s="4"/>
      <c r="D152" s="4"/>
      <c r="E152" s="4"/>
      <c r="F152" s="4" t="s">
        <v>81</v>
      </c>
      <c r="G152" s="4"/>
      <c r="H152" s="4">
        <v>5742.1580000000004</v>
      </c>
      <c r="I152" s="4" t="s">
        <v>5</v>
      </c>
      <c r="J152" s="4"/>
      <c r="K152" s="4"/>
      <c r="L152" s="4"/>
      <c r="M152" s="4"/>
      <c r="N152" s="4"/>
      <c r="O152" s="5">
        <v>42131</v>
      </c>
      <c r="P152" s="5">
        <v>42152</v>
      </c>
      <c r="Q152" s="4"/>
      <c r="S152" s="6" t="str">
        <f t="shared" si="14"/>
        <v>5.742</v>
      </c>
      <c r="T152" s="6" t="str">
        <f t="shared" si="15"/>
        <v>07.05.15</v>
      </c>
      <c r="U152" s="6" t="str">
        <f t="shared" si="16"/>
        <v>28.05.15</v>
      </c>
      <c r="W152" s="7" t="str">
        <f t="shared" si="17"/>
        <v>Vor15   A122529-02
Produkt 68
5.742 KG
07.05.15 - 28.05.15</v>
      </c>
    </row>
    <row r="153" spans="1:23" x14ac:dyDescent="0.2">
      <c r="A153" s="34" t="s">
        <v>113</v>
      </c>
      <c r="B153" s="4" t="s">
        <v>312</v>
      </c>
      <c r="C153" s="4"/>
      <c r="D153" s="4"/>
      <c r="E153" s="4"/>
      <c r="F153" s="4" t="s">
        <v>53</v>
      </c>
      <c r="G153" s="4"/>
      <c r="H153" s="4">
        <v>657</v>
      </c>
      <c r="I153" s="4" t="s">
        <v>5</v>
      </c>
      <c r="J153" s="4"/>
      <c r="K153" s="4"/>
      <c r="L153" s="4"/>
      <c r="M153" s="4"/>
      <c r="N153" s="4"/>
      <c r="O153" s="5">
        <v>42135</v>
      </c>
      <c r="P153" s="5">
        <v>42136</v>
      </c>
      <c r="Q153" s="4"/>
      <c r="S153" s="6" t="str">
        <f t="shared" si="14"/>
        <v>657</v>
      </c>
      <c r="T153" s="6" t="str">
        <f t="shared" si="15"/>
        <v>11.05.15</v>
      </c>
      <c r="U153" s="6" t="str">
        <f t="shared" si="16"/>
        <v>12.05.15</v>
      </c>
      <c r="W153" s="7" t="str">
        <f t="shared" si="17"/>
        <v>Vor12   A123151-01
Produkt 34
657 KG
11.05.15 - 12.05.15</v>
      </c>
    </row>
    <row r="154" spans="1:23" x14ac:dyDescent="0.2">
      <c r="A154" s="34" t="s">
        <v>118</v>
      </c>
      <c r="B154" s="4" t="s">
        <v>293</v>
      </c>
      <c r="C154" s="4"/>
      <c r="D154" s="4"/>
      <c r="E154" s="4"/>
      <c r="F154" s="4" t="s">
        <v>26</v>
      </c>
      <c r="G154" s="4"/>
      <c r="H154" s="4">
        <v>600.02499999999998</v>
      </c>
      <c r="I154" s="4" t="s">
        <v>5</v>
      </c>
      <c r="J154" s="4"/>
      <c r="K154" s="4"/>
      <c r="L154" s="4"/>
      <c r="M154" s="4"/>
      <c r="N154" s="4"/>
      <c r="O154" s="5">
        <v>42135</v>
      </c>
      <c r="P154" s="5">
        <v>42137</v>
      </c>
      <c r="Q154" s="4"/>
      <c r="S154" s="6" t="str">
        <f t="shared" si="14"/>
        <v>600</v>
      </c>
      <c r="T154" s="6" t="str">
        <f t="shared" si="15"/>
        <v>11.05.15</v>
      </c>
      <c r="U154" s="6" t="str">
        <f t="shared" si="16"/>
        <v>13.05.15</v>
      </c>
      <c r="W154" s="7" t="str">
        <f t="shared" si="17"/>
        <v>Vor10   A121601-03
Produkt 4
600 KG
11.05.15 - 13.05.15</v>
      </c>
    </row>
    <row r="155" spans="1:23" x14ac:dyDescent="0.2">
      <c r="A155" s="34" t="s">
        <v>124</v>
      </c>
      <c r="B155" s="4" t="s">
        <v>280</v>
      </c>
      <c r="C155" s="4"/>
      <c r="D155" s="4"/>
      <c r="E155" s="4"/>
      <c r="F155" s="4" t="s">
        <v>82</v>
      </c>
      <c r="G155" s="4"/>
      <c r="H155" s="4">
        <v>14476</v>
      </c>
      <c r="I155" s="4" t="s">
        <v>5</v>
      </c>
      <c r="J155" s="4"/>
      <c r="K155" s="4"/>
      <c r="L155" s="4"/>
      <c r="M155" s="4"/>
      <c r="N155" s="4"/>
      <c r="O155" s="5">
        <v>42135</v>
      </c>
      <c r="P155" s="5">
        <v>42153</v>
      </c>
      <c r="Q155" s="4"/>
      <c r="S155" s="6" t="str">
        <f t="shared" si="14"/>
        <v>14.476</v>
      </c>
      <c r="T155" s="6" t="str">
        <f t="shared" si="15"/>
        <v>11.05.15</v>
      </c>
      <c r="U155" s="6" t="str">
        <f t="shared" si="16"/>
        <v>29.05.15</v>
      </c>
      <c r="W155" s="7" t="str">
        <f t="shared" si="17"/>
        <v>Vor06   A122896-01
Produkt 69
14.476 KG
11.05.15 - 29.05.15</v>
      </c>
    </row>
    <row r="156" spans="1:23" x14ac:dyDescent="0.2">
      <c r="A156" s="34" t="s">
        <v>118</v>
      </c>
      <c r="B156" s="4" t="s">
        <v>294</v>
      </c>
      <c r="C156" s="4"/>
      <c r="D156" s="4"/>
      <c r="E156" s="4"/>
      <c r="F156" s="4" t="s">
        <v>27</v>
      </c>
      <c r="G156" s="4"/>
      <c r="H156" s="4">
        <v>600.02499999999998</v>
      </c>
      <c r="I156" s="4" t="s">
        <v>5</v>
      </c>
      <c r="J156" s="4"/>
      <c r="K156" s="4"/>
      <c r="L156" s="4"/>
      <c r="M156" s="4"/>
      <c r="N156" s="4"/>
      <c r="O156" s="5">
        <v>42137</v>
      </c>
      <c r="P156" s="5">
        <v>42380</v>
      </c>
      <c r="Q156" s="4"/>
      <c r="S156" s="6" t="str">
        <f t="shared" si="14"/>
        <v>600</v>
      </c>
      <c r="T156" s="6" t="str">
        <f t="shared" si="15"/>
        <v>13.05.15</v>
      </c>
      <c r="U156" s="6" t="str">
        <f t="shared" si="16"/>
        <v>11.01.16</v>
      </c>
      <c r="W156" s="7" t="str">
        <f t="shared" si="17"/>
        <v>Vor10   A121601-04
Produkt 5
600 KG
13.05.15 - 11.01.16</v>
      </c>
    </row>
    <row r="157" spans="1:23" x14ac:dyDescent="0.2">
      <c r="A157" s="34" t="s">
        <v>119</v>
      </c>
      <c r="B157" s="4" t="s">
        <v>242</v>
      </c>
      <c r="C157" s="4"/>
      <c r="D157" s="4"/>
      <c r="E157" s="4"/>
      <c r="F157" s="4" t="s">
        <v>32</v>
      </c>
      <c r="G157" s="4"/>
      <c r="H157" s="4">
        <v>1441.44</v>
      </c>
      <c r="I157" s="4" t="s">
        <v>5</v>
      </c>
      <c r="J157" s="4"/>
      <c r="K157" s="4"/>
      <c r="L157" s="4"/>
      <c r="M157" s="4"/>
      <c r="N157" s="4"/>
      <c r="O157" s="5">
        <v>42142</v>
      </c>
      <c r="P157" s="5">
        <v>42150</v>
      </c>
      <c r="Q157" s="4"/>
      <c r="S157" s="6" t="str">
        <f t="shared" si="14"/>
        <v>1.441</v>
      </c>
      <c r="T157" s="6" t="str">
        <f t="shared" si="15"/>
        <v>18.05.15</v>
      </c>
      <c r="U157" s="6" t="str">
        <f t="shared" si="16"/>
        <v>26.05.15</v>
      </c>
      <c r="W157" s="7" t="str">
        <f t="shared" si="17"/>
        <v>Vor01   A123076-01
Produkt 10
1.441 KG
18.05.15 - 26.05.15</v>
      </c>
    </row>
    <row r="158" spans="1:23" x14ac:dyDescent="0.2">
      <c r="A158" s="34" t="s">
        <v>134</v>
      </c>
      <c r="B158" s="4" t="s">
        <v>407</v>
      </c>
      <c r="C158" s="4"/>
      <c r="D158" s="4"/>
      <c r="E158" s="4"/>
      <c r="F158" s="4" t="s">
        <v>110</v>
      </c>
      <c r="G158" s="4"/>
      <c r="H158" s="4">
        <v>75.75</v>
      </c>
      <c r="I158" s="4" t="s">
        <v>5</v>
      </c>
      <c r="J158" s="4"/>
      <c r="K158" s="4"/>
      <c r="L158" s="4"/>
      <c r="M158" s="4"/>
      <c r="N158" s="4"/>
      <c r="O158" s="5">
        <v>42143</v>
      </c>
      <c r="P158" s="5">
        <v>42143</v>
      </c>
      <c r="Q158" s="4"/>
      <c r="S158" s="6" t="str">
        <f t="shared" si="14"/>
        <v>76</v>
      </c>
      <c r="T158" s="6" t="str">
        <f t="shared" si="15"/>
        <v>19.05.15</v>
      </c>
      <c r="U158" s="6" t="str">
        <f t="shared" si="16"/>
        <v>19.05.15</v>
      </c>
      <c r="W158" s="7" t="str">
        <f t="shared" si="17"/>
        <v>Vor28   A122534-01
Produkt 103
76 KG
19.05.15 - 19.05.15</v>
      </c>
    </row>
    <row r="159" spans="1:23" x14ac:dyDescent="0.2">
      <c r="A159" s="34" t="s">
        <v>134</v>
      </c>
      <c r="B159" s="4" t="s">
        <v>408</v>
      </c>
      <c r="C159" s="4"/>
      <c r="D159" s="4"/>
      <c r="E159" s="4"/>
      <c r="F159" s="4" t="s">
        <v>111</v>
      </c>
      <c r="G159" s="4"/>
      <c r="H159" s="4">
        <v>67.5</v>
      </c>
      <c r="I159" s="4" t="s">
        <v>5</v>
      </c>
      <c r="J159" s="4"/>
      <c r="K159" s="4"/>
      <c r="L159" s="4"/>
      <c r="M159" s="4"/>
      <c r="N159" s="4"/>
      <c r="O159" s="5">
        <v>42144</v>
      </c>
      <c r="P159" s="5">
        <v>42144</v>
      </c>
      <c r="Q159" s="4"/>
      <c r="S159" s="6" t="str">
        <f t="shared" si="14"/>
        <v>68</v>
      </c>
      <c r="T159" s="6" t="str">
        <f t="shared" si="15"/>
        <v>20.05.15</v>
      </c>
      <c r="U159" s="6" t="str">
        <f t="shared" si="16"/>
        <v>20.05.15</v>
      </c>
      <c r="W159" s="7" t="str">
        <f t="shared" si="17"/>
        <v>Vor28   A123103-01
Produkt 104
68 KG
20.05.15 - 20.05.15</v>
      </c>
    </row>
    <row r="160" spans="1:23" x14ac:dyDescent="0.2">
      <c r="A160" s="34" t="s">
        <v>126</v>
      </c>
      <c r="B160" s="4" t="s">
        <v>352</v>
      </c>
      <c r="C160" s="4"/>
      <c r="D160" s="4"/>
      <c r="E160" s="4"/>
      <c r="F160" s="4" t="s">
        <v>27</v>
      </c>
      <c r="G160" s="4"/>
      <c r="H160" s="4">
        <v>3200</v>
      </c>
      <c r="I160" s="4" t="s">
        <v>5</v>
      </c>
      <c r="J160" s="4"/>
      <c r="K160" s="4"/>
      <c r="L160" s="4"/>
      <c r="M160" s="4"/>
      <c r="N160" s="4"/>
      <c r="O160" s="5">
        <v>42150</v>
      </c>
      <c r="P160" s="5">
        <v>42151</v>
      </c>
      <c r="Q160" s="4"/>
      <c r="S160" s="6" t="str">
        <f t="shared" si="14"/>
        <v>3.200</v>
      </c>
      <c r="T160" s="6" t="str">
        <f t="shared" si="15"/>
        <v>26.05.15</v>
      </c>
      <c r="U160" s="6" t="str">
        <f t="shared" si="16"/>
        <v>27.05.15</v>
      </c>
      <c r="W160" s="7" t="str">
        <f t="shared" si="17"/>
        <v>Vor20   A123115-01
Produkt 5
3.200 KG
26.05.15 - 27.05.15</v>
      </c>
    </row>
    <row r="161" spans="1:23" x14ac:dyDescent="0.2">
      <c r="A161" s="34" t="s">
        <v>116</v>
      </c>
      <c r="B161" s="4" t="s">
        <v>338</v>
      </c>
      <c r="C161" s="4"/>
      <c r="D161" s="4"/>
      <c r="E161" s="4"/>
      <c r="F161" s="4" t="s">
        <v>82</v>
      </c>
      <c r="G161" s="4"/>
      <c r="H161" s="4">
        <v>1688.85</v>
      </c>
      <c r="I161" s="4" t="s">
        <v>5</v>
      </c>
      <c r="J161" s="4"/>
      <c r="K161" s="4"/>
      <c r="L161" s="4"/>
      <c r="M161" s="4"/>
      <c r="N161" s="4"/>
      <c r="O161" s="5">
        <v>42152</v>
      </c>
      <c r="P161" s="5">
        <v>42158</v>
      </c>
      <c r="Q161" s="4"/>
      <c r="S161" s="6" t="str">
        <f t="shared" ref="S161:S192" si="18">IF(A161="","",TEXT(H161,"#.###.###"))</f>
        <v>1.689</v>
      </c>
      <c r="T161" s="6" t="str">
        <f t="shared" ref="T161:T192" si="19">IF(A161="","",TEXT(O161,"TT.MM.JJ"))</f>
        <v>28.05.15</v>
      </c>
      <c r="U161" s="6" t="str">
        <f t="shared" ref="U161:U192" si="20">IF(A161="","",TEXT(P161,"TT.MM.JJ"))</f>
        <v>03.06.15</v>
      </c>
      <c r="W161" s="7" t="str">
        <f t="shared" si="17"/>
        <v>Vor15   A122534-02
Produkt 69
1.689 KG
28.05.15 - 03.06.15</v>
      </c>
    </row>
    <row r="162" spans="1:23" x14ac:dyDescent="0.2">
      <c r="A162" s="34" t="s">
        <v>124</v>
      </c>
      <c r="B162" s="4" t="s">
        <v>281</v>
      </c>
      <c r="C162" s="4"/>
      <c r="D162" s="4"/>
      <c r="E162" s="4"/>
      <c r="F162" s="4" t="s">
        <v>83</v>
      </c>
      <c r="G162" s="4"/>
      <c r="H162" s="4">
        <v>22000</v>
      </c>
      <c r="I162" s="4" t="s">
        <v>5</v>
      </c>
      <c r="J162" s="4"/>
      <c r="K162" s="4"/>
      <c r="L162" s="4"/>
      <c r="M162" s="4"/>
      <c r="N162" s="4"/>
      <c r="O162" s="5">
        <v>42153</v>
      </c>
      <c r="P162" s="5">
        <v>42177</v>
      </c>
      <c r="Q162" s="4"/>
      <c r="S162" s="6" t="str">
        <f t="shared" si="18"/>
        <v>22.000</v>
      </c>
      <c r="T162" s="6" t="str">
        <f t="shared" si="19"/>
        <v>29.05.15</v>
      </c>
      <c r="U162" s="6" t="str">
        <f t="shared" si="20"/>
        <v>22.06.15</v>
      </c>
      <c r="W162" s="7" t="str">
        <f t="shared" si="17"/>
        <v>Vor06   A123234-01
Produkt 70
22.000 KG
29.05.15 - 22.06.15</v>
      </c>
    </row>
    <row r="163" spans="1:23" x14ac:dyDescent="0.2">
      <c r="A163" s="34" t="s">
        <v>116</v>
      </c>
      <c r="B163" s="4" t="s">
        <v>339</v>
      </c>
      <c r="C163" s="4"/>
      <c r="D163" s="4"/>
      <c r="E163" s="4"/>
      <c r="F163" s="4" t="s">
        <v>83</v>
      </c>
      <c r="G163" s="4"/>
      <c r="H163" s="4">
        <v>544.90800000000002</v>
      </c>
      <c r="I163" s="4" t="s">
        <v>5</v>
      </c>
      <c r="J163" s="4"/>
      <c r="K163" s="4"/>
      <c r="L163" s="4"/>
      <c r="M163" s="4"/>
      <c r="N163" s="4"/>
      <c r="O163" s="5">
        <v>42163</v>
      </c>
      <c r="P163" s="5">
        <v>42164</v>
      </c>
      <c r="Q163" s="4"/>
      <c r="S163" s="6" t="str">
        <f t="shared" si="18"/>
        <v>545</v>
      </c>
      <c r="T163" s="6" t="str">
        <f t="shared" si="19"/>
        <v>08.06.15</v>
      </c>
      <c r="U163" s="6" t="str">
        <f t="shared" si="20"/>
        <v>09.06.15</v>
      </c>
      <c r="W163" s="7" t="str">
        <f t="shared" si="17"/>
        <v>Vor15   A122287-01
Produkt 70
545 KG
08.06.15 - 09.06.15</v>
      </c>
    </row>
    <row r="164" spans="1:23" x14ac:dyDescent="0.2">
      <c r="A164" s="34"/>
      <c r="B164" s="4"/>
      <c r="C164" s="8"/>
      <c r="D164" s="8"/>
      <c r="E164" s="8"/>
      <c r="F164" s="4"/>
      <c r="G164" s="8"/>
      <c r="H164" s="8"/>
      <c r="I164" s="4"/>
      <c r="J164" s="8"/>
      <c r="K164" s="8"/>
      <c r="L164" s="8"/>
      <c r="M164" s="8"/>
      <c r="N164" s="8"/>
      <c r="O164" s="16"/>
      <c r="P164" s="16"/>
      <c r="Q164" s="8"/>
      <c r="S164" s="6" t="str">
        <f t="shared" si="18"/>
        <v/>
      </c>
      <c r="T164" s="6" t="str">
        <f t="shared" si="19"/>
        <v/>
      </c>
      <c r="U164" s="6" t="str">
        <f t="shared" si="20"/>
        <v/>
      </c>
      <c r="W164" s="7" t="str">
        <f t="shared" si="17"/>
        <v/>
      </c>
    </row>
    <row r="165" spans="1:23" x14ac:dyDescent="0.2">
      <c r="A165" s="34"/>
      <c r="B165" s="4"/>
      <c r="C165" s="8"/>
      <c r="D165" s="8"/>
      <c r="E165" s="8"/>
      <c r="F165" s="4"/>
      <c r="G165" s="8"/>
      <c r="H165" s="8"/>
      <c r="I165" s="4"/>
      <c r="J165" s="8"/>
      <c r="K165" s="8"/>
      <c r="L165" s="8"/>
      <c r="M165" s="8"/>
      <c r="N165" s="8"/>
      <c r="O165" s="16"/>
      <c r="P165" s="16"/>
      <c r="Q165" s="8"/>
      <c r="S165" s="6" t="str">
        <f t="shared" si="18"/>
        <v/>
      </c>
      <c r="T165" s="6" t="str">
        <f t="shared" si="19"/>
        <v/>
      </c>
      <c r="U165" s="6" t="str">
        <f t="shared" si="20"/>
        <v/>
      </c>
      <c r="W165" s="7" t="str">
        <f t="shared" si="17"/>
        <v/>
      </c>
    </row>
    <row r="166" spans="1:23" x14ac:dyDescent="0.2">
      <c r="A166" s="34"/>
      <c r="B166" s="4"/>
      <c r="C166" s="8"/>
      <c r="D166" s="8"/>
      <c r="E166" s="8"/>
      <c r="F166" s="4"/>
      <c r="G166" s="8"/>
      <c r="H166" s="8"/>
      <c r="I166" s="4"/>
      <c r="J166" s="8"/>
      <c r="K166" s="8"/>
      <c r="L166" s="8"/>
      <c r="M166" s="8"/>
      <c r="N166" s="8"/>
      <c r="O166" s="16"/>
      <c r="P166" s="16"/>
      <c r="Q166" s="8"/>
      <c r="S166" s="6" t="str">
        <f t="shared" si="18"/>
        <v/>
      </c>
      <c r="T166" s="6" t="str">
        <f t="shared" si="19"/>
        <v/>
      </c>
      <c r="U166" s="6" t="str">
        <f t="shared" si="20"/>
        <v/>
      </c>
      <c r="W166" s="7" t="str">
        <f t="shared" si="17"/>
        <v/>
      </c>
    </row>
    <row r="167" spans="1:23" x14ac:dyDescent="0.2">
      <c r="A167" s="34"/>
      <c r="B167" s="4"/>
      <c r="C167" s="8"/>
      <c r="D167" s="8"/>
      <c r="E167" s="8"/>
      <c r="F167" s="4"/>
      <c r="G167" s="8"/>
      <c r="H167" s="8"/>
      <c r="I167" s="4"/>
      <c r="J167" s="8"/>
      <c r="K167" s="8"/>
      <c r="L167" s="8"/>
      <c r="M167" s="8"/>
      <c r="N167" s="8"/>
      <c r="O167" s="16"/>
      <c r="P167" s="16"/>
      <c r="Q167" s="8"/>
      <c r="S167" s="6" t="str">
        <f t="shared" si="18"/>
        <v/>
      </c>
      <c r="T167" s="6" t="str">
        <f t="shared" si="19"/>
        <v/>
      </c>
      <c r="U167" s="6" t="str">
        <f t="shared" si="20"/>
        <v/>
      </c>
      <c r="W167" s="7" t="str">
        <f t="shared" si="17"/>
        <v/>
      </c>
    </row>
    <row r="168" spans="1:23" x14ac:dyDescent="0.2">
      <c r="A168" s="34"/>
      <c r="B168" s="4"/>
      <c r="C168" s="8"/>
      <c r="D168" s="8"/>
      <c r="E168" s="8"/>
      <c r="F168" s="4"/>
      <c r="G168" s="8"/>
      <c r="H168" s="8"/>
      <c r="I168" s="4"/>
      <c r="J168" s="8"/>
      <c r="K168" s="8"/>
      <c r="L168" s="8"/>
      <c r="M168" s="8"/>
      <c r="N168" s="8"/>
      <c r="O168" s="16"/>
      <c r="P168" s="16"/>
      <c r="Q168" s="8"/>
      <c r="S168" s="6" t="str">
        <f t="shared" si="18"/>
        <v/>
      </c>
      <c r="T168" s="6" t="str">
        <f t="shared" si="19"/>
        <v/>
      </c>
      <c r="U168" s="6" t="str">
        <f t="shared" si="20"/>
        <v/>
      </c>
      <c r="W168" s="7" t="str">
        <f t="shared" si="17"/>
        <v/>
      </c>
    </row>
    <row r="169" spans="1:23" x14ac:dyDescent="0.2">
      <c r="A169" s="34"/>
      <c r="B169" s="4"/>
      <c r="C169" s="8"/>
      <c r="D169" s="8"/>
      <c r="E169" s="8"/>
      <c r="F169" s="4"/>
      <c r="G169" s="8"/>
      <c r="H169" s="8"/>
      <c r="I169" s="4"/>
      <c r="J169" s="8"/>
      <c r="K169" s="8"/>
      <c r="L169" s="8"/>
      <c r="M169" s="8"/>
      <c r="N169" s="8"/>
      <c r="O169" s="16"/>
      <c r="P169" s="16"/>
      <c r="Q169" s="8"/>
      <c r="S169" s="6" t="str">
        <f t="shared" si="18"/>
        <v/>
      </c>
      <c r="T169" s="6" t="str">
        <f t="shared" si="19"/>
        <v/>
      </c>
      <c r="U169" s="6" t="str">
        <f t="shared" si="20"/>
        <v/>
      </c>
      <c r="W169" s="7" t="str">
        <f t="shared" si="17"/>
        <v/>
      </c>
    </row>
    <row r="170" spans="1:23" x14ac:dyDescent="0.2">
      <c r="A170" s="34"/>
      <c r="B170" s="4"/>
      <c r="C170" s="8"/>
      <c r="D170" s="8"/>
      <c r="E170" s="8"/>
      <c r="F170" s="4"/>
      <c r="G170" s="8"/>
      <c r="H170" s="8"/>
      <c r="I170" s="4"/>
      <c r="J170" s="8"/>
      <c r="K170" s="8"/>
      <c r="L170" s="8"/>
      <c r="M170" s="8"/>
      <c r="N170" s="8"/>
      <c r="O170" s="16"/>
      <c r="P170" s="16"/>
      <c r="Q170" s="8"/>
      <c r="S170" s="6" t="str">
        <f t="shared" si="18"/>
        <v/>
      </c>
      <c r="T170" s="6" t="str">
        <f t="shared" si="19"/>
        <v/>
      </c>
      <c r="U170" s="6" t="str">
        <f t="shared" si="20"/>
        <v/>
      </c>
      <c r="W170" s="7" t="str">
        <f t="shared" si="17"/>
        <v/>
      </c>
    </row>
    <row r="171" spans="1:23" x14ac:dyDescent="0.2">
      <c r="A171" s="34"/>
      <c r="B171" s="4"/>
      <c r="C171" s="8"/>
      <c r="D171" s="8"/>
      <c r="E171" s="8"/>
      <c r="F171" s="4"/>
      <c r="G171" s="8"/>
      <c r="H171" s="8"/>
      <c r="I171" s="4"/>
      <c r="J171" s="8"/>
      <c r="K171" s="8"/>
      <c r="L171" s="8"/>
      <c r="M171" s="8"/>
      <c r="N171" s="8"/>
      <c r="O171" s="16"/>
      <c r="P171" s="16"/>
      <c r="Q171" s="8"/>
      <c r="S171" s="6" t="str">
        <f t="shared" si="18"/>
        <v/>
      </c>
      <c r="T171" s="6" t="str">
        <f t="shared" si="19"/>
        <v/>
      </c>
      <c r="U171" s="6" t="str">
        <f t="shared" si="20"/>
        <v/>
      </c>
      <c r="W171" s="7" t="str">
        <f t="shared" si="17"/>
        <v/>
      </c>
    </row>
    <row r="172" spans="1:23" x14ac:dyDescent="0.2">
      <c r="A172" s="34"/>
      <c r="B172" s="4"/>
      <c r="C172" s="8"/>
      <c r="D172" s="8"/>
      <c r="E172" s="8"/>
      <c r="F172" s="4"/>
      <c r="G172" s="8"/>
      <c r="H172" s="8"/>
      <c r="I172" s="4"/>
      <c r="J172" s="8"/>
      <c r="K172" s="8"/>
      <c r="L172" s="8"/>
      <c r="M172" s="8"/>
      <c r="N172" s="8"/>
      <c r="O172" s="16"/>
      <c r="P172" s="16"/>
      <c r="Q172" s="8"/>
      <c r="S172" s="6" t="str">
        <f t="shared" si="18"/>
        <v/>
      </c>
      <c r="T172" s="6" t="str">
        <f t="shared" si="19"/>
        <v/>
      </c>
      <c r="U172" s="6" t="str">
        <f t="shared" si="20"/>
        <v/>
      </c>
      <c r="W172" s="7" t="str">
        <f t="shared" si="17"/>
        <v/>
      </c>
    </row>
    <row r="173" spans="1:23" x14ac:dyDescent="0.2">
      <c r="A173" s="34"/>
      <c r="B173" s="4"/>
      <c r="C173" s="8"/>
      <c r="D173" s="4"/>
      <c r="E173" s="4"/>
      <c r="F173" s="4"/>
      <c r="G173" s="4"/>
      <c r="H173" s="8"/>
      <c r="I173" s="4"/>
      <c r="J173" s="4"/>
      <c r="K173" s="4"/>
      <c r="L173" s="4"/>
      <c r="M173" s="4"/>
      <c r="N173" s="4"/>
      <c r="O173" s="16"/>
      <c r="P173" s="16"/>
      <c r="Q173" s="4"/>
      <c r="S173" s="6" t="str">
        <f t="shared" si="18"/>
        <v/>
      </c>
      <c r="T173" s="6" t="str">
        <f t="shared" si="19"/>
        <v/>
      </c>
      <c r="U173" s="6" t="str">
        <f t="shared" si="20"/>
        <v/>
      </c>
      <c r="W173" s="7" t="str">
        <f t="shared" si="17"/>
        <v/>
      </c>
    </row>
    <row r="174" spans="1:23" x14ac:dyDescent="0.2">
      <c r="A174" s="34"/>
      <c r="B174" s="4"/>
      <c r="C174" s="8"/>
      <c r="D174" s="4"/>
      <c r="E174" s="4"/>
      <c r="F174" s="4"/>
      <c r="G174" s="4"/>
      <c r="H174" s="8"/>
      <c r="I174" s="4"/>
      <c r="J174" s="4"/>
      <c r="K174" s="4"/>
      <c r="L174" s="4"/>
      <c r="M174" s="4"/>
      <c r="N174" s="4"/>
      <c r="O174" s="16"/>
      <c r="P174" s="16"/>
      <c r="Q174" s="4"/>
      <c r="S174" s="6" t="str">
        <f t="shared" si="18"/>
        <v/>
      </c>
      <c r="T174" s="6" t="str">
        <f t="shared" si="19"/>
        <v/>
      </c>
      <c r="U174" s="6" t="str">
        <f t="shared" si="20"/>
        <v/>
      </c>
      <c r="W174" s="7" t="str">
        <f t="shared" si="17"/>
        <v/>
      </c>
    </row>
    <row r="175" spans="1:23" x14ac:dyDescent="0.2">
      <c r="A175" s="34"/>
      <c r="B175" s="4"/>
      <c r="C175" s="8"/>
      <c r="D175" s="8"/>
      <c r="E175" s="8"/>
      <c r="F175" s="4"/>
      <c r="G175" s="8"/>
      <c r="H175" s="8"/>
      <c r="I175" s="4"/>
      <c r="J175" s="8"/>
      <c r="K175" s="8"/>
      <c r="L175" s="8"/>
      <c r="M175" s="8"/>
      <c r="N175" s="8"/>
      <c r="O175" s="16"/>
      <c r="P175" s="16"/>
      <c r="Q175" s="8"/>
      <c r="S175" s="6" t="str">
        <f t="shared" si="18"/>
        <v/>
      </c>
      <c r="T175" s="6" t="str">
        <f t="shared" si="19"/>
        <v/>
      </c>
      <c r="U175" s="6" t="str">
        <f t="shared" si="20"/>
        <v/>
      </c>
      <c r="W175" s="7" t="str">
        <f t="shared" si="17"/>
        <v/>
      </c>
    </row>
    <row r="176" spans="1:23" x14ac:dyDescent="0.2">
      <c r="A176" s="34"/>
      <c r="B176" s="4"/>
      <c r="C176" s="8"/>
      <c r="D176" s="8"/>
      <c r="E176" s="8"/>
      <c r="F176" s="4"/>
      <c r="G176" s="8"/>
      <c r="H176" s="8"/>
      <c r="I176" s="4"/>
      <c r="J176" s="8"/>
      <c r="K176" s="8"/>
      <c r="L176" s="8"/>
      <c r="M176" s="8"/>
      <c r="N176" s="8"/>
      <c r="O176" s="16"/>
      <c r="P176" s="16"/>
      <c r="Q176" s="8"/>
      <c r="S176" s="6" t="str">
        <f t="shared" si="18"/>
        <v/>
      </c>
      <c r="T176" s="6" t="str">
        <f t="shared" si="19"/>
        <v/>
      </c>
      <c r="U176" s="6" t="str">
        <f t="shared" si="20"/>
        <v/>
      </c>
      <c r="W176" s="7" t="str">
        <f t="shared" si="17"/>
        <v/>
      </c>
    </row>
    <row r="177" spans="1:23" x14ac:dyDescent="0.2">
      <c r="A177" s="34"/>
      <c r="B177" s="4"/>
      <c r="C177" s="8"/>
      <c r="D177" s="8"/>
      <c r="E177" s="8"/>
      <c r="F177" s="4"/>
      <c r="G177" s="8"/>
      <c r="H177" s="8"/>
      <c r="I177" s="4"/>
      <c r="J177" s="8"/>
      <c r="K177" s="8"/>
      <c r="L177" s="8"/>
      <c r="M177" s="8"/>
      <c r="N177" s="8"/>
      <c r="O177" s="16"/>
      <c r="P177" s="16"/>
      <c r="Q177" s="8"/>
      <c r="S177" s="6" t="str">
        <f t="shared" si="18"/>
        <v/>
      </c>
      <c r="T177" s="6" t="str">
        <f t="shared" si="19"/>
        <v/>
      </c>
      <c r="U177" s="6" t="str">
        <f t="shared" si="20"/>
        <v/>
      </c>
      <c r="W177" s="7">
        <v>8</v>
      </c>
    </row>
    <row r="178" spans="1:23" x14ac:dyDescent="0.2">
      <c r="A178" s="34"/>
      <c r="B178" s="4"/>
      <c r="C178" s="8"/>
      <c r="D178" s="8"/>
      <c r="E178" s="8"/>
      <c r="F178" s="4"/>
      <c r="G178" s="8"/>
      <c r="H178" s="8"/>
      <c r="I178" s="4"/>
      <c r="J178" s="8"/>
      <c r="K178" s="8"/>
      <c r="L178" s="8"/>
      <c r="M178" s="8"/>
      <c r="N178" s="8"/>
      <c r="O178" s="16"/>
      <c r="P178" s="16"/>
      <c r="Q178" s="8"/>
      <c r="S178" s="6" t="str">
        <f t="shared" si="18"/>
        <v/>
      </c>
      <c r="T178" s="6" t="str">
        <f t="shared" si="19"/>
        <v/>
      </c>
      <c r="U178" s="6" t="str">
        <f t="shared" si="20"/>
        <v/>
      </c>
      <c r="W178" s="7" t="str">
        <f t="shared" si="17"/>
        <v/>
      </c>
    </row>
    <row r="179" spans="1:23" x14ac:dyDescent="0.2">
      <c r="A179" s="34"/>
      <c r="B179" s="4"/>
      <c r="C179" s="8"/>
      <c r="D179" s="8"/>
      <c r="E179" s="8"/>
      <c r="F179" s="4"/>
      <c r="G179" s="8"/>
      <c r="H179" s="8"/>
      <c r="I179" s="4"/>
      <c r="J179" s="8"/>
      <c r="K179" s="8"/>
      <c r="L179" s="8"/>
      <c r="M179" s="8"/>
      <c r="N179" s="8"/>
      <c r="O179" s="16"/>
      <c r="P179" s="16"/>
      <c r="Q179" s="8"/>
      <c r="S179" s="6" t="str">
        <f t="shared" si="18"/>
        <v/>
      </c>
      <c r="T179" s="6" t="str">
        <f t="shared" si="19"/>
        <v/>
      </c>
      <c r="U179" s="6" t="str">
        <f t="shared" si="20"/>
        <v/>
      </c>
      <c r="W179" s="7" t="str">
        <f t="shared" si="17"/>
        <v/>
      </c>
    </row>
    <row r="180" spans="1:23" x14ac:dyDescent="0.2">
      <c r="A180" s="34"/>
      <c r="B180" s="4"/>
      <c r="C180" s="8"/>
      <c r="D180" s="8"/>
      <c r="E180" s="8"/>
      <c r="F180" s="4"/>
      <c r="G180" s="8"/>
      <c r="H180" s="8"/>
      <c r="I180" s="4"/>
      <c r="J180" s="8"/>
      <c r="K180" s="8"/>
      <c r="L180" s="8"/>
      <c r="M180" s="8"/>
      <c r="N180" s="8"/>
      <c r="O180" s="16"/>
      <c r="P180" s="16"/>
      <c r="Q180" s="8"/>
      <c r="S180" s="6" t="str">
        <f t="shared" si="18"/>
        <v/>
      </c>
      <c r="T180" s="6" t="str">
        <f t="shared" si="19"/>
        <v/>
      </c>
      <c r="U180" s="6" t="str">
        <f t="shared" si="20"/>
        <v/>
      </c>
      <c r="W180" s="7" t="str">
        <f t="shared" si="17"/>
        <v/>
      </c>
    </row>
    <row r="181" spans="1:23" x14ac:dyDescent="0.2">
      <c r="A181" s="34"/>
      <c r="B181" s="4"/>
      <c r="C181" s="8"/>
      <c r="D181" s="8"/>
      <c r="E181" s="8"/>
      <c r="F181" s="4"/>
      <c r="G181" s="8"/>
      <c r="H181" s="8"/>
      <c r="I181" s="4"/>
      <c r="J181" s="8"/>
      <c r="K181" s="8"/>
      <c r="L181" s="8"/>
      <c r="M181" s="8"/>
      <c r="N181" s="8"/>
      <c r="O181" s="16"/>
      <c r="P181" s="16"/>
      <c r="Q181" s="8"/>
      <c r="S181" s="6" t="str">
        <f t="shared" si="18"/>
        <v/>
      </c>
      <c r="T181" s="6" t="str">
        <f t="shared" si="19"/>
        <v/>
      </c>
      <c r="U181" s="6" t="str">
        <f t="shared" si="20"/>
        <v/>
      </c>
      <c r="W181" s="7" t="str">
        <f t="shared" si="17"/>
        <v/>
      </c>
    </row>
    <row r="182" spans="1:23" x14ac:dyDescent="0.2">
      <c r="A182" s="34"/>
      <c r="B182" s="4"/>
      <c r="C182" s="8"/>
      <c r="D182" s="8"/>
      <c r="E182" s="8"/>
      <c r="F182" s="4"/>
      <c r="G182" s="8"/>
      <c r="H182" s="8"/>
      <c r="I182" s="4"/>
      <c r="J182" s="8"/>
      <c r="K182" s="8"/>
      <c r="L182" s="8"/>
      <c r="M182" s="8"/>
      <c r="N182" s="8"/>
      <c r="O182" s="16"/>
      <c r="P182" s="16"/>
      <c r="Q182" s="8"/>
      <c r="S182" s="6" t="str">
        <f t="shared" si="18"/>
        <v/>
      </c>
      <c r="T182" s="6" t="str">
        <f t="shared" si="19"/>
        <v/>
      </c>
      <c r="U182" s="6" t="str">
        <f t="shared" si="20"/>
        <v/>
      </c>
      <c r="W182" s="7" t="str">
        <f t="shared" si="17"/>
        <v/>
      </c>
    </row>
    <row r="183" spans="1:23" x14ac:dyDescent="0.2">
      <c r="A183" s="34"/>
      <c r="B183" s="4"/>
      <c r="C183" s="8"/>
      <c r="D183" s="8"/>
      <c r="E183" s="8"/>
      <c r="F183" s="4"/>
      <c r="G183" s="8"/>
      <c r="H183" s="8"/>
      <c r="I183" s="4"/>
      <c r="J183" s="8"/>
      <c r="K183" s="8"/>
      <c r="L183" s="8"/>
      <c r="M183" s="8"/>
      <c r="N183" s="8"/>
      <c r="O183" s="16"/>
      <c r="P183" s="16"/>
      <c r="Q183" s="8"/>
      <c r="S183" s="6" t="str">
        <f t="shared" si="18"/>
        <v/>
      </c>
      <c r="T183" s="6" t="str">
        <f t="shared" si="19"/>
        <v/>
      </c>
      <c r="U183" s="6" t="str">
        <f t="shared" si="20"/>
        <v/>
      </c>
      <c r="W183" s="7" t="str">
        <f t="shared" si="17"/>
        <v/>
      </c>
    </row>
    <row r="184" spans="1:23" x14ac:dyDescent="0.2">
      <c r="A184" s="34"/>
      <c r="B184" s="4"/>
      <c r="C184" s="8"/>
      <c r="D184" s="8"/>
      <c r="E184" s="8"/>
      <c r="F184" s="4"/>
      <c r="G184" s="8"/>
      <c r="H184" s="8"/>
      <c r="I184" s="4"/>
      <c r="J184" s="8"/>
      <c r="K184" s="8"/>
      <c r="L184" s="8"/>
      <c r="M184" s="8"/>
      <c r="N184" s="8"/>
      <c r="O184" s="16"/>
      <c r="P184" s="16"/>
      <c r="Q184" s="8"/>
      <c r="S184" s="6" t="str">
        <f t="shared" si="18"/>
        <v/>
      </c>
      <c r="T184" s="6" t="str">
        <f t="shared" si="19"/>
        <v/>
      </c>
      <c r="U184" s="6" t="str">
        <f t="shared" si="20"/>
        <v/>
      </c>
      <c r="W184" s="7" t="str">
        <f t="shared" si="17"/>
        <v/>
      </c>
    </row>
    <row r="185" spans="1:23" x14ac:dyDescent="0.2">
      <c r="A185" s="3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5"/>
      <c r="P185" s="5"/>
      <c r="Q185" s="4"/>
      <c r="S185" s="6" t="str">
        <f t="shared" si="18"/>
        <v/>
      </c>
      <c r="T185" s="6" t="str">
        <f t="shared" si="19"/>
        <v/>
      </c>
      <c r="U185" s="6" t="str">
        <f t="shared" si="20"/>
        <v/>
      </c>
      <c r="W185" s="7" t="str">
        <f t="shared" si="17"/>
        <v/>
      </c>
    </row>
    <row r="186" spans="1:23" x14ac:dyDescent="0.2">
      <c r="A186" s="3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5"/>
      <c r="P186" s="5"/>
      <c r="Q186" s="4"/>
      <c r="S186" s="6" t="str">
        <f t="shared" si="18"/>
        <v/>
      </c>
      <c r="T186" s="6" t="str">
        <f t="shared" si="19"/>
        <v/>
      </c>
      <c r="U186" s="6" t="str">
        <f t="shared" si="20"/>
        <v/>
      </c>
      <c r="W186" s="7" t="str">
        <f t="shared" si="17"/>
        <v/>
      </c>
    </row>
    <row r="187" spans="1:23" x14ac:dyDescent="0.2">
      <c r="A187" s="3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5"/>
      <c r="P187" s="5"/>
      <c r="Q187" s="4"/>
      <c r="S187" s="6" t="str">
        <f t="shared" si="18"/>
        <v/>
      </c>
      <c r="T187" s="6" t="str">
        <f t="shared" si="19"/>
        <v/>
      </c>
      <c r="U187" s="6" t="str">
        <f t="shared" si="20"/>
        <v/>
      </c>
      <c r="W187" s="7" t="str">
        <f t="shared" si="17"/>
        <v/>
      </c>
    </row>
    <row r="188" spans="1:23" x14ac:dyDescent="0.2">
      <c r="A188" s="3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5"/>
      <c r="P188" s="5"/>
      <c r="Q188" s="4"/>
      <c r="S188" s="6" t="str">
        <f t="shared" si="18"/>
        <v/>
      </c>
      <c r="T188" s="6" t="str">
        <f t="shared" si="19"/>
        <v/>
      </c>
      <c r="U188" s="6" t="str">
        <f t="shared" si="20"/>
        <v/>
      </c>
      <c r="W188" s="7" t="str">
        <f t="shared" si="17"/>
        <v/>
      </c>
    </row>
    <row r="189" spans="1:23" x14ac:dyDescent="0.2">
      <c r="A189" s="3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5"/>
      <c r="P189" s="5"/>
      <c r="Q189" s="4"/>
      <c r="S189" s="6" t="str">
        <f t="shared" si="18"/>
        <v/>
      </c>
      <c r="T189" s="6" t="str">
        <f t="shared" si="19"/>
        <v/>
      </c>
      <c r="U189" s="6" t="str">
        <f t="shared" si="20"/>
        <v/>
      </c>
      <c r="W189" s="7" t="str">
        <f t="shared" si="17"/>
        <v/>
      </c>
    </row>
    <row r="190" spans="1:23" x14ac:dyDescent="0.2">
      <c r="F190" s="4"/>
      <c r="S190" s="6" t="str">
        <f t="shared" si="18"/>
        <v/>
      </c>
      <c r="T190" s="6" t="str">
        <f t="shared" si="19"/>
        <v/>
      </c>
      <c r="U190" s="6" t="str">
        <f t="shared" si="20"/>
        <v/>
      </c>
      <c r="W190" s="7" t="str">
        <f t="shared" si="17"/>
        <v/>
      </c>
    </row>
    <row r="191" spans="1:23" x14ac:dyDescent="0.2">
      <c r="F191" s="4"/>
      <c r="S191" s="6" t="str">
        <f t="shared" si="18"/>
        <v/>
      </c>
      <c r="T191" s="6" t="str">
        <f t="shared" si="19"/>
        <v/>
      </c>
      <c r="U191" s="6" t="str">
        <f t="shared" si="20"/>
        <v/>
      </c>
      <c r="W191" s="7" t="str">
        <f t="shared" si="17"/>
        <v/>
      </c>
    </row>
    <row r="192" spans="1:23" x14ac:dyDescent="0.2">
      <c r="F192" s="4"/>
      <c r="S192" s="6" t="str">
        <f t="shared" si="18"/>
        <v/>
      </c>
      <c r="T192" s="6" t="str">
        <f t="shared" si="19"/>
        <v/>
      </c>
      <c r="U192" s="6" t="str">
        <f t="shared" si="20"/>
        <v/>
      </c>
      <c r="W192" s="7" t="str">
        <f t="shared" si="17"/>
        <v/>
      </c>
    </row>
    <row r="193" spans="6:23" x14ac:dyDescent="0.2">
      <c r="F193" s="4"/>
      <c r="S193" s="6" t="str">
        <f t="shared" ref="S193:S200" si="21">IF(A193="","",TEXT(H193,"#.###.###"))</f>
        <v/>
      </c>
      <c r="T193" s="6" t="str">
        <f t="shared" ref="T193:T200" si="22">IF(A193="","",TEXT(O193,"TT.MM.JJ"))</f>
        <v/>
      </c>
      <c r="U193" s="6" t="str">
        <f t="shared" ref="U193:U200" si="23">IF(A193="","",TEXT(P193,"TT.MM.JJ"))</f>
        <v/>
      </c>
      <c r="W193" s="7" t="str">
        <f t="shared" si="17"/>
        <v/>
      </c>
    </row>
    <row r="194" spans="6:23" x14ac:dyDescent="0.2">
      <c r="F194" s="4"/>
      <c r="S194" s="6" t="str">
        <f t="shared" si="21"/>
        <v/>
      </c>
      <c r="T194" s="6" t="str">
        <f t="shared" si="22"/>
        <v/>
      </c>
      <c r="U194" s="6" t="str">
        <f t="shared" si="23"/>
        <v/>
      </c>
      <c r="W194" s="7" t="str">
        <f t="shared" ref="W194:W200" si="24">IF(A194="","",A194&amp;"   "&amp;B194&amp;CHAR(10)&amp;F194&amp;CHAR(10)&amp;S194&amp;" "&amp;I194&amp;CHAR(10)&amp;T194&amp;" - "&amp;U194)</f>
        <v/>
      </c>
    </row>
    <row r="195" spans="6:23" x14ac:dyDescent="0.2">
      <c r="F195" s="4"/>
      <c r="S195" s="6" t="str">
        <f t="shared" si="21"/>
        <v/>
      </c>
      <c r="T195" s="6" t="str">
        <f t="shared" si="22"/>
        <v/>
      </c>
      <c r="U195" s="6" t="str">
        <f t="shared" si="23"/>
        <v/>
      </c>
      <c r="W195" s="7" t="str">
        <f t="shared" si="24"/>
        <v/>
      </c>
    </row>
    <row r="196" spans="6:23" x14ac:dyDescent="0.2">
      <c r="F196" s="4"/>
      <c r="S196" s="6" t="str">
        <f t="shared" si="21"/>
        <v/>
      </c>
      <c r="T196" s="6" t="str">
        <f t="shared" si="22"/>
        <v/>
      </c>
      <c r="U196" s="6" t="str">
        <f t="shared" si="23"/>
        <v/>
      </c>
      <c r="W196" s="7" t="str">
        <f t="shared" si="24"/>
        <v/>
      </c>
    </row>
    <row r="197" spans="6:23" x14ac:dyDescent="0.2">
      <c r="F197" s="4"/>
      <c r="S197" s="6" t="str">
        <f t="shared" si="21"/>
        <v/>
      </c>
      <c r="T197" s="6" t="str">
        <f t="shared" si="22"/>
        <v/>
      </c>
      <c r="U197" s="6" t="str">
        <f t="shared" si="23"/>
        <v/>
      </c>
      <c r="W197" s="7" t="str">
        <f t="shared" si="24"/>
        <v/>
      </c>
    </row>
    <row r="198" spans="6:23" x14ac:dyDescent="0.2">
      <c r="F198" s="4"/>
      <c r="S198" s="6" t="str">
        <f t="shared" si="21"/>
        <v/>
      </c>
      <c r="T198" s="6" t="str">
        <f t="shared" si="22"/>
        <v/>
      </c>
      <c r="U198" s="6" t="str">
        <f t="shared" si="23"/>
        <v/>
      </c>
      <c r="W198" s="7" t="str">
        <f t="shared" si="24"/>
        <v/>
      </c>
    </row>
    <row r="199" spans="6:23" x14ac:dyDescent="0.2">
      <c r="F199" s="4"/>
      <c r="S199" s="6" t="str">
        <f t="shared" si="21"/>
        <v/>
      </c>
      <c r="T199" s="6" t="str">
        <f t="shared" si="22"/>
        <v/>
      </c>
      <c r="U199" s="6" t="str">
        <f t="shared" si="23"/>
        <v/>
      </c>
      <c r="W199" s="7" t="str">
        <f t="shared" si="24"/>
        <v/>
      </c>
    </row>
    <row r="200" spans="6:23" x14ac:dyDescent="0.2">
      <c r="F200" s="4"/>
      <c r="S200" s="6" t="str">
        <f t="shared" si="21"/>
        <v/>
      </c>
      <c r="T200" s="6" t="str">
        <f t="shared" si="22"/>
        <v/>
      </c>
      <c r="U200" s="6" t="str">
        <f t="shared" si="23"/>
        <v/>
      </c>
      <c r="W200" s="7" t="str">
        <f t="shared" si="24"/>
        <v/>
      </c>
    </row>
    <row r="201" spans="6:23" x14ac:dyDescent="0.2">
      <c r="F201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42" spans="1:17" x14ac:dyDescent="0.2">
      <c r="A242" s="34"/>
      <c r="B242" s="4"/>
      <c r="C242" s="8"/>
      <c r="D242" s="4"/>
      <c r="E242" s="4"/>
      <c r="F242" s="4"/>
      <c r="G242" s="4"/>
      <c r="H242" s="8"/>
      <c r="I242" s="4"/>
      <c r="J242" s="4"/>
      <c r="K242" s="4"/>
      <c r="L242" s="4"/>
      <c r="M242" s="4"/>
      <c r="N242" s="4"/>
      <c r="O242" s="16"/>
      <c r="P242" s="16"/>
      <c r="Q242" s="4"/>
    </row>
    <row r="243" spans="1:17" x14ac:dyDescent="0.2">
      <c r="A243" s="34"/>
      <c r="B243" s="4"/>
      <c r="C243" s="8"/>
      <c r="D243" s="4"/>
      <c r="E243" s="4"/>
      <c r="F243" s="4"/>
      <c r="G243" s="4"/>
      <c r="H243" s="8"/>
      <c r="I243" s="4"/>
      <c r="J243" s="4"/>
      <c r="K243" s="4"/>
      <c r="L243" s="4"/>
      <c r="M243" s="4"/>
      <c r="N243" s="4"/>
      <c r="O243" s="16"/>
      <c r="P243" s="16"/>
      <c r="Q243" s="4"/>
    </row>
    <row r="244" spans="1:17" x14ac:dyDescent="0.2">
      <c r="A244" s="34"/>
      <c r="B244" s="4"/>
      <c r="C244" s="8"/>
      <c r="D244" s="8"/>
      <c r="E244" s="8"/>
      <c r="F244" s="4"/>
      <c r="G244" s="8"/>
      <c r="H244" s="8"/>
      <c r="I244" s="4"/>
      <c r="J244" s="8"/>
      <c r="K244" s="8"/>
      <c r="L244" s="8"/>
      <c r="M244" s="8"/>
      <c r="N244" s="8"/>
      <c r="O244" s="16"/>
      <c r="P244" s="16"/>
      <c r="Q244" s="8"/>
    </row>
    <row r="245" spans="1:17" x14ac:dyDescent="0.2">
      <c r="A245" s="34"/>
      <c r="B245" s="4"/>
      <c r="C245" s="8"/>
      <c r="D245" s="8"/>
      <c r="E245" s="8"/>
      <c r="F245" s="4"/>
      <c r="G245" s="8"/>
      <c r="H245" s="8"/>
      <c r="I245" s="4"/>
      <c r="J245" s="8"/>
      <c r="K245" s="8"/>
      <c r="L245" s="8"/>
      <c r="M245" s="8"/>
      <c r="N245" s="8"/>
      <c r="O245" s="16"/>
      <c r="P245" s="16"/>
      <c r="Q245" s="8"/>
    </row>
    <row r="246" spans="1:17" x14ac:dyDescent="0.2">
      <c r="A246" s="34"/>
      <c r="B246" s="4"/>
      <c r="C246" s="8"/>
      <c r="D246" s="8"/>
      <c r="E246" s="8"/>
      <c r="F246" s="4"/>
      <c r="G246" s="8"/>
      <c r="H246" s="8"/>
      <c r="I246" s="4"/>
      <c r="J246" s="8"/>
      <c r="K246" s="8"/>
      <c r="L246" s="8"/>
      <c r="M246" s="8"/>
      <c r="N246" s="8"/>
      <c r="O246" s="16"/>
      <c r="P246" s="16"/>
      <c r="Q246" s="8"/>
    </row>
    <row r="247" spans="1:17" x14ac:dyDescent="0.2">
      <c r="A247" s="34"/>
      <c r="B247" s="4"/>
      <c r="C247" s="8"/>
      <c r="D247" s="8"/>
      <c r="E247" s="8"/>
      <c r="F247" s="4"/>
      <c r="G247" s="8"/>
      <c r="H247" s="8"/>
      <c r="I247" s="4"/>
      <c r="J247" s="8"/>
      <c r="K247" s="8"/>
      <c r="L247" s="8"/>
      <c r="M247" s="8"/>
      <c r="N247" s="8"/>
      <c r="O247" s="16"/>
      <c r="P247" s="16"/>
      <c r="Q247" s="8"/>
    </row>
    <row r="248" spans="1:17" x14ac:dyDescent="0.2">
      <c r="A248" s="34"/>
      <c r="B248" s="4"/>
      <c r="C248" s="8"/>
      <c r="D248" s="8"/>
      <c r="E248" s="8"/>
      <c r="F248" s="4"/>
      <c r="G248" s="8"/>
      <c r="H248" s="8"/>
      <c r="I248" s="4"/>
      <c r="J248" s="8"/>
      <c r="K248" s="8"/>
      <c r="L248" s="8"/>
      <c r="M248" s="8"/>
      <c r="N248" s="8"/>
      <c r="O248" s="16"/>
      <c r="P248" s="16"/>
      <c r="Q248" s="8"/>
    </row>
    <row r="249" spans="1:17" x14ac:dyDescent="0.2">
      <c r="A249" s="34"/>
      <c r="B249" s="4"/>
      <c r="C249" s="8"/>
      <c r="D249" s="8"/>
      <c r="E249" s="8"/>
      <c r="F249" s="4"/>
      <c r="G249" s="8"/>
      <c r="H249" s="8"/>
      <c r="I249" s="4"/>
      <c r="J249" s="8"/>
      <c r="K249" s="8"/>
      <c r="L249" s="8"/>
      <c r="M249" s="8"/>
      <c r="N249" s="8"/>
      <c r="O249" s="16"/>
      <c r="P249" s="16"/>
      <c r="Q249" s="8"/>
    </row>
    <row r="250" spans="1:17" x14ac:dyDescent="0.2">
      <c r="A250" s="34"/>
      <c r="B250" s="4"/>
      <c r="C250" s="8"/>
      <c r="D250" s="8"/>
      <c r="E250" s="8"/>
      <c r="F250" s="4"/>
      <c r="G250" s="8"/>
      <c r="H250" s="8"/>
      <c r="I250" s="4"/>
      <c r="J250" s="8"/>
      <c r="K250" s="8"/>
      <c r="L250" s="8"/>
      <c r="M250" s="8"/>
      <c r="N250" s="8"/>
      <c r="O250" s="16"/>
      <c r="P250" s="16"/>
      <c r="Q250" s="8"/>
    </row>
    <row r="251" spans="1:17" x14ac:dyDescent="0.2">
      <c r="A251" s="34"/>
      <c r="B251" s="4"/>
      <c r="C251" s="8"/>
      <c r="D251" s="8"/>
      <c r="E251" s="8"/>
      <c r="F251" s="4"/>
      <c r="G251" s="8"/>
      <c r="H251" s="8"/>
      <c r="I251" s="4"/>
      <c r="J251" s="8"/>
      <c r="K251" s="8"/>
      <c r="L251" s="8"/>
      <c r="M251" s="8"/>
      <c r="N251" s="8"/>
      <c r="O251" s="16"/>
      <c r="P251" s="16"/>
      <c r="Q251" s="8"/>
    </row>
    <row r="252" spans="1:17" x14ac:dyDescent="0.2">
      <c r="A252" s="34"/>
      <c r="B252" s="4"/>
      <c r="C252" s="8"/>
      <c r="D252" s="8"/>
      <c r="E252" s="8"/>
      <c r="F252" s="4"/>
      <c r="G252" s="8"/>
      <c r="H252" s="8"/>
      <c r="I252" s="4"/>
      <c r="J252" s="8"/>
      <c r="K252" s="8"/>
      <c r="L252" s="8"/>
      <c r="M252" s="8"/>
      <c r="N252" s="8"/>
      <c r="O252" s="16"/>
      <c r="P252" s="16"/>
      <c r="Q252" s="8"/>
    </row>
    <row r="253" spans="1:17" x14ac:dyDescent="0.2">
      <c r="A253" s="34"/>
      <c r="B253" s="4"/>
      <c r="C253" s="8"/>
      <c r="D253" s="8"/>
      <c r="E253" s="8"/>
      <c r="F253" s="4"/>
      <c r="G253" s="8"/>
      <c r="H253" s="8"/>
      <c r="I253" s="4"/>
      <c r="J253" s="8"/>
      <c r="K253" s="8"/>
      <c r="L253" s="8"/>
      <c r="M253" s="8"/>
      <c r="N253" s="8"/>
      <c r="O253" s="16"/>
      <c r="P253" s="16"/>
      <c r="Q253" s="8"/>
    </row>
    <row r="254" spans="1:17" x14ac:dyDescent="0.2">
      <c r="A254" s="3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5"/>
      <c r="P254" s="5"/>
      <c r="Q254" s="4"/>
    </row>
    <row r="255" spans="1:17" x14ac:dyDescent="0.2">
      <c r="A255" s="3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5"/>
      <c r="P255" s="5"/>
      <c r="Q255" s="4"/>
    </row>
    <row r="256" spans="1:17" x14ac:dyDescent="0.2">
      <c r="A256" s="3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5"/>
      <c r="P256" s="5"/>
      <c r="Q256" s="4"/>
    </row>
    <row r="257" spans="1:17" x14ac:dyDescent="0.2">
      <c r="A257" s="3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5"/>
      <c r="P257" s="5"/>
      <c r="Q257" s="4"/>
    </row>
    <row r="258" spans="1:17" x14ac:dyDescent="0.2">
      <c r="A258" s="3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5"/>
      <c r="P258" s="5"/>
      <c r="Q258" s="4"/>
    </row>
    <row r="259" spans="1:17" x14ac:dyDescent="0.2">
      <c r="F259" s="4"/>
    </row>
    <row r="260" spans="1:17" x14ac:dyDescent="0.2">
      <c r="F260" s="4"/>
    </row>
    <row r="261" spans="1:17" x14ac:dyDescent="0.2">
      <c r="F261" s="4"/>
    </row>
    <row r="262" spans="1:17" x14ac:dyDescent="0.2">
      <c r="F262" s="4"/>
    </row>
    <row r="263" spans="1:17" x14ac:dyDescent="0.2">
      <c r="F263" s="4"/>
    </row>
    <row r="264" spans="1:17" x14ac:dyDescent="0.2">
      <c r="F264" s="4"/>
    </row>
    <row r="265" spans="1:17" x14ac:dyDescent="0.2">
      <c r="F265" s="4"/>
    </row>
    <row r="266" spans="1:17" x14ac:dyDescent="0.2">
      <c r="F266" s="4"/>
    </row>
    <row r="267" spans="1:17" x14ac:dyDescent="0.2">
      <c r="F267" s="4"/>
    </row>
    <row r="268" spans="1:17" x14ac:dyDescent="0.2">
      <c r="F268" s="4"/>
    </row>
    <row r="269" spans="1:17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5"/>
      <c r="P269" s="5"/>
      <c r="Q269" s="4"/>
    </row>
    <row r="270" spans="1:17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5"/>
      <c r="P270" s="5"/>
      <c r="Q270" s="4"/>
    </row>
    <row r="271" spans="1:17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5"/>
      <c r="P271" s="5"/>
      <c r="Q271" s="4"/>
    </row>
    <row r="272" spans="1:17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5"/>
      <c r="P272" s="5"/>
      <c r="Q272" s="4"/>
    </row>
    <row r="273" spans="1:17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5"/>
      <c r="P273" s="5"/>
      <c r="Q273" s="4"/>
    </row>
    <row r="274" spans="1:17" x14ac:dyDescent="0.2">
      <c r="F274" s="4"/>
    </row>
    <row r="275" spans="1:17" x14ac:dyDescent="0.2">
      <c r="F275" s="4"/>
    </row>
    <row r="276" spans="1:17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5"/>
      <c r="P276" s="5"/>
      <c r="Q276" s="4"/>
    </row>
    <row r="277" spans="1:17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5"/>
      <c r="P277" s="5"/>
      <c r="Q277" s="4"/>
    </row>
    <row r="278" spans="1:17" x14ac:dyDescent="0.2">
      <c r="F278" s="4"/>
    </row>
    <row r="279" spans="1:17" x14ac:dyDescent="0.2">
      <c r="F279" s="4"/>
    </row>
    <row r="280" spans="1:17" x14ac:dyDescent="0.2">
      <c r="F280" s="4"/>
    </row>
    <row r="281" spans="1:17" x14ac:dyDescent="0.2">
      <c r="F281" s="4"/>
    </row>
    <row r="282" spans="1:17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5"/>
      <c r="P282" s="5"/>
      <c r="Q282" s="4"/>
    </row>
    <row r="283" spans="1:17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5"/>
      <c r="P283" s="5"/>
      <c r="Q283" s="4"/>
    </row>
    <row r="284" spans="1:17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5"/>
      <c r="P284" s="5"/>
      <c r="Q284" s="4"/>
    </row>
    <row r="285" spans="1:17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5"/>
      <c r="P285" s="5"/>
      <c r="Q285" s="4"/>
    </row>
    <row r="286" spans="1:17" x14ac:dyDescent="0.2">
      <c r="F286" s="4"/>
    </row>
    <row r="287" spans="1:17" x14ac:dyDescent="0.2">
      <c r="F287" s="4"/>
    </row>
    <row r="288" spans="1:17" x14ac:dyDescent="0.2">
      <c r="F288" s="4"/>
    </row>
    <row r="289" spans="1:17" x14ac:dyDescent="0.2">
      <c r="F289" s="4"/>
    </row>
    <row r="290" spans="1:17" x14ac:dyDescent="0.2">
      <c r="F290" s="4"/>
    </row>
    <row r="291" spans="1:17" x14ac:dyDescent="0.2">
      <c r="F291" s="4"/>
    </row>
    <row r="292" spans="1:17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5"/>
      <c r="P292" s="5"/>
      <c r="Q292" s="4"/>
    </row>
    <row r="293" spans="1:17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5"/>
      <c r="P293" s="5"/>
      <c r="Q293" s="4"/>
    </row>
    <row r="294" spans="1:17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5"/>
      <c r="P294" s="5"/>
      <c r="Q294" s="4"/>
    </row>
    <row r="295" spans="1:17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5"/>
      <c r="P295" s="5"/>
      <c r="Q295" s="4"/>
    </row>
    <row r="296" spans="1:17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5"/>
      <c r="P296" s="5"/>
      <c r="Q296" s="4"/>
    </row>
    <row r="297" spans="1:17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5"/>
      <c r="P297" s="5"/>
      <c r="Q297" s="4"/>
    </row>
    <row r="298" spans="1:17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5"/>
      <c r="P298" s="5"/>
      <c r="Q298" s="4"/>
    </row>
    <row r="299" spans="1:17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5"/>
      <c r="P299" s="5"/>
      <c r="Q299" s="4"/>
    </row>
    <row r="300" spans="1:17" x14ac:dyDescent="0.2">
      <c r="F300" s="4"/>
    </row>
    <row r="301" spans="1:17" x14ac:dyDescent="0.2">
      <c r="F301" s="4"/>
    </row>
    <row r="302" spans="1:17" x14ac:dyDescent="0.2">
      <c r="F302" s="4"/>
    </row>
    <row r="303" spans="1:17" x14ac:dyDescent="0.2">
      <c r="F303" s="4"/>
    </row>
    <row r="304" spans="1:17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</row>
    <row r="305" spans="1:17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Daten_Kopieren">
                <anchor>
                  <from>
                    <xdr:col>17</xdr:col>
                    <xdr:colOff>85725</xdr:colOff>
                    <xdr:row>0</xdr:row>
                    <xdr:rowOff>57150</xdr:rowOff>
                  </from>
                  <to>
                    <xdr:col>17</xdr:col>
                    <xdr:colOff>2190750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Sortieren_Maschine">
                <anchor>
                  <from>
                    <xdr:col>17</xdr:col>
                    <xdr:colOff>95250</xdr:colOff>
                    <xdr:row>7</xdr:row>
                    <xdr:rowOff>28575</xdr:rowOff>
                  </from>
                  <to>
                    <xdr:col>17</xdr:col>
                    <xdr:colOff>2200275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3">
              <controlPr defaultSize="0" print="0" autoFill="0" autoPict="0" macro="[0]!Sortieren_Kampagne">
                <anchor>
                  <from>
                    <xdr:col>17</xdr:col>
                    <xdr:colOff>95250</xdr:colOff>
                    <xdr:row>14</xdr:row>
                    <xdr:rowOff>47625</xdr:rowOff>
                  </from>
                  <to>
                    <xdr:col>17</xdr:col>
                    <xdr:colOff>2200275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Button 4">
              <controlPr defaultSize="0" print="0" autoFill="0" autoPict="0" macro="[0]!Sortieren_Name">
                <anchor>
                  <from>
                    <xdr:col>17</xdr:col>
                    <xdr:colOff>104775</xdr:colOff>
                    <xdr:row>21</xdr:row>
                    <xdr:rowOff>57150</xdr:rowOff>
                  </from>
                  <to>
                    <xdr:col>18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Button 5">
              <controlPr defaultSize="0" print="0" autoFill="0" autoPict="0" macro="[0]!Sortieren_Start">
                <anchor>
                  <from>
                    <xdr:col>17</xdr:col>
                    <xdr:colOff>95250</xdr:colOff>
                    <xdr:row>28</xdr:row>
                    <xdr:rowOff>47625</xdr:rowOff>
                  </from>
                  <to>
                    <xdr:col>17</xdr:col>
                    <xdr:colOff>2200275</xdr:colOff>
                    <xdr:row>34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X200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1" width="11.5703125" bestFit="1" customWidth="1"/>
    <col min="2" max="2" width="11" bestFit="1" customWidth="1"/>
    <col min="4" max="4" width="5.85546875" bestFit="1" customWidth="1"/>
    <col min="5" max="5" width="7.140625" bestFit="1" customWidth="1"/>
    <col min="6" max="6" width="32.140625" bestFit="1" customWidth="1"/>
    <col min="7" max="7" width="21" bestFit="1" customWidth="1"/>
    <col min="8" max="8" width="9.28515625" bestFit="1" customWidth="1"/>
    <col min="9" max="9" width="3.710937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28" bestFit="1" customWidth="1"/>
    <col min="19" max="19" width="5.7109375" bestFit="1" customWidth="1"/>
    <col min="20" max="21" width="8.140625" bestFit="1" customWidth="1"/>
    <col min="23" max="23" width="71.140625" bestFit="1" customWidth="1"/>
  </cols>
  <sheetData>
    <row r="1" spans="1:23" x14ac:dyDescent="0.2">
      <c r="A1" s="34" t="s">
        <v>119</v>
      </c>
      <c r="B1" s="4" t="s">
        <v>233</v>
      </c>
      <c r="C1" s="8"/>
      <c r="D1" s="8"/>
      <c r="E1" s="8"/>
      <c r="F1" s="4" t="s">
        <v>23</v>
      </c>
      <c r="G1" s="8"/>
      <c r="H1" s="8">
        <v>1</v>
      </c>
      <c r="I1" s="4" t="s">
        <v>5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 1
1 KG
20.02.15 - 22.02.15</v>
      </c>
    </row>
    <row r="2" spans="1:23" x14ac:dyDescent="0.2">
      <c r="A2" s="34" t="s">
        <v>119</v>
      </c>
      <c r="B2" s="4" t="s">
        <v>234</v>
      </c>
      <c r="C2" s="4"/>
      <c r="D2" s="4"/>
      <c r="E2" s="4"/>
      <c r="F2" s="4" t="s">
        <v>24</v>
      </c>
      <c r="G2" s="4"/>
      <c r="H2" s="4">
        <v>599.20000000000005</v>
      </c>
      <c r="I2" s="4" t="s">
        <v>5</v>
      </c>
      <c r="J2" s="4"/>
      <c r="K2" s="4"/>
      <c r="L2" s="4"/>
      <c r="M2" s="4"/>
      <c r="N2" s="4"/>
      <c r="O2" s="5">
        <v>42081</v>
      </c>
      <c r="P2" s="5">
        <v>42082</v>
      </c>
      <c r="Q2" s="4"/>
      <c r="S2" s="6" t="str">
        <f t="shared" ref="S2:S65" si="1">IF(A2="","",TEXT(H2,"#.###.###"))</f>
        <v>599</v>
      </c>
      <c r="T2" s="6" t="str">
        <f t="shared" ref="T2:T65" si="2">IF(A2="","",TEXT(O2,"TT.MM.JJ"))</f>
        <v>18.03.15</v>
      </c>
      <c r="U2" s="6" t="str">
        <f t="shared" ref="U2:U65" si="3">IF(A2="","",TEXT(P2,"TT.MM.JJ"))</f>
        <v>19.03.15</v>
      </c>
      <c r="W2" s="7" t="str">
        <f t="shared" ref="W2:W65" si="4">IF(A2="","",B2&amp;CHAR(10)&amp;F2&amp;CHAR(10)&amp;S2&amp;" "&amp;I2&amp;CHAR(10)&amp;T2&amp;" - "&amp;U2)</f>
        <v>A121857-01
Produkt 2
599 KG
18.03.15 - 19.03.15</v>
      </c>
    </row>
    <row r="3" spans="1:23" x14ac:dyDescent="0.2">
      <c r="A3" s="34" t="s">
        <v>119</v>
      </c>
      <c r="B3" s="4" t="s">
        <v>235</v>
      </c>
      <c r="C3" s="4"/>
      <c r="D3" s="4"/>
      <c r="E3" s="4"/>
      <c r="F3" s="4" t="s">
        <v>25</v>
      </c>
      <c r="G3" s="4"/>
      <c r="H3" s="4">
        <v>1861.2</v>
      </c>
      <c r="I3" s="4" t="s">
        <v>5</v>
      </c>
      <c r="J3" s="4"/>
      <c r="K3" s="4"/>
      <c r="L3" s="4"/>
      <c r="M3" s="4"/>
      <c r="N3" s="4"/>
      <c r="O3" s="5">
        <v>42086</v>
      </c>
      <c r="P3" s="5">
        <v>42087</v>
      </c>
      <c r="Q3" s="4"/>
      <c r="S3" s="6" t="str">
        <f t="shared" si="1"/>
        <v>1.861</v>
      </c>
      <c r="T3" s="6" t="str">
        <f t="shared" si="2"/>
        <v>23.03.15</v>
      </c>
      <c r="U3" s="6" t="str">
        <f t="shared" si="3"/>
        <v>24.03.15</v>
      </c>
      <c r="W3" s="7" t="str">
        <f t="shared" si="4"/>
        <v>A122546-01
Produkt 3
1.861 KG
23.03.15 - 24.03.15</v>
      </c>
    </row>
    <row r="4" spans="1:23" x14ac:dyDescent="0.2">
      <c r="A4" s="34" t="s">
        <v>119</v>
      </c>
      <c r="B4" s="4" t="s">
        <v>236</v>
      </c>
      <c r="C4" s="4"/>
      <c r="D4" s="4"/>
      <c r="E4" s="4"/>
      <c r="F4" s="4" t="s">
        <v>26</v>
      </c>
      <c r="G4" s="4"/>
      <c r="H4" s="4">
        <v>2138.4</v>
      </c>
      <c r="I4" s="4" t="s">
        <v>5</v>
      </c>
      <c r="J4" s="4"/>
      <c r="K4" s="4"/>
      <c r="L4" s="4"/>
      <c r="M4" s="4"/>
      <c r="N4" s="4"/>
      <c r="O4" s="5">
        <v>42087</v>
      </c>
      <c r="P4" s="5">
        <v>42094</v>
      </c>
      <c r="Q4" s="4"/>
      <c r="S4" s="6" t="str">
        <f t="shared" si="1"/>
        <v>2.138</v>
      </c>
      <c r="T4" s="6" t="str">
        <f t="shared" si="2"/>
        <v>24.03.15</v>
      </c>
      <c r="U4" s="6" t="str">
        <f t="shared" si="3"/>
        <v>31.03.15</v>
      </c>
      <c r="W4" s="7" t="str">
        <f t="shared" si="4"/>
        <v>A122575-01
Produkt 4
2.138 KG
24.03.15 - 31.03.15</v>
      </c>
    </row>
    <row r="5" spans="1:23" x14ac:dyDescent="0.2">
      <c r="A5" s="34" t="s">
        <v>119</v>
      </c>
      <c r="B5" s="4" t="s">
        <v>237</v>
      </c>
      <c r="C5" s="4"/>
      <c r="D5" s="4"/>
      <c r="E5" s="4"/>
      <c r="F5" s="4" t="s">
        <v>27</v>
      </c>
      <c r="G5" s="4"/>
      <c r="H5" s="4">
        <v>6340.4</v>
      </c>
      <c r="I5" s="4" t="s">
        <v>5</v>
      </c>
      <c r="J5" s="4"/>
      <c r="K5" s="4"/>
      <c r="L5" s="4"/>
      <c r="M5" s="4"/>
      <c r="N5" s="4"/>
      <c r="O5" s="5">
        <v>42094</v>
      </c>
      <c r="P5" s="5">
        <v>42101</v>
      </c>
      <c r="Q5" s="4"/>
      <c r="S5" s="6" t="str">
        <f t="shared" si="1"/>
        <v>6.340</v>
      </c>
      <c r="T5" s="6" t="str">
        <f t="shared" si="2"/>
        <v>31.03.15</v>
      </c>
      <c r="U5" s="6" t="str">
        <f t="shared" si="3"/>
        <v>07.04.15</v>
      </c>
      <c r="W5" s="7" t="str">
        <f t="shared" si="4"/>
        <v>A121921-01
Produkt 5
6.340 KG
31.03.15 - 07.04.15</v>
      </c>
    </row>
    <row r="6" spans="1:23" x14ac:dyDescent="0.2">
      <c r="A6" s="34" t="s">
        <v>119</v>
      </c>
      <c r="B6" s="4" t="s">
        <v>238</v>
      </c>
      <c r="C6" s="4"/>
      <c r="D6" s="4"/>
      <c r="E6" s="4"/>
      <c r="F6" s="4" t="s">
        <v>28</v>
      </c>
      <c r="G6" s="4"/>
      <c r="H6" s="4">
        <v>1441.44</v>
      </c>
      <c r="I6" s="4" t="s">
        <v>5</v>
      </c>
      <c r="J6" s="4"/>
      <c r="K6" s="4"/>
      <c r="L6" s="4"/>
      <c r="M6" s="4"/>
      <c r="N6" s="4"/>
      <c r="O6" s="5">
        <v>42110</v>
      </c>
      <c r="P6" s="5">
        <v>42115</v>
      </c>
      <c r="Q6" s="4"/>
      <c r="S6" s="6" t="str">
        <f t="shared" si="1"/>
        <v>1.441</v>
      </c>
      <c r="T6" s="6" t="str">
        <f t="shared" si="2"/>
        <v>16.04.15</v>
      </c>
      <c r="U6" s="6" t="str">
        <f t="shared" si="3"/>
        <v>21.04.15</v>
      </c>
      <c r="W6" s="7" t="str">
        <f t="shared" si="4"/>
        <v>A122218-01
Produkt 6
1.441 KG
16.04.15 - 21.04.15</v>
      </c>
    </row>
    <row r="7" spans="1:23" x14ac:dyDescent="0.2">
      <c r="A7" s="34" t="s">
        <v>119</v>
      </c>
      <c r="B7" s="4" t="s">
        <v>239</v>
      </c>
      <c r="C7" s="4"/>
      <c r="D7" s="4"/>
      <c r="E7" s="4"/>
      <c r="F7" s="4" t="s">
        <v>29</v>
      </c>
      <c r="G7" s="4"/>
      <c r="H7" s="4">
        <v>1441.44</v>
      </c>
      <c r="I7" s="4" t="s">
        <v>5</v>
      </c>
      <c r="J7" s="4"/>
      <c r="K7" s="4"/>
      <c r="L7" s="4"/>
      <c r="M7" s="4"/>
      <c r="N7" s="4"/>
      <c r="O7" s="5">
        <v>42115</v>
      </c>
      <c r="P7" s="5">
        <v>42117</v>
      </c>
      <c r="Q7" s="4"/>
      <c r="S7" s="6" t="str">
        <f t="shared" si="1"/>
        <v>1.441</v>
      </c>
      <c r="T7" s="6" t="str">
        <f t="shared" si="2"/>
        <v>21.04.15</v>
      </c>
      <c r="U7" s="6" t="str">
        <f t="shared" si="3"/>
        <v>23.04.15</v>
      </c>
      <c r="W7" s="7" t="str">
        <f t="shared" si="4"/>
        <v>A122612-01
Produkt 7
1.441 KG
21.04.15 - 23.04.15</v>
      </c>
    </row>
    <row r="8" spans="1:23" x14ac:dyDescent="0.2">
      <c r="A8" s="34" t="s">
        <v>119</v>
      </c>
      <c r="B8" s="4" t="s">
        <v>240</v>
      </c>
      <c r="C8" s="4"/>
      <c r="D8" s="4"/>
      <c r="E8" s="4"/>
      <c r="F8" s="4" t="s">
        <v>30</v>
      </c>
      <c r="G8" s="4"/>
      <c r="H8" s="4">
        <v>1441.44</v>
      </c>
      <c r="I8" s="4" t="s">
        <v>5</v>
      </c>
      <c r="J8" s="4"/>
      <c r="K8" s="4"/>
      <c r="L8" s="4"/>
      <c r="M8" s="4"/>
      <c r="N8" s="4"/>
      <c r="O8" s="5">
        <v>42117</v>
      </c>
      <c r="P8" s="5">
        <v>42122</v>
      </c>
      <c r="Q8" s="4"/>
      <c r="S8" s="6" t="str">
        <f t="shared" si="1"/>
        <v>1.441</v>
      </c>
      <c r="T8" s="6" t="str">
        <f t="shared" si="2"/>
        <v>23.04.15</v>
      </c>
      <c r="U8" s="6" t="str">
        <f t="shared" si="3"/>
        <v>28.04.15</v>
      </c>
      <c r="W8" s="7" t="str">
        <f t="shared" si="4"/>
        <v>A122604-01
Produkt 8
1.441 KG
23.04.15 - 28.04.15</v>
      </c>
    </row>
    <row r="9" spans="1:23" x14ac:dyDescent="0.2">
      <c r="A9" s="34" t="s">
        <v>119</v>
      </c>
      <c r="B9" s="4" t="s">
        <v>241</v>
      </c>
      <c r="C9" s="4"/>
      <c r="D9" s="4"/>
      <c r="E9" s="4"/>
      <c r="F9" s="4" t="s">
        <v>31</v>
      </c>
      <c r="G9" s="4"/>
      <c r="H9" s="4">
        <v>1441.44</v>
      </c>
      <c r="I9" s="4" t="s">
        <v>5</v>
      </c>
      <c r="J9" s="4"/>
      <c r="K9" s="4"/>
      <c r="L9" s="4"/>
      <c r="M9" s="4"/>
      <c r="N9" s="4"/>
      <c r="O9" s="5">
        <v>42122</v>
      </c>
      <c r="P9" s="5">
        <v>42124</v>
      </c>
      <c r="Q9" s="4"/>
      <c r="S9" s="6" t="str">
        <f t="shared" si="1"/>
        <v>1.441</v>
      </c>
      <c r="T9" s="6" t="str">
        <f t="shared" si="2"/>
        <v>28.04.15</v>
      </c>
      <c r="U9" s="6" t="str">
        <f t="shared" si="3"/>
        <v>30.04.15</v>
      </c>
      <c r="W9" s="7" t="str">
        <f t="shared" si="4"/>
        <v>A123065-01
Produkt 9
1.441 KG
28.04.15 - 30.04.15</v>
      </c>
    </row>
    <row r="10" spans="1:23" x14ac:dyDescent="0.2">
      <c r="A10" s="34" t="s">
        <v>119</v>
      </c>
      <c r="B10" s="4" t="s">
        <v>242</v>
      </c>
      <c r="C10" s="4"/>
      <c r="D10" s="4"/>
      <c r="E10" s="4"/>
      <c r="F10" s="4" t="s">
        <v>32</v>
      </c>
      <c r="G10" s="4"/>
      <c r="H10" s="4">
        <v>1441.44</v>
      </c>
      <c r="I10" s="4" t="s">
        <v>5</v>
      </c>
      <c r="J10" s="4"/>
      <c r="K10" s="4"/>
      <c r="L10" s="4"/>
      <c r="M10" s="4"/>
      <c r="N10" s="4"/>
      <c r="O10" s="5">
        <v>42142</v>
      </c>
      <c r="P10" s="5">
        <v>42150</v>
      </c>
      <c r="Q10" s="4"/>
      <c r="S10" s="6" t="str">
        <f t="shared" si="1"/>
        <v>1.441</v>
      </c>
      <c r="T10" s="6" t="str">
        <f t="shared" si="2"/>
        <v>18.05.15</v>
      </c>
      <c r="U10" s="6" t="str">
        <f t="shared" si="3"/>
        <v>26.05.15</v>
      </c>
      <c r="W10" s="7" t="str">
        <f t="shared" si="4"/>
        <v>A123076-01
Produkt 10
1.441 KG
18.05.15 - 26.05.15</v>
      </c>
    </row>
    <row r="11" spans="1:23" x14ac:dyDescent="0.2">
      <c r="F11" s="4"/>
      <c r="S11" s="6" t="str">
        <f t="shared" si="1"/>
        <v/>
      </c>
      <c r="T11" s="6" t="str">
        <f t="shared" si="2"/>
        <v/>
      </c>
      <c r="U11" s="6" t="str">
        <f t="shared" si="3"/>
        <v/>
      </c>
      <c r="W11" s="7" t="str">
        <f t="shared" si="4"/>
        <v/>
      </c>
    </row>
    <row r="12" spans="1:23" x14ac:dyDescent="0.2">
      <c r="F12" s="4"/>
      <c r="S12" s="6" t="str">
        <f t="shared" si="1"/>
        <v/>
      </c>
      <c r="T12" s="6" t="str">
        <f t="shared" si="2"/>
        <v/>
      </c>
      <c r="U12" s="6" t="str">
        <f t="shared" si="3"/>
        <v/>
      </c>
      <c r="W12" s="7" t="str">
        <f t="shared" si="4"/>
        <v/>
      </c>
    </row>
    <row r="13" spans="1:23" x14ac:dyDescent="0.2">
      <c r="A13" s="34" t="s">
        <v>120</v>
      </c>
      <c r="B13" s="4" t="s">
        <v>233</v>
      </c>
      <c r="C13" s="8"/>
      <c r="D13" s="8"/>
      <c r="E13" s="8"/>
      <c r="F13" s="4" t="s">
        <v>34</v>
      </c>
      <c r="G13" s="8"/>
      <c r="H13" s="8">
        <v>1</v>
      </c>
      <c r="I13" s="4" t="s">
        <v>5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1"/>
        <v>1</v>
      </c>
      <c r="T13" s="6" t="str">
        <f t="shared" si="2"/>
        <v>20.02.15</v>
      </c>
      <c r="U13" s="6" t="str">
        <f t="shared" si="3"/>
        <v>22.02.15</v>
      </c>
      <c r="W13" s="7" t="str">
        <f t="shared" si="4"/>
        <v>A000000-00
Produkt 13
1 KG
20.02.15 - 22.02.15</v>
      </c>
    </row>
    <row r="14" spans="1:23" x14ac:dyDescent="0.2">
      <c r="A14" s="34" t="s">
        <v>120</v>
      </c>
      <c r="B14" s="4" t="s">
        <v>243</v>
      </c>
      <c r="C14" s="4"/>
      <c r="D14" s="4"/>
      <c r="E14" s="4"/>
      <c r="F14" s="4" t="s">
        <v>35</v>
      </c>
      <c r="G14" s="4"/>
      <c r="H14" s="4">
        <v>600</v>
      </c>
      <c r="I14" s="4" t="s">
        <v>5</v>
      </c>
      <c r="J14" s="4"/>
      <c r="K14" s="4"/>
      <c r="L14" s="4"/>
      <c r="M14" s="4"/>
      <c r="N14" s="4"/>
      <c r="O14" s="5">
        <v>42088</v>
      </c>
      <c r="P14" s="5">
        <v>42088</v>
      </c>
      <c r="Q14" s="4"/>
      <c r="S14" s="6" t="str">
        <f t="shared" si="1"/>
        <v>600</v>
      </c>
      <c r="T14" s="6" t="str">
        <f t="shared" si="2"/>
        <v>25.03.15</v>
      </c>
      <c r="U14" s="6" t="str">
        <f t="shared" si="3"/>
        <v>25.03.15</v>
      </c>
      <c r="W14" s="7" t="str">
        <f t="shared" si="4"/>
        <v>A123135-01
Produkt 14
600 KG
25.03.15 - 25.03.15</v>
      </c>
    </row>
    <row r="15" spans="1:23" x14ac:dyDescent="0.2">
      <c r="A15" s="34" t="s">
        <v>120</v>
      </c>
      <c r="B15" s="4" t="s">
        <v>244</v>
      </c>
      <c r="C15" s="4"/>
      <c r="D15" s="4"/>
      <c r="E15" s="4"/>
      <c r="F15" s="4" t="s">
        <v>36</v>
      </c>
      <c r="G15" s="4"/>
      <c r="H15" s="4">
        <v>456.54</v>
      </c>
      <c r="I15" s="4" t="s">
        <v>5</v>
      </c>
      <c r="J15" s="4"/>
      <c r="K15" s="4"/>
      <c r="L15" s="4"/>
      <c r="M15" s="4"/>
      <c r="N15" s="4"/>
      <c r="O15" s="5">
        <v>42093</v>
      </c>
      <c r="P15" s="5">
        <v>42093</v>
      </c>
      <c r="Q15" s="4"/>
      <c r="S15" s="6" t="str">
        <f t="shared" si="1"/>
        <v>457</v>
      </c>
      <c r="T15" s="6" t="str">
        <f t="shared" si="2"/>
        <v>30.03.15</v>
      </c>
      <c r="U15" s="6" t="str">
        <f t="shared" si="3"/>
        <v>30.03.15</v>
      </c>
      <c r="W15" s="7" t="str">
        <f t="shared" si="4"/>
        <v>A122282-02
Produkt 15
457 KG
30.03.15 - 30.03.15</v>
      </c>
    </row>
    <row r="16" spans="1:23" x14ac:dyDescent="0.2">
      <c r="A16" s="34" t="s">
        <v>120</v>
      </c>
      <c r="B16" s="4" t="s">
        <v>245</v>
      </c>
      <c r="C16" s="4"/>
      <c r="D16" s="4"/>
      <c r="E16" s="4"/>
      <c r="F16" s="4" t="s">
        <v>37</v>
      </c>
      <c r="G16" s="4"/>
      <c r="H16" s="4">
        <v>948.38</v>
      </c>
      <c r="I16" s="4" t="s">
        <v>5</v>
      </c>
      <c r="J16" s="4"/>
      <c r="K16" s="4"/>
      <c r="L16" s="4"/>
      <c r="M16" s="4"/>
      <c r="N16" s="4"/>
      <c r="O16" s="5">
        <v>42093</v>
      </c>
      <c r="P16" s="5">
        <v>42094</v>
      </c>
      <c r="Q16" s="4"/>
      <c r="S16" s="6" t="str">
        <f t="shared" si="1"/>
        <v>948</v>
      </c>
      <c r="T16" s="6" t="str">
        <f t="shared" si="2"/>
        <v>30.03.15</v>
      </c>
      <c r="U16" s="6" t="str">
        <f t="shared" si="3"/>
        <v>31.03.15</v>
      </c>
      <c r="W16" s="7" t="str">
        <f t="shared" si="4"/>
        <v>A122282-03
Produkt 16
948 KG
30.03.15 - 31.03.15</v>
      </c>
    </row>
    <row r="17" spans="1:23" x14ac:dyDescent="0.2">
      <c r="A17" s="34" t="s">
        <v>120</v>
      </c>
      <c r="B17" s="4" t="s">
        <v>246</v>
      </c>
      <c r="C17" s="4"/>
      <c r="D17" s="4"/>
      <c r="E17" s="4"/>
      <c r="F17" s="4" t="s">
        <v>38</v>
      </c>
      <c r="G17" s="4"/>
      <c r="H17" s="4">
        <v>228.27</v>
      </c>
      <c r="I17" s="4" t="s">
        <v>5</v>
      </c>
      <c r="J17" s="4"/>
      <c r="K17" s="4"/>
      <c r="L17" s="4"/>
      <c r="M17" s="4"/>
      <c r="N17" s="4"/>
      <c r="O17" s="5">
        <v>42094</v>
      </c>
      <c r="P17" s="5">
        <v>42094</v>
      </c>
      <c r="Q17" s="4"/>
      <c r="S17" s="6" t="str">
        <f t="shared" si="1"/>
        <v>228</v>
      </c>
      <c r="T17" s="6" t="str">
        <f t="shared" si="2"/>
        <v>31.03.15</v>
      </c>
      <c r="U17" s="6" t="str">
        <f t="shared" si="3"/>
        <v>31.03.15</v>
      </c>
      <c r="W17" s="7" t="str">
        <f t="shared" si="4"/>
        <v>A122551-02
Produkt 17
228 KG
31.03.15 - 31.03.15</v>
      </c>
    </row>
    <row r="18" spans="1:23" x14ac:dyDescent="0.2">
      <c r="A18" s="34" t="s">
        <v>120</v>
      </c>
      <c r="B18" s="4" t="s">
        <v>247</v>
      </c>
      <c r="C18" s="4"/>
      <c r="D18" s="4"/>
      <c r="E18" s="4"/>
      <c r="F18" s="4" t="s">
        <v>39</v>
      </c>
      <c r="G18" s="4"/>
      <c r="H18" s="4">
        <v>474.19</v>
      </c>
      <c r="I18" s="4" t="s">
        <v>5</v>
      </c>
      <c r="J18" s="4"/>
      <c r="K18" s="4"/>
      <c r="L18" s="4"/>
      <c r="M18" s="4"/>
      <c r="N18" s="4"/>
      <c r="O18" s="5">
        <v>42094</v>
      </c>
      <c r="P18" s="5">
        <v>42094</v>
      </c>
      <c r="Q18" s="4"/>
      <c r="S18" s="6" t="str">
        <f t="shared" si="1"/>
        <v>474</v>
      </c>
      <c r="T18" s="6" t="str">
        <f t="shared" si="2"/>
        <v>31.03.15</v>
      </c>
      <c r="U18" s="6" t="str">
        <f t="shared" si="3"/>
        <v>31.03.15</v>
      </c>
      <c r="W18" s="7" t="str">
        <f t="shared" si="4"/>
        <v>A122551-03
Produkt 18
474 KG
31.03.15 - 31.03.15</v>
      </c>
    </row>
    <row r="19" spans="1:23" x14ac:dyDescent="0.2">
      <c r="A19" s="34" t="s">
        <v>120</v>
      </c>
      <c r="B19" s="4" t="s">
        <v>248</v>
      </c>
      <c r="C19" s="4"/>
      <c r="D19" s="4"/>
      <c r="E19" s="4"/>
      <c r="F19" s="4" t="s">
        <v>40</v>
      </c>
      <c r="G19" s="4"/>
      <c r="H19" s="4">
        <v>1896.76</v>
      </c>
      <c r="I19" s="4" t="s">
        <v>5</v>
      </c>
      <c r="J19" s="4"/>
      <c r="K19" s="4"/>
      <c r="L19" s="4"/>
      <c r="M19" s="4"/>
      <c r="N19" s="4"/>
      <c r="O19" s="5">
        <v>42094</v>
      </c>
      <c r="P19" s="5">
        <v>42095</v>
      </c>
      <c r="Q19" s="4"/>
      <c r="S19" s="6" t="str">
        <f t="shared" si="1"/>
        <v>1.897</v>
      </c>
      <c r="T19" s="6" t="str">
        <f t="shared" si="2"/>
        <v>31.03.15</v>
      </c>
      <c r="U19" s="6" t="str">
        <f t="shared" si="3"/>
        <v>01.04.15</v>
      </c>
      <c r="W19" s="7" t="str">
        <f t="shared" si="4"/>
        <v>A122968-02
Produkt 19
1.897 KG
31.03.15 - 01.04.15</v>
      </c>
    </row>
    <row r="20" spans="1:23" x14ac:dyDescent="0.2">
      <c r="A20" s="34" t="s">
        <v>120</v>
      </c>
      <c r="B20" s="4" t="s">
        <v>249</v>
      </c>
      <c r="C20" s="4"/>
      <c r="D20" s="4"/>
      <c r="E20" s="4"/>
      <c r="F20" s="4" t="s">
        <v>41</v>
      </c>
      <c r="G20" s="4"/>
      <c r="H20" s="4">
        <v>913.08</v>
      </c>
      <c r="I20" s="4" t="s">
        <v>5</v>
      </c>
      <c r="J20" s="4"/>
      <c r="K20" s="4"/>
      <c r="L20" s="4"/>
      <c r="M20" s="4"/>
      <c r="N20" s="4"/>
      <c r="O20" s="5">
        <v>42095</v>
      </c>
      <c r="P20" s="5">
        <v>42096</v>
      </c>
      <c r="Q20" s="4"/>
      <c r="S20" s="6" t="str">
        <f t="shared" si="1"/>
        <v>913</v>
      </c>
      <c r="T20" s="6" t="str">
        <f t="shared" si="2"/>
        <v>01.04.15</v>
      </c>
      <c r="U20" s="6" t="str">
        <f t="shared" si="3"/>
        <v>02.04.15</v>
      </c>
      <c r="W20" s="7" t="str">
        <f t="shared" si="4"/>
        <v>A122968-01
Produkt 20
913 KG
01.04.15 - 02.04.15</v>
      </c>
    </row>
    <row r="21" spans="1:23" x14ac:dyDescent="0.2">
      <c r="A21" s="34" t="s">
        <v>120</v>
      </c>
      <c r="B21" s="4" t="s">
        <v>250</v>
      </c>
      <c r="C21" s="4"/>
      <c r="D21" s="4"/>
      <c r="E21" s="4"/>
      <c r="F21" s="4" t="s">
        <v>42</v>
      </c>
      <c r="G21" s="4"/>
      <c r="H21" s="4">
        <v>1800</v>
      </c>
      <c r="I21" s="4" t="s">
        <v>5</v>
      </c>
      <c r="J21" s="4"/>
      <c r="K21" s="4"/>
      <c r="L21" s="4"/>
      <c r="M21" s="4"/>
      <c r="N21" s="4"/>
      <c r="O21" s="5">
        <v>42101</v>
      </c>
      <c r="P21" s="5">
        <v>42101</v>
      </c>
      <c r="Q21" s="4"/>
      <c r="S21" s="6" t="str">
        <f t="shared" si="1"/>
        <v>1.800</v>
      </c>
      <c r="T21" s="6" t="str">
        <f t="shared" si="2"/>
        <v>07.04.15</v>
      </c>
      <c r="U21" s="6" t="str">
        <f t="shared" si="3"/>
        <v>07.04.15</v>
      </c>
      <c r="W21" s="7" t="str">
        <f t="shared" si="4"/>
        <v>A123138-01
Produkt 21
1.800 KG
07.04.15 - 07.04.15</v>
      </c>
    </row>
    <row r="22" spans="1:23" x14ac:dyDescent="0.2">
      <c r="A22" s="34" t="s">
        <v>120</v>
      </c>
      <c r="B22" s="4" t="s">
        <v>251</v>
      </c>
      <c r="C22" s="4"/>
      <c r="D22" s="4"/>
      <c r="E22" s="4"/>
      <c r="F22" s="4" t="s">
        <v>43</v>
      </c>
      <c r="G22" s="4"/>
      <c r="H22" s="4">
        <v>2138.4</v>
      </c>
      <c r="I22" s="4" t="s">
        <v>5</v>
      </c>
      <c r="J22" s="4"/>
      <c r="K22" s="4"/>
      <c r="L22" s="4"/>
      <c r="M22" s="4"/>
      <c r="N22" s="4"/>
      <c r="O22" s="5">
        <v>42101</v>
      </c>
      <c r="P22" s="5">
        <v>42107</v>
      </c>
      <c r="Q22" s="4"/>
      <c r="S22" s="6" t="str">
        <f t="shared" si="1"/>
        <v>2.138</v>
      </c>
      <c r="T22" s="6" t="str">
        <f t="shared" si="2"/>
        <v>07.04.15</v>
      </c>
      <c r="U22" s="6" t="str">
        <f t="shared" si="3"/>
        <v>13.04.15</v>
      </c>
      <c r="W22" s="7" t="str">
        <f t="shared" si="4"/>
        <v>A122684-01
Produkt 22
2.138 KG
07.04.15 - 13.04.15</v>
      </c>
    </row>
    <row r="23" spans="1:23" x14ac:dyDescent="0.2">
      <c r="F23" s="4"/>
      <c r="S23" s="6" t="str">
        <f t="shared" si="1"/>
        <v/>
      </c>
      <c r="T23" s="6" t="str">
        <f t="shared" si="2"/>
        <v/>
      </c>
      <c r="U23" s="6" t="str">
        <f t="shared" si="3"/>
        <v/>
      </c>
      <c r="W23" s="7" t="str">
        <f t="shared" si="4"/>
        <v/>
      </c>
    </row>
    <row r="24" spans="1:23" x14ac:dyDescent="0.2">
      <c r="F24" s="4"/>
      <c r="S24" s="6" t="str">
        <f t="shared" si="1"/>
        <v/>
      </c>
      <c r="T24" s="6" t="str">
        <f t="shared" si="2"/>
        <v/>
      </c>
      <c r="U24" s="6" t="str">
        <f t="shared" si="3"/>
        <v/>
      </c>
      <c r="W24" s="7" t="str">
        <f t="shared" si="4"/>
        <v/>
      </c>
    </row>
    <row r="25" spans="1:23" x14ac:dyDescent="0.2">
      <c r="A25" s="34" t="s">
        <v>121</v>
      </c>
      <c r="B25" s="4" t="s">
        <v>233</v>
      </c>
      <c r="C25" s="8"/>
      <c r="D25" s="8"/>
      <c r="E25" s="8"/>
      <c r="F25" s="4" t="s">
        <v>44</v>
      </c>
      <c r="G25" s="8"/>
      <c r="H25" s="8">
        <v>1</v>
      </c>
      <c r="I25" s="4" t="s">
        <v>5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si="1"/>
        <v>1</v>
      </c>
      <c r="T25" s="6" t="str">
        <f t="shared" si="2"/>
        <v>20.02.15</v>
      </c>
      <c r="U25" s="6" t="str">
        <f t="shared" si="3"/>
        <v>22.02.15</v>
      </c>
      <c r="W25" s="7" t="str">
        <f t="shared" si="4"/>
        <v>A000000-00
Produkt 25
1 KG
20.02.15 - 22.02.15</v>
      </c>
    </row>
    <row r="26" spans="1:23" x14ac:dyDescent="0.2">
      <c r="A26" s="34" t="s">
        <v>121</v>
      </c>
      <c r="B26" s="4" t="s">
        <v>252</v>
      </c>
      <c r="C26" s="4"/>
      <c r="D26" s="4"/>
      <c r="E26" s="4"/>
      <c r="F26" s="4" t="s">
        <v>45</v>
      </c>
      <c r="G26" s="4"/>
      <c r="H26" s="4">
        <v>7002.81</v>
      </c>
      <c r="I26" s="4" t="s">
        <v>5</v>
      </c>
      <c r="J26" s="4"/>
      <c r="K26" s="4"/>
      <c r="L26" s="4"/>
      <c r="M26" s="4"/>
      <c r="N26" s="4"/>
      <c r="O26" s="5">
        <v>42082</v>
      </c>
      <c r="P26" s="5">
        <v>42095</v>
      </c>
      <c r="Q26" s="4"/>
      <c r="S26" s="6" t="str">
        <f t="shared" si="1"/>
        <v>7.003</v>
      </c>
      <c r="T26" s="6" t="str">
        <f t="shared" si="2"/>
        <v>19.03.15</v>
      </c>
      <c r="U26" s="6" t="str">
        <f t="shared" si="3"/>
        <v>01.04.15</v>
      </c>
      <c r="W26" s="7" t="str">
        <f t="shared" si="4"/>
        <v>A121744-03
Produkt 26
7.003 KG
19.03.15 - 01.04.15</v>
      </c>
    </row>
    <row r="27" spans="1:23" x14ac:dyDescent="0.2">
      <c r="A27" s="34" t="s">
        <v>121</v>
      </c>
      <c r="B27" s="4" t="s">
        <v>253</v>
      </c>
      <c r="C27" s="4"/>
      <c r="D27" s="4"/>
      <c r="E27" s="4"/>
      <c r="F27" s="4" t="s">
        <v>46</v>
      </c>
      <c r="G27" s="4"/>
      <c r="H27" s="4">
        <v>79.2</v>
      </c>
      <c r="I27" s="4" t="s">
        <v>5</v>
      </c>
      <c r="J27" s="4"/>
      <c r="K27" s="4"/>
      <c r="L27" s="4"/>
      <c r="M27" s="4"/>
      <c r="N27" s="4"/>
      <c r="O27" s="5">
        <v>42090</v>
      </c>
      <c r="P27" s="5">
        <v>42090</v>
      </c>
      <c r="Q27" s="4"/>
      <c r="S27" s="6" t="str">
        <f t="shared" si="1"/>
        <v>79</v>
      </c>
      <c r="T27" s="6" t="str">
        <f t="shared" si="2"/>
        <v>27.03.15</v>
      </c>
      <c r="U27" s="6" t="str">
        <f t="shared" si="3"/>
        <v>27.03.15</v>
      </c>
      <c r="W27" s="7" t="str">
        <f t="shared" si="4"/>
        <v>A123662-02
Produkt 27
79 KG
27.03.15 - 27.03.15</v>
      </c>
    </row>
    <row r="28" spans="1:23" x14ac:dyDescent="0.2">
      <c r="A28" s="34" t="s">
        <v>121</v>
      </c>
      <c r="B28" s="4" t="s">
        <v>254</v>
      </c>
      <c r="C28" s="4"/>
      <c r="D28" s="4"/>
      <c r="E28" s="4"/>
      <c r="F28" s="4" t="s">
        <v>47</v>
      </c>
      <c r="G28" s="4"/>
      <c r="H28" s="4">
        <v>3326.4</v>
      </c>
      <c r="I28" s="4" t="s">
        <v>5</v>
      </c>
      <c r="J28" s="4"/>
      <c r="K28" s="4"/>
      <c r="L28" s="4"/>
      <c r="M28" s="4"/>
      <c r="N28" s="4"/>
      <c r="O28" s="5">
        <v>42093</v>
      </c>
      <c r="P28" s="5">
        <v>42095</v>
      </c>
      <c r="Q28" s="4"/>
      <c r="S28" s="6" t="str">
        <f t="shared" si="1"/>
        <v>3.326</v>
      </c>
      <c r="T28" s="6" t="str">
        <f t="shared" si="2"/>
        <v>30.03.15</v>
      </c>
      <c r="U28" s="6" t="str">
        <f t="shared" si="3"/>
        <v>01.04.15</v>
      </c>
      <c r="W28" s="7" t="str">
        <f t="shared" si="4"/>
        <v>A122239-02
Produkt 28
3.326 KG
30.03.15 - 01.04.15</v>
      </c>
    </row>
    <row r="29" spans="1:23" x14ac:dyDescent="0.2">
      <c r="A29" s="34" t="s">
        <v>121</v>
      </c>
      <c r="B29" s="4" t="s">
        <v>255</v>
      </c>
      <c r="C29" s="4"/>
      <c r="D29" s="4"/>
      <c r="E29" s="4"/>
      <c r="F29" s="4" t="s">
        <v>48</v>
      </c>
      <c r="G29" s="4"/>
      <c r="H29" s="4">
        <v>304.47000000000003</v>
      </c>
      <c r="I29" s="4" t="s">
        <v>5</v>
      </c>
      <c r="J29" s="4"/>
      <c r="K29" s="4"/>
      <c r="L29" s="4"/>
      <c r="M29" s="4"/>
      <c r="N29" s="4"/>
      <c r="O29" s="5">
        <v>42107</v>
      </c>
      <c r="P29" s="5">
        <v>42107</v>
      </c>
      <c r="Q29" s="4"/>
      <c r="S29" s="6" t="str">
        <f t="shared" si="1"/>
        <v>304</v>
      </c>
      <c r="T29" s="6" t="str">
        <f t="shared" si="2"/>
        <v>13.04.15</v>
      </c>
      <c r="U29" s="6" t="str">
        <f t="shared" si="3"/>
        <v>13.04.15</v>
      </c>
      <c r="W29" s="7" t="str">
        <f t="shared" si="4"/>
        <v>A123246-03
Produkt 29
304 KG
13.04.15 - 13.04.15</v>
      </c>
    </row>
    <row r="30" spans="1:23" x14ac:dyDescent="0.2">
      <c r="A30" s="34" t="s">
        <v>121</v>
      </c>
      <c r="B30" s="4" t="s">
        <v>256</v>
      </c>
      <c r="C30" s="4"/>
      <c r="D30" s="4"/>
      <c r="E30" s="4"/>
      <c r="F30" s="4" t="s">
        <v>49</v>
      </c>
      <c r="G30" s="4"/>
      <c r="H30" s="4">
        <v>1468.8</v>
      </c>
      <c r="I30" s="4" t="s">
        <v>5</v>
      </c>
      <c r="J30" s="4"/>
      <c r="K30" s="4"/>
      <c r="L30" s="4"/>
      <c r="M30" s="4"/>
      <c r="N30" s="4"/>
      <c r="O30" s="5">
        <v>42108</v>
      </c>
      <c r="P30" s="5">
        <v>42108</v>
      </c>
      <c r="Q30" s="4"/>
      <c r="S30" s="6" t="str">
        <f t="shared" si="1"/>
        <v>1.469</v>
      </c>
      <c r="T30" s="6" t="str">
        <f t="shared" si="2"/>
        <v>14.04.15</v>
      </c>
      <c r="U30" s="6" t="str">
        <f t="shared" si="3"/>
        <v>14.04.15</v>
      </c>
      <c r="W30" s="7" t="str">
        <f t="shared" si="4"/>
        <v>A122981-02
Produkt 30
1.469 KG
14.04.15 - 14.04.15</v>
      </c>
    </row>
    <row r="31" spans="1:23" x14ac:dyDescent="0.2">
      <c r="A31" s="34" t="s">
        <v>121</v>
      </c>
      <c r="B31" s="4" t="s">
        <v>257</v>
      </c>
      <c r="C31" s="4"/>
      <c r="D31" s="4"/>
      <c r="E31" s="4"/>
      <c r="F31" s="4" t="s">
        <v>50</v>
      </c>
      <c r="G31" s="4"/>
      <c r="H31" s="4">
        <v>12178.8</v>
      </c>
      <c r="I31" s="4" t="s">
        <v>5</v>
      </c>
      <c r="J31" s="4"/>
      <c r="K31" s="4"/>
      <c r="L31" s="4"/>
      <c r="M31" s="4"/>
      <c r="N31" s="4"/>
      <c r="O31" s="5">
        <v>42114</v>
      </c>
      <c r="P31" s="5">
        <v>42137</v>
      </c>
      <c r="Q31" s="4"/>
      <c r="S31" s="6" t="str">
        <f t="shared" si="1"/>
        <v>12.179</v>
      </c>
      <c r="T31" s="6" t="str">
        <f t="shared" si="2"/>
        <v>20.04.15</v>
      </c>
      <c r="U31" s="6" t="str">
        <f t="shared" si="3"/>
        <v>13.05.15</v>
      </c>
      <c r="W31" s="7" t="str">
        <f t="shared" si="4"/>
        <v>A122261-02
Produkt 31
12.179 KG
20.04.15 - 13.05.15</v>
      </c>
    </row>
    <row r="32" spans="1:23" x14ac:dyDescent="0.2">
      <c r="A32" s="34" t="s">
        <v>121</v>
      </c>
      <c r="B32" s="4" t="s">
        <v>258</v>
      </c>
      <c r="C32" s="4"/>
      <c r="D32" s="4"/>
      <c r="E32" s="4"/>
      <c r="F32" s="4" t="s">
        <v>51</v>
      </c>
      <c r="G32" s="4"/>
      <c r="H32" s="4">
        <v>465.5</v>
      </c>
      <c r="I32" s="4" t="s">
        <v>5</v>
      </c>
      <c r="J32" s="4"/>
      <c r="K32" s="4"/>
      <c r="L32" s="4"/>
      <c r="M32" s="4"/>
      <c r="N32" s="4"/>
      <c r="O32" s="5">
        <v>42142</v>
      </c>
      <c r="P32" s="5">
        <v>42142</v>
      </c>
      <c r="Q32" s="4"/>
      <c r="S32" s="6" t="str">
        <f t="shared" si="1"/>
        <v>466</v>
      </c>
      <c r="T32" s="6" t="str">
        <f t="shared" si="2"/>
        <v>18.05.15</v>
      </c>
      <c r="U32" s="6" t="str">
        <f t="shared" si="3"/>
        <v>18.05.15</v>
      </c>
      <c r="W32" s="7" t="str">
        <f t="shared" si="4"/>
        <v>A115438-02
Produkt 32
466 KG
18.05.15 - 18.05.15</v>
      </c>
    </row>
    <row r="33" spans="1:24" x14ac:dyDescent="0.2">
      <c r="A33" s="34" t="s">
        <v>121</v>
      </c>
      <c r="B33" s="4" t="s">
        <v>259</v>
      </c>
      <c r="C33" s="4"/>
      <c r="D33" s="4"/>
      <c r="E33" s="4"/>
      <c r="F33" s="4" t="s">
        <v>52</v>
      </c>
      <c r="G33" s="4"/>
      <c r="H33" s="4">
        <v>476</v>
      </c>
      <c r="I33" s="4" t="s">
        <v>5</v>
      </c>
      <c r="J33" s="4"/>
      <c r="K33" s="4"/>
      <c r="L33" s="4"/>
      <c r="M33" s="4"/>
      <c r="N33" s="4"/>
      <c r="O33" s="5">
        <v>42143</v>
      </c>
      <c r="P33" s="5">
        <v>42143</v>
      </c>
      <c r="Q33" s="4"/>
      <c r="S33" s="6" t="str">
        <f t="shared" si="1"/>
        <v>476</v>
      </c>
      <c r="T33" s="6" t="str">
        <f t="shared" si="2"/>
        <v>19.05.15</v>
      </c>
      <c r="U33" s="6" t="str">
        <f t="shared" si="3"/>
        <v>19.05.15</v>
      </c>
      <c r="W33" s="7" t="str">
        <f t="shared" si="4"/>
        <v>A123359-08
Produkt 33
476 KG
19.05.15 - 19.05.15</v>
      </c>
    </row>
    <row r="34" spans="1:24" x14ac:dyDescent="0.2">
      <c r="A34" s="34" t="s">
        <v>121</v>
      </c>
      <c r="B34" s="4" t="s">
        <v>260</v>
      </c>
      <c r="C34" s="4"/>
      <c r="D34" s="4"/>
      <c r="E34" s="4"/>
      <c r="F34" s="4" t="s">
        <v>53</v>
      </c>
      <c r="G34" s="4"/>
      <c r="H34" s="4">
        <v>952</v>
      </c>
      <c r="I34" s="4" t="s">
        <v>5</v>
      </c>
      <c r="J34" s="4"/>
      <c r="K34" s="4"/>
      <c r="L34" s="4"/>
      <c r="M34" s="4"/>
      <c r="N34" s="4"/>
      <c r="O34" s="5">
        <v>42144</v>
      </c>
      <c r="P34" s="5">
        <v>42144</v>
      </c>
      <c r="Q34" s="4"/>
      <c r="S34" s="6" t="str">
        <f t="shared" si="1"/>
        <v>952</v>
      </c>
      <c r="T34" s="6" t="str">
        <f t="shared" si="2"/>
        <v>20.05.15</v>
      </c>
      <c r="U34" s="6" t="str">
        <f t="shared" si="3"/>
        <v>20.05.15</v>
      </c>
      <c r="W34" s="7" t="str">
        <f t="shared" si="4"/>
        <v>A123359-02
Produkt 34
952 KG
20.05.15 - 20.05.15</v>
      </c>
    </row>
    <row r="35" spans="1:24" x14ac:dyDescent="0.2">
      <c r="F35" s="4"/>
      <c r="S35" s="6" t="str">
        <f t="shared" si="1"/>
        <v/>
      </c>
      <c r="T35" s="6" t="str">
        <f t="shared" si="2"/>
        <v/>
      </c>
      <c r="U35" s="6" t="str">
        <f t="shared" si="3"/>
        <v/>
      </c>
      <c r="W35" s="7" t="str">
        <f t="shared" si="4"/>
        <v/>
      </c>
    </row>
    <row r="36" spans="1:24" x14ac:dyDescent="0.2">
      <c r="F36" s="4"/>
      <c r="S36" s="6" t="str">
        <f t="shared" si="1"/>
        <v/>
      </c>
      <c r="T36" s="6" t="str">
        <f t="shared" si="2"/>
        <v/>
      </c>
      <c r="U36" s="6" t="str">
        <f t="shared" si="3"/>
        <v/>
      </c>
      <c r="W36" s="7" t="str">
        <f t="shared" si="4"/>
        <v/>
      </c>
    </row>
    <row r="37" spans="1:24" x14ac:dyDescent="0.2">
      <c r="A37" s="34" t="s">
        <v>122</v>
      </c>
      <c r="B37" s="4" t="s">
        <v>233</v>
      </c>
      <c r="C37" s="8"/>
      <c r="D37" s="8"/>
      <c r="E37" s="8"/>
      <c r="F37" s="4" t="s">
        <v>54</v>
      </c>
      <c r="G37" s="8"/>
      <c r="H37" s="8">
        <v>1</v>
      </c>
      <c r="I37" s="4" t="s">
        <v>5</v>
      </c>
      <c r="J37" s="8"/>
      <c r="K37" s="8"/>
      <c r="L37" s="8"/>
      <c r="M37" s="8"/>
      <c r="N37" s="8"/>
      <c r="O37" s="16">
        <v>42055</v>
      </c>
      <c r="P37" s="16">
        <v>42057</v>
      </c>
      <c r="Q37" s="8"/>
      <c r="S37" s="6" t="str">
        <f t="shared" si="1"/>
        <v>1</v>
      </c>
      <c r="T37" s="6" t="str">
        <f t="shared" si="2"/>
        <v>20.02.15</v>
      </c>
      <c r="U37" s="6" t="str">
        <f t="shared" si="3"/>
        <v>22.02.15</v>
      </c>
      <c r="W37" s="7" t="str">
        <f t="shared" si="4"/>
        <v>A000000-00
Produkt 37
1 KG
20.02.15 - 22.02.15</v>
      </c>
      <c r="X37" s="9"/>
    </row>
    <row r="38" spans="1:24" x14ac:dyDescent="0.2">
      <c r="A38" s="34" t="s">
        <v>122</v>
      </c>
      <c r="B38" s="4" t="s">
        <v>261</v>
      </c>
      <c r="C38" s="4"/>
      <c r="D38" s="4"/>
      <c r="E38" s="4"/>
      <c r="F38" s="4" t="s">
        <v>55</v>
      </c>
      <c r="G38" s="4"/>
      <c r="H38" s="4">
        <v>465.5</v>
      </c>
      <c r="I38" s="4" t="s">
        <v>5</v>
      </c>
      <c r="J38" s="4"/>
      <c r="K38" s="4"/>
      <c r="L38" s="4"/>
      <c r="M38" s="4"/>
      <c r="N38" s="4"/>
      <c r="O38" s="5">
        <v>42086</v>
      </c>
      <c r="P38" s="5">
        <v>42087</v>
      </c>
      <c r="Q38" s="4"/>
      <c r="S38" s="6" t="str">
        <f t="shared" si="1"/>
        <v>466</v>
      </c>
      <c r="T38" s="6" t="str">
        <f t="shared" si="2"/>
        <v>23.03.15</v>
      </c>
      <c r="U38" s="6" t="str">
        <f t="shared" si="3"/>
        <v>24.03.15</v>
      </c>
      <c r="W38" s="7" t="str">
        <f t="shared" si="4"/>
        <v>A120143-02
Produkt 38
466 KG
23.03.15 - 24.03.15</v>
      </c>
    </row>
    <row r="39" spans="1:24" x14ac:dyDescent="0.2">
      <c r="A39" s="34" t="s">
        <v>122</v>
      </c>
      <c r="B39" s="4" t="s">
        <v>262</v>
      </c>
      <c r="C39" s="4"/>
      <c r="D39" s="4"/>
      <c r="E39" s="4"/>
      <c r="F39" s="4" t="s">
        <v>56</v>
      </c>
      <c r="G39" s="4"/>
      <c r="H39" s="4">
        <v>501.6</v>
      </c>
      <c r="I39" s="4" t="s">
        <v>5</v>
      </c>
      <c r="J39" s="4"/>
      <c r="K39" s="4"/>
      <c r="L39" s="4"/>
      <c r="M39" s="4"/>
      <c r="N39" s="4"/>
      <c r="O39" s="5">
        <v>42086</v>
      </c>
      <c r="P39" s="5">
        <v>42088</v>
      </c>
      <c r="Q39" s="4"/>
      <c r="S39" s="6" t="str">
        <f t="shared" si="1"/>
        <v>502</v>
      </c>
      <c r="T39" s="6" t="str">
        <f t="shared" si="2"/>
        <v>23.03.15</v>
      </c>
      <c r="U39" s="6" t="str">
        <f t="shared" si="3"/>
        <v>25.03.15</v>
      </c>
      <c r="W39" s="7" t="str">
        <f t="shared" si="4"/>
        <v>A122727-03
Produkt 39
502 KG
23.03.15 - 25.03.15</v>
      </c>
    </row>
    <row r="40" spans="1:24" x14ac:dyDescent="0.2">
      <c r="A40" s="34" t="s">
        <v>122</v>
      </c>
      <c r="B40" s="4" t="s">
        <v>263</v>
      </c>
      <c r="C40" s="4"/>
      <c r="D40" s="4"/>
      <c r="E40" s="4"/>
      <c r="F40" s="4" t="s">
        <v>57</v>
      </c>
      <c r="G40" s="4"/>
      <c r="H40" s="4">
        <v>16667.75</v>
      </c>
      <c r="I40" s="4" t="s">
        <v>5</v>
      </c>
      <c r="J40" s="4"/>
      <c r="K40" s="4"/>
      <c r="L40" s="4"/>
      <c r="M40" s="4"/>
      <c r="N40" s="4"/>
      <c r="O40" s="5">
        <v>42121</v>
      </c>
      <c r="P40" s="5">
        <v>42132</v>
      </c>
      <c r="Q40" s="4"/>
      <c r="S40" s="6" t="str">
        <f t="shared" si="1"/>
        <v>16.668</v>
      </c>
      <c r="T40" s="6" t="str">
        <f t="shared" si="2"/>
        <v>27.04.15</v>
      </c>
      <c r="U40" s="6" t="str">
        <f t="shared" si="3"/>
        <v>08.05.15</v>
      </c>
      <c r="W40" s="7" t="str">
        <f t="shared" si="4"/>
        <v>A120903-02
Produkt 40
16.668 KG
27.04.15 - 08.05.15</v>
      </c>
    </row>
    <row r="41" spans="1:24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5"/>
      <c r="P41" s="5"/>
      <c r="Q41" s="4"/>
      <c r="S41" s="6" t="str">
        <f t="shared" si="1"/>
        <v/>
      </c>
      <c r="T41" s="6" t="str">
        <f t="shared" si="2"/>
        <v/>
      </c>
      <c r="U41" s="6" t="str">
        <f t="shared" si="3"/>
        <v/>
      </c>
      <c r="W41" s="7" t="str">
        <f t="shared" si="4"/>
        <v/>
      </c>
    </row>
    <row r="42" spans="1:24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5"/>
      <c r="P42" s="5"/>
      <c r="Q42" s="4"/>
      <c r="S42" s="6" t="str">
        <f t="shared" si="1"/>
        <v/>
      </c>
      <c r="T42" s="6" t="str">
        <f t="shared" si="2"/>
        <v/>
      </c>
      <c r="U42" s="6" t="str">
        <f t="shared" si="3"/>
        <v/>
      </c>
      <c r="W42" s="7" t="str">
        <f t="shared" si="4"/>
        <v/>
      </c>
    </row>
    <row r="43" spans="1:24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5"/>
      <c r="P43" s="5"/>
      <c r="Q43" s="4"/>
      <c r="S43" s="6" t="str">
        <f t="shared" si="1"/>
        <v/>
      </c>
      <c r="T43" s="6" t="str">
        <f t="shared" si="2"/>
        <v/>
      </c>
      <c r="U43" s="6" t="str">
        <f t="shared" si="3"/>
        <v/>
      </c>
      <c r="W43" s="7" t="str">
        <f t="shared" si="4"/>
        <v/>
      </c>
    </row>
    <row r="44" spans="1:24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5"/>
      <c r="P44" s="5"/>
      <c r="Q44" s="4"/>
      <c r="S44" s="6" t="str">
        <f t="shared" si="1"/>
        <v/>
      </c>
      <c r="T44" s="6" t="str">
        <f t="shared" si="2"/>
        <v/>
      </c>
      <c r="U44" s="6" t="str">
        <f t="shared" si="3"/>
        <v/>
      </c>
      <c r="W44" s="7" t="str">
        <f t="shared" si="4"/>
        <v/>
      </c>
    </row>
    <row r="45" spans="1:24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5"/>
      <c r="P45" s="5"/>
      <c r="Q45" s="4"/>
      <c r="S45" s="6" t="str">
        <f t="shared" si="1"/>
        <v/>
      </c>
      <c r="T45" s="6" t="str">
        <f t="shared" si="2"/>
        <v/>
      </c>
      <c r="U45" s="6" t="str">
        <f t="shared" si="3"/>
        <v/>
      </c>
      <c r="W45" s="7" t="str">
        <f t="shared" si="4"/>
        <v/>
      </c>
    </row>
    <row r="46" spans="1:24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5"/>
      <c r="P46" s="5"/>
      <c r="Q46" s="4"/>
      <c r="S46" s="6" t="str">
        <f t="shared" si="1"/>
        <v/>
      </c>
      <c r="T46" s="6" t="str">
        <f t="shared" si="2"/>
        <v/>
      </c>
      <c r="U46" s="6" t="str">
        <f t="shared" si="3"/>
        <v/>
      </c>
      <c r="W46" s="7" t="str">
        <f t="shared" si="4"/>
        <v/>
      </c>
    </row>
    <row r="47" spans="1:24" x14ac:dyDescent="0.2">
      <c r="F47" s="4"/>
      <c r="S47" s="6" t="str">
        <f t="shared" si="1"/>
        <v/>
      </c>
      <c r="T47" s="6" t="str">
        <f t="shared" si="2"/>
        <v/>
      </c>
      <c r="U47" s="6" t="str">
        <f t="shared" si="3"/>
        <v/>
      </c>
      <c r="W47" s="7" t="str">
        <f t="shared" si="4"/>
        <v/>
      </c>
    </row>
    <row r="48" spans="1:24" x14ac:dyDescent="0.2">
      <c r="F48" s="4"/>
      <c r="S48" s="6" t="str">
        <f t="shared" si="1"/>
        <v/>
      </c>
      <c r="T48" s="6" t="str">
        <f t="shared" si="2"/>
        <v/>
      </c>
      <c r="U48" s="6" t="str">
        <f t="shared" si="3"/>
        <v/>
      </c>
      <c r="W48" s="7" t="str">
        <f t="shared" si="4"/>
        <v/>
      </c>
    </row>
    <row r="49" spans="1:23" x14ac:dyDescent="0.2">
      <c r="A49" s="34" t="s">
        <v>123</v>
      </c>
      <c r="B49" s="4" t="s">
        <v>233</v>
      </c>
      <c r="C49" s="8"/>
      <c r="D49" s="4"/>
      <c r="E49" s="4"/>
      <c r="F49" s="4" t="s">
        <v>64</v>
      </c>
      <c r="G49" s="4"/>
      <c r="H49" s="8">
        <v>1</v>
      </c>
      <c r="I49" s="4" t="s">
        <v>5</v>
      </c>
      <c r="J49" s="4"/>
      <c r="K49" s="4"/>
      <c r="L49" s="4"/>
      <c r="M49" s="4"/>
      <c r="N49" s="4"/>
      <c r="O49" s="16">
        <v>42055</v>
      </c>
      <c r="P49" s="16">
        <v>42057</v>
      </c>
      <c r="Q49" s="4"/>
      <c r="S49" s="6" t="str">
        <f t="shared" si="1"/>
        <v>1</v>
      </c>
      <c r="T49" s="6" t="str">
        <f t="shared" si="2"/>
        <v>20.02.15</v>
      </c>
      <c r="U49" s="6" t="str">
        <f t="shared" si="3"/>
        <v>22.02.15</v>
      </c>
      <c r="W49" s="7" t="str">
        <f t="shared" si="4"/>
        <v>A000000-00
Produkt 49
1 KG
20.02.15 - 22.02.15</v>
      </c>
    </row>
    <row r="50" spans="1:23" x14ac:dyDescent="0.2">
      <c r="A50" s="34" t="s">
        <v>123</v>
      </c>
      <c r="B50" s="4" t="s">
        <v>264</v>
      </c>
      <c r="C50" s="4"/>
      <c r="D50" s="4"/>
      <c r="E50" s="4"/>
      <c r="F50" s="4" t="s">
        <v>65</v>
      </c>
      <c r="G50" s="4"/>
      <c r="H50" s="4">
        <v>4930</v>
      </c>
      <c r="I50" s="4" t="s">
        <v>5</v>
      </c>
      <c r="J50" s="4"/>
      <c r="K50" s="4"/>
      <c r="L50" s="4"/>
      <c r="M50" s="4"/>
      <c r="N50" s="4"/>
      <c r="O50" s="5">
        <v>42087</v>
      </c>
      <c r="P50" s="5">
        <v>42090</v>
      </c>
      <c r="Q50" s="4"/>
      <c r="S50" s="6" t="str">
        <f t="shared" si="1"/>
        <v>4.930</v>
      </c>
      <c r="T50" s="6" t="str">
        <f t="shared" si="2"/>
        <v>24.03.15</v>
      </c>
      <c r="U50" s="6" t="str">
        <f t="shared" si="3"/>
        <v>27.03.15</v>
      </c>
      <c r="W50" s="7" t="str">
        <f t="shared" si="4"/>
        <v>A122030-01
Produkt 50
4.930 KG
24.03.15 - 27.03.15</v>
      </c>
    </row>
    <row r="51" spans="1:23" x14ac:dyDescent="0.2">
      <c r="A51" s="34" t="s">
        <v>123</v>
      </c>
      <c r="B51" s="4" t="s">
        <v>265</v>
      </c>
      <c r="C51" s="4"/>
      <c r="D51" s="4"/>
      <c r="E51" s="4"/>
      <c r="F51" s="4" t="s">
        <v>66</v>
      </c>
      <c r="G51" s="4"/>
      <c r="H51" s="4">
        <v>985.755</v>
      </c>
      <c r="I51" s="4" t="s">
        <v>5</v>
      </c>
      <c r="J51" s="4"/>
      <c r="K51" s="4"/>
      <c r="L51" s="4"/>
      <c r="M51" s="4"/>
      <c r="N51" s="4"/>
      <c r="O51" s="5">
        <v>42089</v>
      </c>
      <c r="P51" s="5">
        <v>42090</v>
      </c>
      <c r="Q51" s="4"/>
      <c r="S51" s="6" t="str">
        <f t="shared" si="1"/>
        <v>986</v>
      </c>
      <c r="T51" s="6" t="str">
        <f t="shared" si="2"/>
        <v>26.03.15</v>
      </c>
      <c r="U51" s="6" t="str">
        <f t="shared" si="3"/>
        <v>27.03.15</v>
      </c>
      <c r="W51" s="7" t="str">
        <f t="shared" si="4"/>
        <v>A122574-01
Produkt 51
986 KG
26.03.15 - 27.03.15</v>
      </c>
    </row>
    <row r="52" spans="1:23" x14ac:dyDescent="0.2">
      <c r="A52" s="34" t="s">
        <v>123</v>
      </c>
      <c r="B52" s="4" t="s">
        <v>266</v>
      </c>
      <c r="C52" s="4"/>
      <c r="D52" s="4"/>
      <c r="E52" s="4"/>
      <c r="F52" s="4" t="s">
        <v>67</v>
      </c>
      <c r="G52" s="4"/>
      <c r="H52" s="4">
        <v>2464.386</v>
      </c>
      <c r="I52" s="4" t="s">
        <v>5</v>
      </c>
      <c r="J52" s="4"/>
      <c r="K52" s="4"/>
      <c r="L52" s="4"/>
      <c r="M52" s="4"/>
      <c r="N52" s="4"/>
      <c r="O52" s="5">
        <v>42090</v>
      </c>
      <c r="P52" s="5">
        <v>42093</v>
      </c>
      <c r="Q52" s="4"/>
      <c r="S52" s="6" t="str">
        <f t="shared" si="1"/>
        <v>2.464</v>
      </c>
      <c r="T52" s="6" t="str">
        <f t="shared" si="2"/>
        <v>27.03.15</v>
      </c>
      <c r="U52" s="6" t="str">
        <f t="shared" si="3"/>
        <v>30.03.15</v>
      </c>
      <c r="W52" s="7" t="str">
        <f t="shared" si="4"/>
        <v>A122574-07
Produkt 52
2.464 KG
27.03.15 - 30.03.15</v>
      </c>
    </row>
    <row r="53" spans="1:23" x14ac:dyDescent="0.2">
      <c r="A53" s="34" t="s">
        <v>123</v>
      </c>
      <c r="B53" s="4" t="s">
        <v>267</v>
      </c>
      <c r="C53" s="4"/>
      <c r="D53" s="4"/>
      <c r="E53" s="4"/>
      <c r="F53" s="4" t="s">
        <v>68</v>
      </c>
      <c r="G53" s="4"/>
      <c r="H53" s="4">
        <v>9743.5</v>
      </c>
      <c r="I53" s="4" t="s">
        <v>5</v>
      </c>
      <c r="J53" s="4"/>
      <c r="K53" s="4"/>
      <c r="L53" s="4"/>
      <c r="M53" s="4"/>
      <c r="N53" s="4"/>
      <c r="O53" s="5">
        <v>42094</v>
      </c>
      <c r="P53" s="5">
        <v>42103</v>
      </c>
      <c r="Q53" s="4"/>
      <c r="S53" s="6" t="str">
        <f t="shared" si="1"/>
        <v>9.744</v>
      </c>
      <c r="T53" s="6" t="str">
        <f t="shared" si="2"/>
        <v>31.03.15</v>
      </c>
      <c r="U53" s="6" t="str">
        <f t="shared" si="3"/>
        <v>09.04.15</v>
      </c>
      <c r="W53" s="7" t="str">
        <f t="shared" si="4"/>
        <v>A123423-01
Produkt 53
9.744 KG
31.03.15 - 09.04.15</v>
      </c>
    </row>
    <row r="54" spans="1:23" x14ac:dyDescent="0.2">
      <c r="A54" s="34" t="s">
        <v>123</v>
      </c>
      <c r="B54" s="4" t="s">
        <v>268</v>
      </c>
      <c r="C54" s="4"/>
      <c r="D54" s="4"/>
      <c r="E54" s="4"/>
      <c r="F54" s="4" t="s">
        <v>69</v>
      </c>
      <c r="G54" s="4"/>
      <c r="H54" s="4">
        <v>1832</v>
      </c>
      <c r="I54" s="4" t="s">
        <v>5</v>
      </c>
      <c r="J54" s="4"/>
      <c r="K54" s="4"/>
      <c r="L54" s="4"/>
      <c r="M54" s="4"/>
      <c r="N54" s="4"/>
      <c r="O54" s="5">
        <v>42104</v>
      </c>
      <c r="P54" s="5">
        <v>42108</v>
      </c>
      <c r="Q54" s="4"/>
      <c r="S54" s="6" t="str">
        <f t="shared" si="1"/>
        <v>1.832</v>
      </c>
      <c r="T54" s="6" t="str">
        <f t="shared" si="2"/>
        <v>10.04.15</v>
      </c>
      <c r="U54" s="6" t="str">
        <f t="shared" si="3"/>
        <v>14.04.15</v>
      </c>
      <c r="W54" s="7" t="str">
        <f t="shared" si="4"/>
        <v>A122843-01
Produkt 54
1.832 KG
10.04.15 - 14.04.15</v>
      </c>
    </row>
    <row r="55" spans="1:23" x14ac:dyDescent="0.2">
      <c r="A55" s="34" t="s">
        <v>123</v>
      </c>
      <c r="B55" s="4" t="s">
        <v>269</v>
      </c>
      <c r="C55" s="4"/>
      <c r="D55" s="4"/>
      <c r="E55" s="4"/>
      <c r="F55" s="4" t="s">
        <v>70</v>
      </c>
      <c r="G55" s="4"/>
      <c r="H55" s="4">
        <v>1832</v>
      </c>
      <c r="I55" s="4" t="s">
        <v>5</v>
      </c>
      <c r="J55" s="4"/>
      <c r="K55" s="4"/>
      <c r="L55" s="4"/>
      <c r="M55" s="4"/>
      <c r="N55" s="4"/>
      <c r="O55" s="5">
        <v>42108</v>
      </c>
      <c r="P55" s="5">
        <v>42110</v>
      </c>
      <c r="Q55" s="4"/>
      <c r="S55" s="6" t="str">
        <f t="shared" si="1"/>
        <v>1.832</v>
      </c>
      <c r="T55" s="6" t="str">
        <f t="shared" si="2"/>
        <v>14.04.15</v>
      </c>
      <c r="U55" s="6" t="str">
        <f t="shared" si="3"/>
        <v>16.04.15</v>
      </c>
      <c r="W55" s="7" t="str">
        <f t="shared" si="4"/>
        <v>A123496-01
Produkt 55
1.832 KG
14.04.15 - 16.04.15</v>
      </c>
    </row>
    <row r="56" spans="1:23" x14ac:dyDescent="0.2">
      <c r="A56" s="34" t="s">
        <v>123</v>
      </c>
      <c r="B56" s="4" t="s">
        <v>270</v>
      </c>
      <c r="C56" s="4"/>
      <c r="D56" s="4"/>
      <c r="E56" s="4"/>
      <c r="F56" s="4" t="s">
        <v>71</v>
      </c>
      <c r="G56" s="4"/>
      <c r="H56" s="4">
        <v>2290</v>
      </c>
      <c r="I56" s="4" t="s">
        <v>5</v>
      </c>
      <c r="J56" s="4"/>
      <c r="K56" s="4"/>
      <c r="L56" s="4"/>
      <c r="M56" s="4"/>
      <c r="N56" s="4"/>
      <c r="O56" s="5">
        <v>42110</v>
      </c>
      <c r="P56" s="5">
        <v>42114</v>
      </c>
      <c r="Q56" s="4"/>
      <c r="S56" s="6" t="str">
        <f t="shared" si="1"/>
        <v>2.290</v>
      </c>
      <c r="T56" s="6" t="str">
        <f t="shared" si="2"/>
        <v>16.04.15</v>
      </c>
      <c r="U56" s="6" t="str">
        <f t="shared" si="3"/>
        <v>20.04.15</v>
      </c>
      <c r="W56" s="7" t="str">
        <f t="shared" si="4"/>
        <v>A121395-01
Produkt 56
2.290 KG
16.04.15 - 20.04.15</v>
      </c>
    </row>
    <row r="57" spans="1:23" x14ac:dyDescent="0.2">
      <c r="A57" s="34" t="s">
        <v>123</v>
      </c>
      <c r="B57" s="4" t="s">
        <v>271</v>
      </c>
      <c r="C57" s="4"/>
      <c r="D57" s="4"/>
      <c r="E57" s="4"/>
      <c r="F57" s="4" t="s">
        <v>72</v>
      </c>
      <c r="G57" s="4"/>
      <c r="H57" s="4">
        <v>5496</v>
      </c>
      <c r="I57" s="4" t="s">
        <v>5</v>
      </c>
      <c r="J57" s="4"/>
      <c r="K57" s="4"/>
      <c r="L57" s="4"/>
      <c r="M57" s="4"/>
      <c r="N57" s="4"/>
      <c r="O57" s="5">
        <v>42114</v>
      </c>
      <c r="P57" s="5">
        <v>42117</v>
      </c>
      <c r="Q57" s="4"/>
      <c r="S57" s="6" t="str">
        <f t="shared" si="1"/>
        <v>5.496</v>
      </c>
      <c r="T57" s="6" t="str">
        <f t="shared" si="2"/>
        <v>20.04.15</v>
      </c>
      <c r="U57" s="6" t="str">
        <f t="shared" si="3"/>
        <v>23.04.15</v>
      </c>
      <c r="W57" s="7" t="str">
        <f t="shared" si="4"/>
        <v>A120028-01
Produkt 57
5.496 KG
20.04.15 - 23.04.15</v>
      </c>
    </row>
    <row r="58" spans="1:23" x14ac:dyDescent="0.2">
      <c r="A58" s="34" t="s">
        <v>123</v>
      </c>
      <c r="B58" s="4" t="s">
        <v>272</v>
      </c>
      <c r="C58" s="4"/>
      <c r="D58" s="4"/>
      <c r="E58" s="4"/>
      <c r="F58" s="4" t="s">
        <v>73</v>
      </c>
      <c r="G58" s="4"/>
      <c r="H58" s="4">
        <v>916</v>
      </c>
      <c r="I58" s="4" t="s">
        <v>5</v>
      </c>
      <c r="J58" s="4"/>
      <c r="K58" s="4"/>
      <c r="L58" s="4"/>
      <c r="M58" s="4"/>
      <c r="N58" s="4"/>
      <c r="O58" s="5">
        <v>42117</v>
      </c>
      <c r="P58" s="5">
        <v>42118</v>
      </c>
      <c r="Q58" s="4"/>
      <c r="S58" s="6" t="str">
        <f t="shared" si="1"/>
        <v>916</v>
      </c>
      <c r="T58" s="6" t="str">
        <f t="shared" si="2"/>
        <v>23.04.15</v>
      </c>
      <c r="U58" s="6" t="str">
        <f t="shared" si="3"/>
        <v>24.04.15</v>
      </c>
      <c r="W58" s="7" t="str">
        <f t="shared" si="4"/>
        <v>A122095-01
Produkt 58
916 KG
23.04.15 - 24.04.15</v>
      </c>
    </row>
    <row r="59" spans="1:23" x14ac:dyDescent="0.2">
      <c r="F59" s="4"/>
      <c r="S59" s="6" t="str">
        <f t="shared" si="1"/>
        <v/>
      </c>
      <c r="T59" s="6" t="str">
        <f t="shared" si="2"/>
        <v/>
      </c>
      <c r="U59" s="6" t="str">
        <f t="shared" si="3"/>
        <v/>
      </c>
      <c r="W59" s="7" t="str">
        <f t="shared" si="4"/>
        <v/>
      </c>
    </row>
    <row r="60" spans="1:23" x14ac:dyDescent="0.2">
      <c r="F60" s="4"/>
      <c r="S60" s="6" t="str">
        <f t="shared" si="1"/>
        <v/>
      </c>
      <c r="T60" s="6" t="str">
        <f t="shared" si="2"/>
        <v/>
      </c>
      <c r="U60" s="6" t="str">
        <f t="shared" si="3"/>
        <v/>
      </c>
      <c r="W60" s="7" t="str">
        <f t="shared" si="4"/>
        <v/>
      </c>
    </row>
    <row r="61" spans="1:23" x14ac:dyDescent="0.2">
      <c r="A61" s="34" t="s">
        <v>124</v>
      </c>
      <c r="B61" s="4" t="s">
        <v>233</v>
      </c>
      <c r="C61" s="8"/>
      <c r="D61" s="4"/>
      <c r="E61" s="4"/>
      <c r="F61" s="4" t="s">
        <v>74</v>
      </c>
      <c r="G61" s="4"/>
      <c r="H61" s="8">
        <v>1</v>
      </c>
      <c r="I61" s="4" t="s">
        <v>5</v>
      </c>
      <c r="J61" s="4"/>
      <c r="K61" s="4"/>
      <c r="L61" s="4"/>
      <c r="M61" s="4"/>
      <c r="N61" s="4"/>
      <c r="O61" s="16">
        <v>42055</v>
      </c>
      <c r="P61" s="16">
        <v>42057</v>
      </c>
      <c r="Q61" s="4"/>
      <c r="S61" s="6" t="str">
        <f t="shared" si="1"/>
        <v>1</v>
      </c>
      <c r="T61" s="6" t="str">
        <f t="shared" si="2"/>
        <v>20.02.15</v>
      </c>
      <c r="U61" s="6" t="str">
        <f t="shared" si="3"/>
        <v>22.02.15</v>
      </c>
      <c r="W61" s="7" t="str">
        <f t="shared" si="4"/>
        <v>A000000-00
Produkt 61
1 KG
20.02.15 - 22.02.15</v>
      </c>
    </row>
    <row r="62" spans="1:23" x14ac:dyDescent="0.2">
      <c r="A62" s="34" t="s">
        <v>124</v>
      </c>
      <c r="B62" s="4" t="s">
        <v>273</v>
      </c>
      <c r="C62" s="4"/>
      <c r="D62" s="4"/>
      <c r="E62" s="4"/>
      <c r="F62" s="4" t="s">
        <v>75</v>
      </c>
      <c r="G62" s="4"/>
      <c r="H62" s="4">
        <v>4948.5</v>
      </c>
      <c r="I62" s="4" t="s">
        <v>5</v>
      </c>
      <c r="J62" s="4"/>
      <c r="K62" s="4"/>
      <c r="L62" s="4"/>
      <c r="M62" s="4"/>
      <c r="N62" s="4"/>
      <c r="O62" s="5">
        <v>42081</v>
      </c>
      <c r="P62" s="5">
        <v>42090</v>
      </c>
      <c r="Q62" s="4"/>
      <c r="S62" s="6" t="str">
        <f t="shared" si="1"/>
        <v>4.949</v>
      </c>
      <c r="T62" s="6" t="str">
        <f t="shared" si="2"/>
        <v>18.03.15</v>
      </c>
      <c r="U62" s="6" t="str">
        <f t="shared" si="3"/>
        <v>27.03.15</v>
      </c>
      <c r="W62" s="7" t="str">
        <f t="shared" si="4"/>
        <v>A121583-01
Produkt 62
4.949 KG
18.03.15 - 27.03.15</v>
      </c>
    </row>
    <row r="63" spans="1:23" x14ac:dyDescent="0.2">
      <c r="A63" s="34" t="s">
        <v>124</v>
      </c>
      <c r="B63" s="4" t="s">
        <v>274</v>
      </c>
      <c r="C63" s="4"/>
      <c r="D63" s="4"/>
      <c r="E63" s="4"/>
      <c r="F63" s="4" t="s">
        <v>76</v>
      </c>
      <c r="G63" s="4"/>
      <c r="H63" s="4">
        <v>11000</v>
      </c>
      <c r="I63" s="4" t="s">
        <v>5</v>
      </c>
      <c r="J63" s="4"/>
      <c r="K63" s="4"/>
      <c r="L63" s="4"/>
      <c r="M63" s="4"/>
      <c r="N63" s="4"/>
      <c r="O63" s="5">
        <v>42093</v>
      </c>
      <c r="P63" s="5">
        <v>42102</v>
      </c>
      <c r="Q63" s="4"/>
      <c r="S63" s="6" t="str">
        <f t="shared" si="1"/>
        <v>11.000</v>
      </c>
      <c r="T63" s="6" t="str">
        <f t="shared" si="2"/>
        <v>30.03.15</v>
      </c>
      <c r="U63" s="6" t="str">
        <f t="shared" si="3"/>
        <v>08.04.15</v>
      </c>
      <c r="W63" s="7" t="str">
        <f t="shared" si="4"/>
        <v>A122369-01
Produkt 63
11.000 KG
30.03.15 - 08.04.15</v>
      </c>
    </row>
    <row r="64" spans="1:23" x14ac:dyDescent="0.2">
      <c r="A64" s="34" t="s">
        <v>124</v>
      </c>
      <c r="B64" s="4" t="s">
        <v>275</v>
      </c>
      <c r="C64" s="4"/>
      <c r="D64" s="4"/>
      <c r="E64" s="4"/>
      <c r="F64" s="4" t="s">
        <v>77</v>
      </c>
      <c r="G64" s="4"/>
      <c r="H64" s="4">
        <v>11000</v>
      </c>
      <c r="I64" s="4" t="s">
        <v>5</v>
      </c>
      <c r="J64" s="4"/>
      <c r="K64" s="4"/>
      <c r="L64" s="4"/>
      <c r="M64" s="4"/>
      <c r="N64" s="4"/>
      <c r="O64" s="5">
        <v>42102</v>
      </c>
      <c r="P64" s="5">
        <v>42110</v>
      </c>
      <c r="Q64" s="4"/>
      <c r="S64" s="6" t="str">
        <f t="shared" si="1"/>
        <v>11.000</v>
      </c>
      <c r="T64" s="6" t="str">
        <f t="shared" si="2"/>
        <v>08.04.15</v>
      </c>
      <c r="U64" s="6" t="str">
        <f t="shared" si="3"/>
        <v>16.04.15</v>
      </c>
      <c r="W64" s="7" t="str">
        <f t="shared" si="4"/>
        <v>A122892-01
Produkt 64
11.000 KG
08.04.15 - 16.04.15</v>
      </c>
    </row>
    <row r="65" spans="1:23" x14ac:dyDescent="0.2">
      <c r="A65" s="34" t="s">
        <v>124</v>
      </c>
      <c r="B65" s="4" t="s">
        <v>276</v>
      </c>
      <c r="C65" s="4"/>
      <c r="D65" s="4"/>
      <c r="E65" s="4"/>
      <c r="F65" s="4" t="s">
        <v>78</v>
      </c>
      <c r="G65" s="4"/>
      <c r="H65" s="4">
        <v>5910</v>
      </c>
      <c r="I65" s="4" t="s">
        <v>5</v>
      </c>
      <c r="J65" s="4"/>
      <c r="K65" s="4"/>
      <c r="L65" s="4"/>
      <c r="M65" s="4"/>
      <c r="N65" s="4"/>
      <c r="O65" s="5">
        <v>42111</v>
      </c>
      <c r="P65" s="5">
        <v>42116</v>
      </c>
      <c r="Q65" s="4"/>
      <c r="S65" s="6" t="str">
        <f t="shared" si="1"/>
        <v>5.910</v>
      </c>
      <c r="T65" s="6" t="str">
        <f t="shared" si="2"/>
        <v>17.04.15</v>
      </c>
      <c r="U65" s="6" t="str">
        <f t="shared" si="3"/>
        <v>22.04.15</v>
      </c>
      <c r="W65" s="7" t="str">
        <f t="shared" si="4"/>
        <v>A121995-01
Produkt 65
5.910 KG
17.04.15 - 22.04.15</v>
      </c>
    </row>
    <row r="66" spans="1:23" x14ac:dyDescent="0.2">
      <c r="A66" s="34" t="s">
        <v>124</v>
      </c>
      <c r="B66" s="4" t="s">
        <v>277</v>
      </c>
      <c r="C66" s="4"/>
      <c r="D66" s="4"/>
      <c r="E66" s="4"/>
      <c r="F66" s="4" t="s">
        <v>79</v>
      </c>
      <c r="G66" s="4"/>
      <c r="H66" s="4">
        <v>510</v>
      </c>
      <c r="I66" s="4" t="s">
        <v>5</v>
      </c>
      <c r="J66" s="4"/>
      <c r="K66" s="4"/>
      <c r="L66" s="4"/>
      <c r="M66" s="4"/>
      <c r="N66" s="4"/>
      <c r="O66" s="5">
        <v>42117</v>
      </c>
      <c r="P66" s="5">
        <v>42118</v>
      </c>
      <c r="Q66" s="4"/>
      <c r="S66" s="6" t="str">
        <f t="shared" ref="S66:S129" si="5">IF(A66="","",TEXT(H66,"#.###.###"))</f>
        <v>510</v>
      </c>
      <c r="T66" s="6" t="str">
        <f t="shared" ref="T66:T129" si="6">IF(A66="","",TEXT(O66,"TT.MM.JJ"))</f>
        <v>23.04.15</v>
      </c>
      <c r="U66" s="6" t="str">
        <f t="shared" ref="U66:U129" si="7">IF(A66="","",TEXT(P66,"TT.MM.JJ"))</f>
        <v>24.04.15</v>
      </c>
      <c r="W66" s="7" t="str">
        <f t="shared" ref="W66:W129" si="8">IF(A66="","",B66&amp;CHAR(10)&amp;F66&amp;CHAR(10)&amp;S66&amp;" "&amp;I66&amp;CHAR(10)&amp;T66&amp;" - "&amp;U66)</f>
        <v>A122905-01
Produkt 66
510 KG
23.04.15 - 24.04.15</v>
      </c>
    </row>
    <row r="67" spans="1:23" x14ac:dyDescent="0.2">
      <c r="A67" s="34" t="s">
        <v>124</v>
      </c>
      <c r="B67" s="4" t="s">
        <v>278</v>
      </c>
      <c r="C67" s="4"/>
      <c r="D67" s="4"/>
      <c r="E67" s="4"/>
      <c r="F67" s="4" t="s">
        <v>80</v>
      </c>
      <c r="G67" s="4"/>
      <c r="H67" s="4">
        <v>8925</v>
      </c>
      <c r="I67" s="4" t="s">
        <v>5</v>
      </c>
      <c r="J67" s="4"/>
      <c r="K67" s="4"/>
      <c r="L67" s="4"/>
      <c r="M67" s="4"/>
      <c r="N67" s="4"/>
      <c r="O67" s="5">
        <v>42118</v>
      </c>
      <c r="P67" s="5">
        <v>42125</v>
      </c>
      <c r="Q67" s="4"/>
      <c r="S67" s="6" t="str">
        <f t="shared" si="5"/>
        <v>8.925</v>
      </c>
      <c r="T67" s="6" t="str">
        <f t="shared" si="6"/>
        <v>24.04.15</v>
      </c>
      <c r="U67" s="6" t="str">
        <f t="shared" si="7"/>
        <v>01.05.15</v>
      </c>
      <c r="W67" s="7" t="str">
        <f t="shared" si="8"/>
        <v>A122079-01
Produkt 67
8.925 KG
24.04.15 - 01.05.15</v>
      </c>
    </row>
    <row r="68" spans="1:23" x14ac:dyDescent="0.2">
      <c r="A68" s="34" t="s">
        <v>124</v>
      </c>
      <c r="B68" s="4" t="s">
        <v>279</v>
      </c>
      <c r="C68" s="4"/>
      <c r="D68" s="4"/>
      <c r="E68" s="4"/>
      <c r="F68" s="4" t="s">
        <v>81</v>
      </c>
      <c r="G68" s="4"/>
      <c r="H68" s="4">
        <v>2474.25</v>
      </c>
      <c r="I68" s="4" t="s">
        <v>5</v>
      </c>
      <c r="J68" s="4"/>
      <c r="K68" s="4"/>
      <c r="L68" s="4"/>
      <c r="M68" s="4"/>
      <c r="N68" s="4"/>
      <c r="O68" s="5">
        <v>42128</v>
      </c>
      <c r="P68" s="5">
        <v>42132</v>
      </c>
      <c r="Q68" s="4"/>
      <c r="S68" s="6" t="str">
        <f t="shared" si="5"/>
        <v>2.474</v>
      </c>
      <c r="T68" s="6" t="str">
        <f t="shared" si="6"/>
        <v>04.05.15</v>
      </c>
      <c r="U68" s="6" t="str">
        <f t="shared" si="7"/>
        <v>08.05.15</v>
      </c>
      <c r="W68" s="7" t="str">
        <f t="shared" si="8"/>
        <v>A122706-01
Produkt 68
2.474 KG
04.05.15 - 08.05.15</v>
      </c>
    </row>
    <row r="69" spans="1:23" x14ac:dyDescent="0.2">
      <c r="A69" s="34" t="s">
        <v>124</v>
      </c>
      <c r="B69" s="4" t="s">
        <v>280</v>
      </c>
      <c r="C69" s="4"/>
      <c r="D69" s="4"/>
      <c r="E69" s="4"/>
      <c r="F69" s="4" t="s">
        <v>82</v>
      </c>
      <c r="G69" s="4"/>
      <c r="H69" s="4">
        <v>14476</v>
      </c>
      <c r="I69" s="4" t="s">
        <v>5</v>
      </c>
      <c r="J69" s="4"/>
      <c r="K69" s="4"/>
      <c r="L69" s="4"/>
      <c r="M69" s="4"/>
      <c r="N69" s="4"/>
      <c r="O69" s="5">
        <v>42135</v>
      </c>
      <c r="P69" s="5">
        <v>42153</v>
      </c>
      <c r="Q69" s="4"/>
      <c r="S69" s="6" t="str">
        <f t="shared" si="5"/>
        <v>14.476</v>
      </c>
      <c r="T69" s="6" t="str">
        <f t="shared" si="6"/>
        <v>11.05.15</v>
      </c>
      <c r="U69" s="6" t="str">
        <f t="shared" si="7"/>
        <v>29.05.15</v>
      </c>
      <c r="W69" s="7" t="str">
        <f t="shared" si="8"/>
        <v>A122896-01
Produkt 69
14.476 KG
11.05.15 - 29.05.15</v>
      </c>
    </row>
    <row r="70" spans="1:23" x14ac:dyDescent="0.2">
      <c r="A70" s="34" t="s">
        <v>124</v>
      </c>
      <c r="B70" s="4" t="s">
        <v>281</v>
      </c>
      <c r="C70" s="4"/>
      <c r="D70" s="4"/>
      <c r="E70" s="4"/>
      <c r="F70" s="4" t="s">
        <v>83</v>
      </c>
      <c r="G70" s="4"/>
      <c r="H70" s="4">
        <v>22000</v>
      </c>
      <c r="I70" s="4" t="s">
        <v>5</v>
      </c>
      <c r="J70" s="4"/>
      <c r="K70" s="4"/>
      <c r="L70" s="4"/>
      <c r="M70" s="4"/>
      <c r="N70" s="4"/>
      <c r="O70" s="5">
        <v>42153</v>
      </c>
      <c r="P70" s="5">
        <v>42177</v>
      </c>
      <c r="Q70" s="4"/>
      <c r="S70" s="6" t="str">
        <f t="shared" si="5"/>
        <v>22.000</v>
      </c>
      <c r="T70" s="6" t="str">
        <f t="shared" si="6"/>
        <v>29.05.15</v>
      </c>
      <c r="U70" s="6" t="str">
        <f t="shared" si="7"/>
        <v>22.06.15</v>
      </c>
      <c r="W70" s="7" t="str">
        <f t="shared" si="8"/>
        <v>A123234-01
Produkt 70
22.000 KG
29.05.15 - 22.06.15</v>
      </c>
    </row>
    <row r="71" spans="1:23" x14ac:dyDescent="0.2">
      <c r="F71" s="4"/>
      <c r="S71" s="6" t="str">
        <f t="shared" si="5"/>
        <v/>
      </c>
      <c r="T71" s="6" t="str">
        <f t="shared" si="6"/>
        <v/>
      </c>
      <c r="U71" s="6" t="str">
        <f t="shared" si="7"/>
        <v/>
      </c>
      <c r="W71" s="7" t="str">
        <f t="shared" si="8"/>
        <v/>
      </c>
    </row>
    <row r="72" spans="1:23" x14ac:dyDescent="0.2">
      <c r="F72" s="4"/>
      <c r="S72" s="6" t="str">
        <f t="shared" si="5"/>
        <v/>
      </c>
      <c r="T72" s="6" t="str">
        <f t="shared" si="6"/>
        <v/>
      </c>
      <c r="U72" s="6" t="str">
        <f t="shared" si="7"/>
        <v/>
      </c>
      <c r="W72" s="7" t="str">
        <f t="shared" si="8"/>
        <v/>
      </c>
    </row>
    <row r="73" spans="1:23" x14ac:dyDescent="0.2">
      <c r="A73" s="34" t="s">
        <v>125</v>
      </c>
      <c r="B73" s="4" t="s">
        <v>233</v>
      </c>
      <c r="C73" s="8"/>
      <c r="D73" s="8"/>
      <c r="E73" s="8"/>
      <c r="F73" s="4" t="s">
        <v>84</v>
      </c>
      <c r="G73" s="8"/>
      <c r="H73" s="8">
        <v>1</v>
      </c>
      <c r="I73" s="4" t="s">
        <v>5</v>
      </c>
      <c r="J73" s="8"/>
      <c r="K73" s="8"/>
      <c r="L73" s="8"/>
      <c r="M73" s="8"/>
      <c r="N73" s="8"/>
      <c r="O73" s="16">
        <v>42055</v>
      </c>
      <c r="P73" s="16">
        <v>42057</v>
      </c>
      <c r="Q73" s="8"/>
      <c r="S73" s="6" t="str">
        <f t="shared" si="5"/>
        <v>1</v>
      </c>
      <c r="T73" s="6" t="str">
        <f t="shared" si="6"/>
        <v>20.02.15</v>
      </c>
      <c r="U73" s="6" t="str">
        <f t="shared" si="7"/>
        <v>22.02.15</v>
      </c>
      <c r="W73" s="7" t="str">
        <f t="shared" si="8"/>
        <v>A000000-00
Produkt 73
1 KG
20.02.15 - 22.02.15</v>
      </c>
    </row>
    <row r="74" spans="1:23" x14ac:dyDescent="0.2">
      <c r="A74" s="34" t="s">
        <v>125</v>
      </c>
      <c r="B74" s="4" t="s">
        <v>282</v>
      </c>
      <c r="C74" s="4"/>
      <c r="D74" s="4"/>
      <c r="E74" s="4"/>
      <c r="F74" s="4" t="s">
        <v>85</v>
      </c>
      <c r="G74" s="4"/>
      <c r="H74" s="4">
        <v>810.42</v>
      </c>
      <c r="I74" s="4" t="s">
        <v>5</v>
      </c>
      <c r="J74" s="4"/>
      <c r="K74" s="4"/>
      <c r="L74" s="4"/>
      <c r="M74" s="4"/>
      <c r="N74" s="4"/>
      <c r="O74" s="5">
        <v>42093</v>
      </c>
      <c r="P74" s="5">
        <v>42093</v>
      </c>
      <c r="Q74" s="4"/>
      <c r="S74" s="6" t="str">
        <f t="shared" si="5"/>
        <v>810</v>
      </c>
      <c r="T74" s="6" t="str">
        <f t="shared" si="6"/>
        <v>30.03.15</v>
      </c>
      <c r="U74" s="6" t="str">
        <f t="shared" si="7"/>
        <v>30.03.15</v>
      </c>
      <c r="W74" s="7" t="str">
        <f t="shared" si="8"/>
        <v>A122298-02
Produkt 74
810 KG
30.03.15 - 30.03.15</v>
      </c>
    </row>
    <row r="75" spans="1:23" x14ac:dyDescent="0.2">
      <c r="A75" s="34" t="s">
        <v>125</v>
      </c>
      <c r="B75" s="4" t="s">
        <v>283</v>
      </c>
      <c r="C75" s="4"/>
      <c r="D75" s="4"/>
      <c r="E75" s="4"/>
      <c r="F75" s="4" t="s">
        <v>86</v>
      </c>
      <c r="G75" s="4"/>
      <c r="H75" s="4">
        <v>2202.915</v>
      </c>
      <c r="I75" s="4" t="s">
        <v>5</v>
      </c>
      <c r="J75" s="4"/>
      <c r="K75" s="4"/>
      <c r="L75" s="4"/>
      <c r="M75" s="4"/>
      <c r="N75" s="4"/>
      <c r="O75" s="5">
        <v>42095</v>
      </c>
      <c r="P75" s="5">
        <v>42095</v>
      </c>
      <c r="Q75" s="4"/>
      <c r="S75" s="6" t="str">
        <f t="shared" si="5"/>
        <v>2.203</v>
      </c>
      <c r="T75" s="6" t="str">
        <f t="shared" si="6"/>
        <v>01.04.15</v>
      </c>
      <c r="U75" s="6" t="str">
        <f t="shared" si="7"/>
        <v>01.04.15</v>
      </c>
      <c r="W75" s="7" t="str">
        <f t="shared" si="8"/>
        <v>A122493-02
Produkt 75
2.203 KG
01.04.15 - 01.04.15</v>
      </c>
    </row>
    <row r="76" spans="1:23" x14ac:dyDescent="0.2">
      <c r="A76" s="34" t="s">
        <v>125</v>
      </c>
      <c r="B76" s="4" t="s">
        <v>284</v>
      </c>
      <c r="C76" s="4"/>
      <c r="D76" s="4"/>
      <c r="E76" s="4"/>
      <c r="F76" s="4" t="s">
        <v>87</v>
      </c>
      <c r="G76" s="4"/>
      <c r="H76" s="4">
        <v>1528.8</v>
      </c>
      <c r="I76" s="4" t="s">
        <v>5</v>
      </c>
      <c r="J76" s="4"/>
      <c r="K76" s="4"/>
      <c r="L76" s="4"/>
      <c r="M76" s="4"/>
      <c r="N76" s="4"/>
      <c r="O76" s="5">
        <v>42101</v>
      </c>
      <c r="P76" s="5">
        <v>42101</v>
      </c>
      <c r="Q76" s="4"/>
      <c r="S76" s="6" t="str">
        <f t="shared" si="5"/>
        <v>1.529</v>
      </c>
      <c r="T76" s="6" t="str">
        <f t="shared" si="6"/>
        <v>07.04.15</v>
      </c>
      <c r="U76" s="6" t="str">
        <f t="shared" si="7"/>
        <v>07.04.15</v>
      </c>
      <c r="W76" s="7" t="str">
        <f t="shared" si="8"/>
        <v>A122299-02
Produkt 76
1.529 KG
07.04.15 - 07.04.15</v>
      </c>
    </row>
    <row r="77" spans="1:23" x14ac:dyDescent="0.2">
      <c r="A77" s="34" t="s">
        <v>125</v>
      </c>
      <c r="B77" s="4" t="s">
        <v>285</v>
      </c>
      <c r="C77" s="4"/>
      <c r="D77" s="4"/>
      <c r="E77" s="4"/>
      <c r="F77" s="4" t="s">
        <v>88</v>
      </c>
      <c r="G77" s="4"/>
      <c r="H77" s="4">
        <v>1337.7</v>
      </c>
      <c r="I77" s="4" t="s">
        <v>5</v>
      </c>
      <c r="J77" s="4"/>
      <c r="K77" s="4"/>
      <c r="L77" s="4"/>
      <c r="M77" s="4"/>
      <c r="N77" s="4"/>
      <c r="O77" s="5">
        <v>42103</v>
      </c>
      <c r="P77" s="5">
        <v>42103</v>
      </c>
      <c r="Q77" s="4"/>
      <c r="S77" s="6" t="str">
        <f t="shared" si="5"/>
        <v>1.338</v>
      </c>
      <c r="T77" s="6" t="str">
        <f t="shared" si="6"/>
        <v>09.04.15</v>
      </c>
      <c r="U77" s="6" t="str">
        <f t="shared" si="7"/>
        <v>09.04.15</v>
      </c>
      <c r="W77" s="7" t="str">
        <f t="shared" si="8"/>
        <v>A122299-06
Produkt 77
1.338 KG
09.04.15 - 09.04.15</v>
      </c>
    </row>
    <row r="78" spans="1:23" x14ac:dyDescent="0.2">
      <c r="A78" s="34" t="s">
        <v>125</v>
      </c>
      <c r="B78" s="4" t="s">
        <v>286</v>
      </c>
      <c r="C78" s="4"/>
      <c r="D78" s="4"/>
      <c r="E78" s="4"/>
      <c r="F78" s="4" t="s">
        <v>89</v>
      </c>
      <c r="G78" s="4"/>
      <c r="H78" s="4">
        <v>1186.1849999999999</v>
      </c>
      <c r="I78" s="4" t="s">
        <v>5</v>
      </c>
      <c r="J78" s="4"/>
      <c r="K78" s="4"/>
      <c r="L78" s="4"/>
      <c r="M78" s="4"/>
      <c r="N78" s="4"/>
      <c r="O78" s="5">
        <v>42115</v>
      </c>
      <c r="P78" s="5">
        <v>42115</v>
      </c>
      <c r="Q78" s="4"/>
      <c r="S78" s="6" t="str">
        <f t="shared" si="5"/>
        <v>1.186</v>
      </c>
      <c r="T78" s="6" t="str">
        <f t="shared" si="6"/>
        <v>21.04.15</v>
      </c>
      <c r="U78" s="6" t="str">
        <f t="shared" si="7"/>
        <v>21.04.15</v>
      </c>
      <c r="W78" s="7" t="str">
        <f t="shared" si="8"/>
        <v>A122262-02
Produkt 78
1.186 KG
21.04.15 - 21.04.15</v>
      </c>
    </row>
    <row r="79" spans="1:23" x14ac:dyDescent="0.2">
      <c r="A79" s="34" t="s">
        <v>125</v>
      </c>
      <c r="B79" s="4" t="s">
        <v>287</v>
      </c>
      <c r="C79" s="4"/>
      <c r="D79" s="4"/>
      <c r="E79" s="4"/>
      <c r="F79" s="4" t="s">
        <v>90</v>
      </c>
      <c r="G79" s="4"/>
      <c r="H79" s="4">
        <v>1694.55</v>
      </c>
      <c r="I79" s="4" t="s">
        <v>5</v>
      </c>
      <c r="J79" s="4"/>
      <c r="K79" s="4"/>
      <c r="L79" s="4"/>
      <c r="M79" s="4"/>
      <c r="N79" s="4"/>
      <c r="O79" s="5">
        <v>42118</v>
      </c>
      <c r="P79" s="5">
        <v>42118</v>
      </c>
      <c r="Q79" s="4"/>
      <c r="S79" s="6" t="str">
        <f t="shared" si="5"/>
        <v>1.695</v>
      </c>
      <c r="T79" s="6" t="str">
        <f t="shared" si="6"/>
        <v>24.04.15</v>
      </c>
      <c r="U79" s="6" t="str">
        <f t="shared" si="7"/>
        <v>24.04.15</v>
      </c>
      <c r="W79" s="7" t="str">
        <f t="shared" si="8"/>
        <v>A122494-02
Produkt 79
1.695 KG
24.04.15 - 24.04.15</v>
      </c>
    </row>
    <row r="80" spans="1:23" x14ac:dyDescent="0.2">
      <c r="A80" s="34" t="s">
        <v>125</v>
      </c>
      <c r="B80" s="4" t="s">
        <v>288</v>
      </c>
      <c r="C80" s="4"/>
      <c r="D80" s="4"/>
      <c r="E80" s="4"/>
      <c r="F80" s="4" t="s">
        <v>91</v>
      </c>
      <c r="G80" s="4"/>
      <c r="H80" s="4">
        <v>338.9</v>
      </c>
      <c r="I80" s="4" t="s">
        <v>5</v>
      </c>
      <c r="J80" s="4"/>
      <c r="K80" s="4"/>
      <c r="L80" s="4"/>
      <c r="M80" s="4"/>
      <c r="N80" s="4"/>
      <c r="O80" s="5">
        <v>42124</v>
      </c>
      <c r="P80" s="5">
        <v>42124</v>
      </c>
      <c r="Q80" s="4"/>
      <c r="S80" s="6" t="str">
        <f t="shared" si="5"/>
        <v>339</v>
      </c>
      <c r="T80" s="6" t="str">
        <f t="shared" si="6"/>
        <v>30.04.15</v>
      </c>
      <c r="U80" s="6" t="str">
        <f t="shared" si="7"/>
        <v>30.04.15</v>
      </c>
      <c r="W80" s="7" t="str">
        <f t="shared" si="8"/>
        <v>A123449-02
Produkt 80
339 KG
30.04.15 - 30.04.15</v>
      </c>
    </row>
    <row r="81" spans="1:23" x14ac:dyDescent="0.2">
      <c r="A81" s="34" t="s">
        <v>125</v>
      </c>
      <c r="B81" s="4" t="s">
        <v>289</v>
      </c>
      <c r="C81" s="4"/>
      <c r="D81" s="4"/>
      <c r="E81" s="4"/>
      <c r="F81" s="4" t="s">
        <v>92</v>
      </c>
      <c r="G81" s="4"/>
      <c r="H81" s="4">
        <v>169.45</v>
      </c>
      <c r="I81" s="4" t="s">
        <v>5</v>
      </c>
      <c r="J81" s="4"/>
      <c r="K81" s="4"/>
      <c r="L81" s="4"/>
      <c r="M81" s="4"/>
      <c r="N81" s="4"/>
      <c r="O81" s="5">
        <v>42124</v>
      </c>
      <c r="P81" s="5">
        <v>42124</v>
      </c>
      <c r="Q81" s="4"/>
      <c r="S81" s="6" t="str">
        <f t="shared" si="5"/>
        <v>169</v>
      </c>
      <c r="T81" s="6" t="str">
        <f t="shared" si="6"/>
        <v>30.04.15</v>
      </c>
      <c r="U81" s="6" t="str">
        <f t="shared" si="7"/>
        <v>30.04.15</v>
      </c>
      <c r="W81" s="7" t="str">
        <f t="shared" si="8"/>
        <v>A123454-02
Produkt 81
169 KG
30.04.15 - 30.04.15</v>
      </c>
    </row>
    <row r="82" spans="1:23" x14ac:dyDescent="0.2">
      <c r="A82" s="34" t="s">
        <v>125</v>
      </c>
      <c r="B82" s="4" t="s">
        <v>290</v>
      </c>
      <c r="C82" s="4"/>
      <c r="D82" s="4"/>
      <c r="E82" s="4"/>
      <c r="F82" s="4" t="s">
        <v>93</v>
      </c>
      <c r="G82" s="4"/>
      <c r="H82" s="4">
        <v>148.72</v>
      </c>
      <c r="I82" s="4" t="s">
        <v>5</v>
      </c>
      <c r="J82" s="4"/>
      <c r="K82" s="4"/>
      <c r="L82" s="4"/>
      <c r="M82" s="4"/>
      <c r="N82" s="4"/>
      <c r="O82" s="5">
        <v>42128</v>
      </c>
      <c r="P82" s="5">
        <v>42128</v>
      </c>
      <c r="Q82" s="4"/>
      <c r="S82" s="6" t="str">
        <f t="shared" si="5"/>
        <v>149</v>
      </c>
      <c r="T82" s="6" t="str">
        <f t="shared" si="6"/>
        <v>04.05.15</v>
      </c>
      <c r="U82" s="6" t="str">
        <f t="shared" si="7"/>
        <v>04.05.15</v>
      </c>
      <c r="W82" s="7" t="str">
        <f t="shared" si="8"/>
        <v>A122500-02
Produkt 82
149 KG
04.05.15 - 04.05.15</v>
      </c>
    </row>
    <row r="83" spans="1:23" x14ac:dyDescent="0.2">
      <c r="S83" s="6" t="str">
        <f t="shared" si="5"/>
        <v/>
      </c>
      <c r="T83" s="6" t="str">
        <f t="shared" si="6"/>
        <v/>
      </c>
      <c r="U83" s="6" t="str">
        <f t="shared" si="7"/>
        <v/>
      </c>
      <c r="W83" s="7" t="str">
        <f t="shared" si="8"/>
        <v/>
      </c>
    </row>
    <row r="84" spans="1:23" x14ac:dyDescent="0.2">
      <c r="S84" s="6" t="str">
        <f t="shared" si="5"/>
        <v/>
      </c>
      <c r="T84" s="6" t="str">
        <f t="shared" si="6"/>
        <v/>
      </c>
      <c r="U84" s="6" t="str">
        <f t="shared" si="7"/>
        <v/>
      </c>
      <c r="W84" s="7" t="str">
        <f t="shared" si="8"/>
        <v/>
      </c>
    </row>
    <row r="85" spans="1:23" x14ac:dyDescent="0.2">
      <c r="S85" s="6" t="str">
        <f t="shared" si="5"/>
        <v/>
      </c>
      <c r="T85" s="6" t="str">
        <f t="shared" si="6"/>
        <v/>
      </c>
      <c r="U85" s="6" t="str">
        <f t="shared" si="7"/>
        <v/>
      </c>
      <c r="W85" s="7" t="str">
        <f t="shared" si="8"/>
        <v/>
      </c>
    </row>
    <row r="86" spans="1:23" x14ac:dyDescent="0.2">
      <c r="S86" s="6" t="str">
        <f t="shared" si="5"/>
        <v/>
      </c>
      <c r="T86" s="6" t="str">
        <f t="shared" si="6"/>
        <v/>
      </c>
      <c r="U86" s="6" t="str">
        <f t="shared" si="7"/>
        <v/>
      </c>
      <c r="W86" s="7" t="str">
        <f t="shared" si="8"/>
        <v/>
      </c>
    </row>
    <row r="87" spans="1:23" x14ac:dyDescent="0.2">
      <c r="S87" s="6" t="str">
        <f t="shared" si="5"/>
        <v/>
      </c>
      <c r="T87" s="6" t="str">
        <f t="shared" si="6"/>
        <v/>
      </c>
      <c r="U87" s="6" t="str">
        <f t="shared" si="7"/>
        <v/>
      </c>
      <c r="W87" s="7" t="str">
        <f t="shared" si="8"/>
        <v/>
      </c>
    </row>
    <row r="88" spans="1:23" x14ac:dyDescent="0.2">
      <c r="S88" s="6" t="str">
        <f t="shared" si="5"/>
        <v/>
      </c>
      <c r="T88" s="6" t="str">
        <f t="shared" si="6"/>
        <v/>
      </c>
      <c r="U88" s="6" t="str">
        <f t="shared" si="7"/>
        <v/>
      </c>
      <c r="W88" s="7" t="str">
        <f t="shared" si="8"/>
        <v/>
      </c>
    </row>
    <row r="89" spans="1:23" x14ac:dyDescent="0.2">
      <c r="S89" s="6" t="str">
        <f t="shared" si="5"/>
        <v/>
      </c>
      <c r="T89" s="6" t="str">
        <f t="shared" si="6"/>
        <v/>
      </c>
      <c r="U89" s="6" t="str">
        <f t="shared" si="7"/>
        <v/>
      </c>
      <c r="W89" s="7" t="str">
        <f t="shared" si="8"/>
        <v/>
      </c>
    </row>
    <row r="90" spans="1:23" x14ac:dyDescent="0.2">
      <c r="S90" s="6" t="str">
        <f t="shared" si="5"/>
        <v/>
      </c>
      <c r="T90" s="6" t="str">
        <f t="shared" si="6"/>
        <v/>
      </c>
      <c r="U90" s="6" t="str">
        <f t="shared" si="7"/>
        <v/>
      </c>
      <c r="W90" s="7" t="str">
        <f t="shared" si="8"/>
        <v/>
      </c>
    </row>
    <row r="91" spans="1:23" x14ac:dyDescent="0.2">
      <c r="S91" s="6" t="str">
        <f t="shared" si="5"/>
        <v/>
      </c>
      <c r="T91" s="6" t="str">
        <f t="shared" si="6"/>
        <v/>
      </c>
      <c r="U91" s="6" t="str">
        <f t="shared" si="7"/>
        <v/>
      </c>
      <c r="W91" s="7" t="str">
        <f t="shared" si="8"/>
        <v/>
      </c>
    </row>
    <row r="92" spans="1:23" x14ac:dyDescent="0.2">
      <c r="S92" s="6" t="str">
        <f t="shared" si="5"/>
        <v/>
      </c>
      <c r="T92" s="6" t="str">
        <f t="shared" si="6"/>
        <v/>
      </c>
      <c r="U92" s="6" t="str">
        <f t="shared" si="7"/>
        <v/>
      </c>
      <c r="W92" s="7" t="str">
        <f t="shared" si="8"/>
        <v/>
      </c>
    </row>
    <row r="93" spans="1:23" x14ac:dyDescent="0.2">
      <c r="S93" s="6" t="str">
        <f t="shared" si="5"/>
        <v/>
      </c>
      <c r="T93" s="6" t="str">
        <f t="shared" si="6"/>
        <v/>
      </c>
      <c r="U93" s="6" t="str">
        <f t="shared" si="7"/>
        <v/>
      </c>
      <c r="W93" s="7" t="str">
        <f t="shared" si="8"/>
        <v/>
      </c>
    </row>
    <row r="94" spans="1:23" x14ac:dyDescent="0.2">
      <c r="S94" s="6" t="str">
        <f t="shared" si="5"/>
        <v/>
      </c>
      <c r="T94" s="6" t="str">
        <f t="shared" si="6"/>
        <v/>
      </c>
      <c r="U94" s="6" t="str">
        <f t="shared" si="7"/>
        <v/>
      </c>
      <c r="W94" s="7" t="str">
        <f t="shared" si="8"/>
        <v/>
      </c>
    </row>
    <row r="95" spans="1:23" x14ac:dyDescent="0.2">
      <c r="S95" s="6" t="str">
        <f t="shared" si="5"/>
        <v/>
      </c>
      <c r="T95" s="6" t="str">
        <f t="shared" si="6"/>
        <v/>
      </c>
      <c r="U95" s="6" t="str">
        <f t="shared" si="7"/>
        <v/>
      </c>
      <c r="W95" s="7" t="str">
        <f t="shared" si="8"/>
        <v/>
      </c>
    </row>
    <row r="96" spans="1:23" x14ac:dyDescent="0.2">
      <c r="S96" s="6" t="str">
        <f t="shared" si="5"/>
        <v/>
      </c>
      <c r="T96" s="6" t="str">
        <f t="shared" si="6"/>
        <v/>
      </c>
      <c r="U96" s="6" t="str">
        <f t="shared" si="7"/>
        <v/>
      </c>
      <c r="W96" s="7" t="str">
        <f t="shared" si="8"/>
        <v/>
      </c>
    </row>
    <row r="97" spans="19:23" x14ac:dyDescent="0.2">
      <c r="S97" s="6" t="str">
        <f t="shared" si="5"/>
        <v/>
      </c>
      <c r="T97" s="6" t="str">
        <f t="shared" si="6"/>
        <v/>
      </c>
      <c r="U97" s="6" t="str">
        <f t="shared" si="7"/>
        <v/>
      </c>
      <c r="W97" s="7" t="str">
        <f t="shared" si="8"/>
        <v/>
      </c>
    </row>
    <row r="98" spans="19:23" x14ac:dyDescent="0.2">
      <c r="S98" s="6" t="str">
        <f t="shared" si="5"/>
        <v/>
      </c>
      <c r="T98" s="6" t="str">
        <f t="shared" si="6"/>
        <v/>
      </c>
      <c r="U98" s="6" t="str">
        <f t="shared" si="7"/>
        <v/>
      </c>
      <c r="W98" s="7" t="str">
        <f t="shared" si="8"/>
        <v/>
      </c>
    </row>
    <row r="99" spans="19:23" x14ac:dyDescent="0.2">
      <c r="S99" s="6" t="str">
        <f t="shared" si="5"/>
        <v/>
      </c>
      <c r="T99" s="6" t="str">
        <f t="shared" si="6"/>
        <v/>
      </c>
      <c r="U99" s="6" t="str">
        <f t="shared" si="7"/>
        <v/>
      </c>
      <c r="W99" s="7" t="str">
        <f t="shared" si="8"/>
        <v/>
      </c>
    </row>
    <row r="100" spans="19:23" x14ac:dyDescent="0.2">
      <c r="S100" s="6" t="str">
        <f t="shared" si="5"/>
        <v/>
      </c>
      <c r="T100" s="6" t="str">
        <f t="shared" si="6"/>
        <v/>
      </c>
      <c r="U100" s="6" t="str">
        <f t="shared" si="7"/>
        <v/>
      </c>
      <c r="W100" s="7" t="str">
        <f t="shared" si="8"/>
        <v/>
      </c>
    </row>
    <row r="101" spans="19:23" x14ac:dyDescent="0.2">
      <c r="S101" s="6" t="str">
        <f t="shared" si="5"/>
        <v/>
      </c>
      <c r="T101" s="6" t="str">
        <f t="shared" si="6"/>
        <v/>
      </c>
      <c r="U101" s="6" t="str">
        <f t="shared" si="7"/>
        <v/>
      </c>
      <c r="W101" s="7" t="str">
        <f t="shared" si="8"/>
        <v/>
      </c>
    </row>
    <row r="102" spans="19:23" x14ac:dyDescent="0.2">
      <c r="S102" s="6" t="str">
        <f t="shared" si="5"/>
        <v/>
      </c>
      <c r="T102" s="6" t="str">
        <f t="shared" si="6"/>
        <v/>
      </c>
      <c r="U102" s="6" t="str">
        <f t="shared" si="7"/>
        <v/>
      </c>
      <c r="W102" s="7" t="str">
        <f t="shared" si="8"/>
        <v/>
      </c>
    </row>
    <row r="103" spans="19:23" x14ac:dyDescent="0.2">
      <c r="S103" s="6" t="str">
        <f t="shared" si="5"/>
        <v/>
      </c>
      <c r="T103" s="6" t="str">
        <f t="shared" si="6"/>
        <v/>
      </c>
      <c r="U103" s="6" t="str">
        <f t="shared" si="7"/>
        <v/>
      </c>
      <c r="W103" s="7" t="str">
        <f t="shared" si="8"/>
        <v/>
      </c>
    </row>
    <row r="104" spans="19:23" x14ac:dyDescent="0.2">
      <c r="S104" s="6" t="str">
        <f t="shared" si="5"/>
        <v/>
      </c>
      <c r="T104" s="6" t="str">
        <f t="shared" si="6"/>
        <v/>
      </c>
      <c r="U104" s="6" t="str">
        <f t="shared" si="7"/>
        <v/>
      </c>
      <c r="W104" s="7" t="str">
        <f t="shared" si="8"/>
        <v/>
      </c>
    </row>
    <row r="105" spans="19:23" x14ac:dyDescent="0.2">
      <c r="S105" s="6" t="str">
        <f t="shared" si="5"/>
        <v/>
      </c>
      <c r="T105" s="6" t="str">
        <f t="shared" si="6"/>
        <v/>
      </c>
      <c r="U105" s="6" t="str">
        <f t="shared" si="7"/>
        <v/>
      </c>
      <c r="W105" s="7" t="str">
        <f t="shared" si="8"/>
        <v/>
      </c>
    </row>
    <row r="106" spans="19:23" x14ac:dyDescent="0.2">
      <c r="S106" s="6" t="str">
        <f t="shared" si="5"/>
        <v/>
      </c>
      <c r="T106" s="6" t="str">
        <f t="shared" si="6"/>
        <v/>
      </c>
      <c r="U106" s="6" t="str">
        <f t="shared" si="7"/>
        <v/>
      </c>
      <c r="W106" s="7" t="str">
        <f t="shared" si="8"/>
        <v/>
      </c>
    </row>
    <row r="107" spans="19:23" x14ac:dyDescent="0.2">
      <c r="S107" s="6" t="str">
        <f t="shared" si="5"/>
        <v/>
      </c>
      <c r="T107" s="6" t="str">
        <f t="shared" si="6"/>
        <v/>
      </c>
      <c r="U107" s="6" t="str">
        <f t="shared" si="7"/>
        <v/>
      </c>
      <c r="W107" s="7" t="str">
        <f t="shared" si="8"/>
        <v/>
      </c>
    </row>
    <row r="108" spans="19:23" x14ac:dyDescent="0.2">
      <c r="S108" s="6" t="str">
        <f t="shared" si="5"/>
        <v/>
      </c>
      <c r="T108" s="6" t="str">
        <f t="shared" si="6"/>
        <v/>
      </c>
      <c r="U108" s="6" t="str">
        <f t="shared" si="7"/>
        <v/>
      </c>
      <c r="W108" s="7" t="str">
        <f t="shared" si="8"/>
        <v/>
      </c>
    </row>
    <row r="109" spans="19:23" x14ac:dyDescent="0.2">
      <c r="S109" s="6" t="str">
        <f t="shared" si="5"/>
        <v/>
      </c>
      <c r="T109" s="6" t="str">
        <f t="shared" si="6"/>
        <v/>
      </c>
      <c r="U109" s="6" t="str">
        <f t="shared" si="7"/>
        <v/>
      </c>
      <c r="W109" s="7" t="str">
        <f t="shared" si="8"/>
        <v/>
      </c>
    </row>
    <row r="110" spans="19:23" x14ac:dyDescent="0.2">
      <c r="S110" s="6" t="str">
        <f t="shared" si="5"/>
        <v/>
      </c>
      <c r="T110" s="6" t="str">
        <f t="shared" si="6"/>
        <v/>
      </c>
      <c r="U110" s="6" t="str">
        <f t="shared" si="7"/>
        <v/>
      </c>
      <c r="W110" s="7" t="str">
        <f t="shared" si="8"/>
        <v/>
      </c>
    </row>
    <row r="111" spans="19:23" x14ac:dyDescent="0.2">
      <c r="S111" s="6" t="str">
        <f t="shared" si="5"/>
        <v/>
      </c>
      <c r="T111" s="6" t="str">
        <f t="shared" si="6"/>
        <v/>
      </c>
      <c r="U111" s="6" t="str">
        <f t="shared" si="7"/>
        <v/>
      </c>
      <c r="W111" s="7" t="str">
        <f t="shared" si="8"/>
        <v/>
      </c>
    </row>
    <row r="112" spans="19:23" x14ac:dyDescent="0.2">
      <c r="S112" s="6" t="str">
        <f t="shared" si="5"/>
        <v/>
      </c>
      <c r="T112" s="6" t="str">
        <f t="shared" si="6"/>
        <v/>
      </c>
      <c r="U112" s="6" t="str">
        <f t="shared" si="7"/>
        <v/>
      </c>
      <c r="W112" s="7" t="str">
        <f t="shared" si="8"/>
        <v/>
      </c>
    </row>
    <row r="113" spans="19:23" x14ac:dyDescent="0.2">
      <c r="S113" s="6" t="str">
        <f t="shared" si="5"/>
        <v/>
      </c>
      <c r="T113" s="6" t="str">
        <f t="shared" si="6"/>
        <v/>
      </c>
      <c r="U113" s="6" t="str">
        <f t="shared" si="7"/>
        <v/>
      </c>
      <c r="W113" s="7" t="str">
        <f t="shared" si="8"/>
        <v/>
      </c>
    </row>
    <row r="114" spans="19:23" x14ac:dyDescent="0.2">
      <c r="S114" s="6" t="str">
        <f t="shared" si="5"/>
        <v/>
      </c>
      <c r="T114" s="6" t="str">
        <f t="shared" si="6"/>
        <v/>
      </c>
      <c r="U114" s="6" t="str">
        <f t="shared" si="7"/>
        <v/>
      </c>
      <c r="W114" s="7" t="str">
        <f t="shared" si="8"/>
        <v/>
      </c>
    </row>
    <row r="115" spans="19:23" x14ac:dyDescent="0.2">
      <c r="S115" s="6" t="str">
        <f t="shared" si="5"/>
        <v/>
      </c>
      <c r="T115" s="6" t="str">
        <f t="shared" si="6"/>
        <v/>
      </c>
      <c r="U115" s="6" t="str">
        <f t="shared" si="7"/>
        <v/>
      </c>
      <c r="W115" s="7" t="str">
        <f t="shared" si="8"/>
        <v/>
      </c>
    </row>
    <row r="116" spans="19:23" x14ac:dyDescent="0.2">
      <c r="S116" s="6" t="str">
        <f t="shared" si="5"/>
        <v/>
      </c>
      <c r="T116" s="6" t="str">
        <f t="shared" si="6"/>
        <v/>
      </c>
      <c r="U116" s="6" t="str">
        <f t="shared" si="7"/>
        <v/>
      </c>
      <c r="W116" s="7" t="str">
        <f t="shared" si="8"/>
        <v/>
      </c>
    </row>
    <row r="117" spans="19:23" x14ac:dyDescent="0.2">
      <c r="S117" s="6" t="str">
        <f t="shared" si="5"/>
        <v/>
      </c>
      <c r="T117" s="6" t="str">
        <f t="shared" si="6"/>
        <v/>
      </c>
      <c r="U117" s="6" t="str">
        <f t="shared" si="7"/>
        <v/>
      </c>
      <c r="W117" s="7" t="str">
        <f t="shared" si="8"/>
        <v/>
      </c>
    </row>
    <row r="118" spans="19:23" x14ac:dyDescent="0.2">
      <c r="S118" s="6" t="str">
        <f t="shared" si="5"/>
        <v/>
      </c>
      <c r="T118" s="6" t="str">
        <f t="shared" si="6"/>
        <v/>
      </c>
      <c r="U118" s="6" t="str">
        <f t="shared" si="7"/>
        <v/>
      </c>
      <c r="W118" s="7" t="str">
        <f t="shared" si="8"/>
        <v/>
      </c>
    </row>
    <row r="119" spans="19:23" x14ac:dyDescent="0.2">
      <c r="S119" s="6" t="str">
        <f t="shared" si="5"/>
        <v/>
      </c>
      <c r="T119" s="6" t="str">
        <f t="shared" si="6"/>
        <v/>
      </c>
      <c r="U119" s="6" t="str">
        <f t="shared" si="7"/>
        <v/>
      </c>
      <c r="W119" s="7" t="str">
        <f t="shared" si="8"/>
        <v/>
      </c>
    </row>
    <row r="120" spans="19:23" x14ac:dyDescent="0.2">
      <c r="S120" s="6" t="str">
        <f t="shared" si="5"/>
        <v/>
      </c>
      <c r="T120" s="6" t="str">
        <f t="shared" si="6"/>
        <v/>
      </c>
      <c r="U120" s="6" t="str">
        <f t="shared" si="7"/>
        <v/>
      </c>
      <c r="W120" s="7" t="str">
        <f t="shared" si="8"/>
        <v/>
      </c>
    </row>
    <row r="121" spans="19:23" x14ac:dyDescent="0.2">
      <c r="S121" s="6" t="str">
        <f t="shared" si="5"/>
        <v/>
      </c>
      <c r="T121" s="6" t="str">
        <f t="shared" si="6"/>
        <v/>
      </c>
      <c r="U121" s="6" t="str">
        <f t="shared" si="7"/>
        <v/>
      </c>
      <c r="W121" s="7" t="str">
        <f t="shared" si="8"/>
        <v/>
      </c>
    </row>
    <row r="122" spans="19:23" x14ac:dyDescent="0.2">
      <c r="S122" s="6" t="str">
        <f t="shared" si="5"/>
        <v/>
      </c>
      <c r="T122" s="6" t="str">
        <f t="shared" si="6"/>
        <v/>
      </c>
      <c r="U122" s="6" t="str">
        <f t="shared" si="7"/>
        <v/>
      </c>
      <c r="W122" s="7" t="str">
        <f t="shared" si="8"/>
        <v/>
      </c>
    </row>
    <row r="123" spans="19:23" x14ac:dyDescent="0.2">
      <c r="S123" s="6" t="str">
        <f t="shared" si="5"/>
        <v/>
      </c>
      <c r="T123" s="6" t="str">
        <f t="shared" si="6"/>
        <v/>
      </c>
      <c r="U123" s="6" t="str">
        <f t="shared" si="7"/>
        <v/>
      </c>
      <c r="W123" s="7" t="str">
        <f t="shared" si="8"/>
        <v/>
      </c>
    </row>
    <row r="124" spans="19:23" x14ac:dyDescent="0.2">
      <c r="S124" s="6" t="str">
        <f t="shared" si="5"/>
        <v/>
      </c>
      <c r="T124" s="6" t="str">
        <f t="shared" si="6"/>
        <v/>
      </c>
      <c r="U124" s="6" t="str">
        <f t="shared" si="7"/>
        <v/>
      </c>
      <c r="W124" s="7" t="str">
        <f t="shared" si="8"/>
        <v/>
      </c>
    </row>
    <row r="125" spans="19:23" x14ac:dyDescent="0.2">
      <c r="S125" s="6" t="str">
        <f t="shared" si="5"/>
        <v/>
      </c>
      <c r="T125" s="6" t="str">
        <f t="shared" si="6"/>
        <v/>
      </c>
      <c r="U125" s="6" t="str">
        <f t="shared" si="7"/>
        <v/>
      </c>
      <c r="W125" s="7" t="str">
        <f t="shared" si="8"/>
        <v/>
      </c>
    </row>
    <row r="126" spans="19:23" x14ac:dyDescent="0.2">
      <c r="S126" s="6" t="str">
        <f t="shared" si="5"/>
        <v/>
      </c>
      <c r="T126" s="6" t="str">
        <f t="shared" si="6"/>
        <v/>
      </c>
      <c r="U126" s="6" t="str">
        <f t="shared" si="7"/>
        <v/>
      </c>
      <c r="W126" s="7" t="str">
        <f t="shared" si="8"/>
        <v/>
      </c>
    </row>
    <row r="127" spans="19:23" x14ac:dyDescent="0.2">
      <c r="S127" s="6" t="str">
        <f t="shared" si="5"/>
        <v/>
      </c>
      <c r="T127" s="6" t="str">
        <f t="shared" si="6"/>
        <v/>
      </c>
      <c r="U127" s="6" t="str">
        <f t="shared" si="7"/>
        <v/>
      </c>
      <c r="W127" s="7" t="str">
        <f t="shared" si="8"/>
        <v/>
      </c>
    </row>
    <row r="128" spans="19:23" x14ac:dyDescent="0.2">
      <c r="S128" s="6" t="str">
        <f t="shared" si="5"/>
        <v/>
      </c>
      <c r="T128" s="6" t="str">
        <f t="shared" si="6"/>
        <v/>
      </c>
      <c r="U128" s="6" t="str">
        <f t="shared" si="7"/>
        <v/>
      </c>
      <c r="W128" s="7" t="str">
        <f t="shared" si="8"/>
        <v/>
      </c>
    </row>
    <row r="129" spans="19:23" x14ac:dyDescent="0.2">
      <c r="S129" s="6" t="str">
        <f t="shared" si="5"/>
        <v/>
      </c>
      <c r="T129" s="6" t="str">
        <f t="shared" si="6"/>
        <v/>
      </c>
      <c r="U129" s="6" t="str">
        <f t="shared" si="7"/>
        <v/>
      </c>
      <c r="W129" s="7" t="str">
        <f t="shared" si="8"/>
        <v/>
      </c>
    </row>
    <row r="130" spans="19:23" x14ac:dyDescent="0.2">
      <c r="S130" s="6" t="str">
        <f t="shared" ref="S130:S193" si="9">IF(A130="","",TEXT(H130,"#.###.###"))</f>
        <v/>
      </c>
      <c r="T130" s="6" t="str">
        <f t="shared" ref="T130:T193" si="10">IF(A130="","",TEXT(O130,"TT.MM.JJ"))</f>
        <v/>
      </c>
      <c r="U130" s="6" t="str">
        <f t="shared" ref="U130:U193" si="11">IF(A130="","",TEXT(P130,"TT.MM.JJ"))</f>
        <v/>
      </c>
      <c r="W130" s="7" t="str">
        <f t="shared" ref="W130:W193" si="12">IF(A130="","",B130&amp;CHAR(10)&amp;F130&amp;CHAR(10)&amp;S130&amp;" "&amp;I130&amp;CHAR(10)&amp;T130&amp;" - "&amp;U130)</f>
        <v/>
      </c>
    </row>
    <row r="131" spans="19:23" x14ac:dyDescent="0.2">
      <c r="S131" s="6" t="str">
        <f t="shared" si="9"/>
        <v/>
      </c>
      <c r="T131" s="6" t="str">
        <f t="shared" si="10"/>
        <v/>
      </c>
      <c r="U131" s="6" t="str">
        <f t="shared" si="11"/>
        <v/>
      </c>
      <c r="W131" s="7" t="str">
        <f t="shared" si="12"/>
        <v/>
      </c>
    </row>
    <row r="132" spans="19:23" x14ac:dyDescent="0.2">
      <c r="S132" s="6" t="str">
        <f t="shared" si="9"/>
        <v/>
      </c>
      <c r="T132" s="6" t="str">
        <f t="shared" si="10"/>
        <v/>
      </c>
      <c r="U132" s="6" t="str">
        <f t="shared" si="11"/>
        <v/>
      </c>
      <c r="W132" s="7" t="str">
        <f t="shared" si="12"/>
        <v/>
      </c>
    </row>
    <row r="133" spans="19:23" x14ac:dyDescent="0.2">
      <c r="S133" s="6" t="str">
        <f t="shared" si="9"/>
        <v/>
      </c>
      <c r="T133" s="6" t="str">
        <f t="shared" si="10"/>
        <v/>
      </c>
      <c r="U133" s="6" t="str">
        <f t="shared" si="11"/>
        <v/>
      </c>
      <c r="W133" s="7" t="str">
        <f t="shared" si="12"/>
        <v/>
      </c>
    </row>
    <row r="134" spans="19:23" x14ac:dyDescent="0.2">
      <c r="S134" s="6" t="str">
        <f t="shared" si="9"/>
        <v/>
      </c>
      <c r="T134" s="6" t="str">
        <f t="shared" si="10"/>
        <v/>
      </c>
      <c r="U134" s="6" t="str">
        <f t="shared" si="11"/>
        <v/>
      </c>
      <c r="W134" s="7" t="str">
        <f t="shared" si="12"/>
        <v/>
      </c>
    </row>
    <row r="135" spans="19:23" x14ac:dyDescent="0.2">
      <c r="S135" s="6" t="str">
        <f t="shared" si="9"/>
        <v/>
      </c>
      <c r="T135" s="6" t="str">
        <f t="shared" si="10"/>
        <v/>
      </c>
      <c r="U135" s="6" t="str">
        <f t="shared" si="11"/>
        <v/>
      </c>
      <c r="W135" s="7" t="str">
        <f t="shared" si="12"/>
        <v/>
      </c>
    </row>
    <row r="136" spans="19:23" x14ac:dyDescent="0.2">
      <c r="S136" s="6" t="str">
        <f t="shared" si="9"/>
        <v/>
      </c>
      <c r="T136" s="6" t="str">
        <f t="shared" si="10"/>
        <v/>
      </c>
      <c r="U136" s="6" t="str">
        <f t="shared" si="11"/>
        <v/>
      </c>
      <c r="W136" s="7" t="str">
        <f t="shared" si="12"/>
        <v/>
      </c>
    </row>
    <row r="137" spans="19:23" x14ac:dyDescent="0.2">
      <c r="S137" s="6" t="str">
        <f t="shared" si="9"/>
        <v/>
      </c>
      <c r="T137" s="6" t="str">
        <f t="shared" si="10"/>
        <v/>
      </c>
      <c r="U137" s="6" t="str">
        <f t="shared" si="11"/>
        <v/>
      </c>
      <c r="W137" s="7" t="str">
        <f t="shared" si="12"/>
        <v/>
      </c>
    </row>
    <row r="138" spans="19:23" x14ac:dyDescent="0.2">
      <c r="S138" s="6" t="str">
        <f t="shared" si="9"/>
        <v/>
      </c>
      <c r="T138" s="6" t="str">
        <f t="shared" si="10"/>
        <v/>
      </c>
      <c r="U138" s="6" t="str">
        <f t="shared" si="11"/>
        <v/>
      </c>
      <c r="W138" s="7" t="str">
        <f t="shared" si="12"/>
        <v/>
      </c>
    </row>
    <row r="139" spans="19:23" x14ac:dyDescent="0.2">
      <c r="S139" s="6" t="str">
        <f t="shared" si="9"/>
        <v/>
      </c>
      <c r="T139" s="6" t="str">
        <f t="shared" si="10"/>
        <v/>
      </c>
      <c r="U139" s="6" t="str">
        <f t="shared" si="11"/>
        <v/>
      </c>
      <c r="W139" s="7" t="str">
        <f t="shared" si="12"/>
        <v/>
      </c>
    </row>
    <row r="140" spans="19:23" x14ac:dyDescent="0.2">
      <c r="S140" s="6" t="str">
        <f t="shared" si="9"/>
        <v/>
      </c>
      <c r="T140" s="6" t="str">
        <f t="shared" si="10"/>
        <v/>
      </c>
      <c r="U140" s="6" t="str">
        <f t="shared" si="11"/>
        <v/>
      </c>
      <c r="W140" s="7" t="str">
        <f t="shared" si="12"/>
        <v/>
      </c>
    </row>
    <row r="141" spans="19:23" x14ac:dyDescent="0.2">
      <c r="S141" s="6" t="str">
        <f t="shared" si="9"/>
        <v/>
      </c>
      <c r="T141" s="6" t="str">
        <f t="shared" si="10"/>
        <v/>
      </c>
      <c r="U141" s="6" t="str">
        <f t="shared" si="11"/>
        <v/>
      </c>
      <c r="W141" s="7" t="str">
        <f t="shared" si="12"/>
        <v/>
      </c>
    </row>
    <row r="142" spans="19:23" x14ac:dyDescent="0.2">
      <c r="S142" s="6" t="str">
        <f t="shared" si="9"/>
        <v/>
      </c>
      <c r="T142" s="6" t="str">
        <f t="shared" si="10"/>
        <v/>
      </c>
      <c r="U142" s="6" t="str">
        <f t="shared" si="11"/>
        <v/>
      </c>
      <c r="W142" s="7" t="str">
        <f t="shared" si="12"/>
        <v/>
      </c>
    </row>
    <row r="143" spans="19:23" x14ac:dyDescent="0.2">
      <c r="S143" s="6" t="str">
        <f t="shared" si="9"/>
        <v/>
      </c>
      <c r="T143" s="6" t="str">
        <f t="shared" si="10"/>
        <v/>
      </c>
      <c r="U143" s="6" t="str">
        <f t="shared" si="11"/>
        <v/>
      </c>
      <c r="W143" s="7" t="str">
        <f t="shared" si="12"/>
        <v/>
      </c>
    </row>
    <row r="144" spans="19:23" x14ac:dyDescent="0.2">
      <c r="S144" s="6" t="str">
        <f t="shared" si="9"/>
        <v/>
      </c>
      <c r="T144" s="6" t="str">
        <f t="shared" si="10"/>
        <v/>
      </c>
      <c r="U144" s="6" t="str">
        <f t="shared" si="11"/>
        <v/>
      </c>
      <c r="W144" s="7" t="str">
        <f t="shared" si="12"/>
        <v/>
      </c>
    </row>
    <row r="145" spans="19:23" x14ac:dyDescent="0.2">
      <c r="S145" s="6" t="str">
        <f t="shared" si="9"/>
        <v/>
      </c>
      <c r="T145" s="6" t="str">
        <f t="shared" si="10"/>
        <v/>
      </c>
      <c r="U145" s="6" t="str">
        <f t="shared" si="11"/>
        <v/>
      </c>
      <c r="W145" s="7" t="str">
        <f t="shared" si="12"/>
        <v/>
      </c>
    </row>
    <row r="146" spans="19:23" x14ac:dyDescent="0.2">
      <c r="S146" s="6" t="str">
        <f t="shared" si="9"/>
        <v/>
      </c>
      <c r="T146" s="6" t="str">
        <f t="shared" si="10"/>
        <v/>
      </c>
      <c r="U146" s="6" t="str">
        <f t="shared" si="11"/>
        <v/>
      </c>
      <c r="W146" s="7" t="str">
        <f t="shared" si="12"/>
        <v/>
      </c>
    </row>
    <row r="147" spans="19:23" x14ac:dyDescent="0.2">
      <c r="S147" s="6" t="str">
        <f t="shared" si="9"/>
        <v/>
      </c>
      <c r="T147" s="6" t="str">
        <f t="shared" si="10"/>
        <v/>
      </c>
      <c r="U147" s="6" t="str">
        <f t="shared" si="11"/>
        <v/>
      </c>
      <c r="W147" s="7" t="str">
        <f t="shared" si="12"/>
        <v/>
      </c>
    </row>
    <row r="148" spans="19:23" x14ac:dyDescent="0.2">
      <c r="S148" s="6" t="str">
        <f t="shared" si="9"/>
        <v/>
      </c>
      <c r="T148" s="6" t="str">
        <f t="shared" si="10"/>
        <v/>
      </c>
      <c r="U148" s="6" t="str">
        <f t="shared" si="11"/>
        <v/>
      </c>
      <c r="W148" s="7" t="str">
        <f t="shared" si="12"/>
        <v/>
      </c>
    </row>
    <row r="149" spans="19:23" x14ac:dyDescent="0.2">
      <c r="S149" s="6" t="str">
        <f t="shared" si="9"/>
        <v/>
      </c>
      <c r="T149" s="6" t="str">
        <f t="shared" si="10"/>
        <v/>
      </c>
      <c r="U149" s="6" t="str">
        <f t="shared" si="11"/>
        <v/>
      </c>
      <c r="W149" s="7" t="str">
        <f t="shared" si="12"/>
        <v/>
      </c>
    </row>
    <row r="150" spans="19:23" x14ac:dyDescent="0.2">
      <c r="S150" s="6" t="str">
        <f t="shared" si="9"/>
        <v/>
      </c>
      <c r="T150" s="6" t="str">
        <f t="shared" si="10"/>
        <v/>
      </c>
      <c r="U150" s="6" t="str">
        <f t="shared" si="11"/>
        <v/>
      </c>
      <c r="W150" s="7" t="str">
        <f t="shared" si="12"/>
        <v/>
      </c>
    </row>
    <row r="151" spans="19:23" x14ac:dyDescent="0.2">
      <c r="S151" s="6" t="str">
        <f t="shared" si="9"/>
        <v/>
      </c>
      <c r="T151" s="6" t="str">
        <f t="shared" si="10"/>
        <v/>
      </c>
      <c r="U151" s="6" t="str">
        <f t="shared" si="11"/>
        <v/>
      </c>
      <c r="W151" s="7" t="str">
        <f t="shared" si="12"/>
        <v/>
      </c>
    </row>
    <row r="152" spans="19:23" x14ac:dyDescent="0.2">
      <c r="S152" s="6" t="str">
        <f t="shared" si="9"/>
        <v/>
      </c>
      <c r="T152" s="6" t="str">
        <f t="shared" si="10"/>
        <v/>
      </c>
      <c r="U152" s="6" t="str">
        <f t="shared" si="11"/>
        <v/>
      </c>
      <c r="W152" s="7" t="str">
        <f t="shared" si="12"/>
        <v/>
      </c>
    </row>
    <row r="153" spans="19:23" x14ac:dyDescent="0.2">
      <c r="S153" s="6" t="str">
        <f t="shared" si="9"/>
        <v/>
      </c>
      <c r="T153" s="6" t="str">
        <f t="shared" si="10"/>
        <v/>
      </c>
      <c r="U153" s="6" t="str">
        <f t="shared" si="11"/>
        <v/>
      </c>
      <c r="W153" s="7" t="str">
        <f t="shared" si="12"/>
        <v/>
      </c>
    </row>
    <row r="154" spans="19:23" x14ac:dyDescent="0.2">
      <c r="S154" s="6" t="str">
        <f t="shared" si="9"/>
        <v/>
      </c>
      <c r="T154" s="6" t="str">
        <f t="shared" si="10"/>
        <v/>
      </c>
      <c r="U154" s="6" t="str">
        <f t="shared" si="11"/>
        <v/>
      </c>
      <c r="W154" s="7" t="str">
        <f t="shared" si="12"/>
        <v/>
      </c>
    </row>
    <row r="155" spans="19:23" x14ac:dyDescent="0.2">
      <c r="S155" s="6" t="str">
        <f t="shared" si="9"/>
        <v/>
      </c>
      <c r="T155" s="6" t="str">
        <f t="shared" si="10"/>
        <v/>
      </c>
      <c r="U155" s="6" t="str">
        <f t="shared" si="11"/>
        <v/>
      </c>
      <c r="W155" s="7" t="str">
        <f t="shared" si="12"/>
        <v/>
      </c>
    </row>
    <row r="156" spans="19:23" x14ac:dyDescent="0.2">
      <c r="S156" s="6" t="str">
        <f t="shared" si="9"/>
        <v/>
      </c>
      <c r="T156" s="6" t="str">
        <f t="shared" si="10"/>
        <v/>
      </c>
      <c r="U156" s="6" t="str">
        <f t="shared" si="11"/>
        <v/>
      </c>
      <c r="W156" s="7" t="str">
        <f t="shared" si="12"/>
        <v/>
      </c>
    </row>
    <row r="157" spans="19:23" x14ac:dyDescent="0.2">
      <c r="S157" s="6" t="str">
        <f t="shared" si="9"/>
        <v/>
      </c>
      <c r="T157" s="6" t="str">
        <f t="shared" si="10"/>
        <v/>
      </c>
      <c r="U157" s="6" t="str">
        <f t="shared" si="11"/>
        <v/>
      </c>
      <c r="W157" s="7" t="str">
        <f t="shared" si="12"/>
        <v/>
      </c>
    </row>
    <row r="158" spans="19:23" x14ac:dyDescent="0.2">
      <c r="S158" s="6" t="str">
        <f t="shared" si="9"/>
        <v/>
      </c>
      <c r="T158" s="6" t="str">
        <f t="shared" si="10"/>
        <v/>
      </c>
      <c r="U158" s="6" t="str">
        <f t="shared" si="11"/>
        <v/>
      </c>
      <c r="W158" s="7" t="str">
        <f t="shared" si="12"/>
        <v/>
      </c>
    </row>
    <row r="159" spans="19:23" x14ac:dyDescent="0.2">
      <c r="S159" s="6" t="str">
        <f t="shared" si="9"/>
        <v/>
      </c>
      <c r="T159" s="6" t="str">
        <f t="shared" si="10"/>
        <v/>
      </c>
      <c r="U159" s="6" t="str">
        <f t="shared" si="11"/>
        <v/>
      </c>
      <c r="W159" s="7" t="str">
        <f t="shared" si="12"/>
        <v/>
      </c>
    </row>
    <row r="160" spans="19:23" x14ac:dyDescent="0.2">
      <c r="S160" s="6" t="str">
        <f t="shared" si="9"/>
        <v/>
      </c>
      <c r="T160" s="6" t="str">
        <f t="shared" si="10"/>
        <v/>
      </c>
      <c r="U160" s="6" t="str">
        <f t="shared" si="11"/>
        <v/>
      </c>
      <c r="W160" s="7" t="str">
        <f t="shared" si="12"/>
        <v/>
      </c>
    </row>
    <row r="161" spans="19:23" x14ac:dyDescent="0.2">
      <c r="S161" s="6" t="str">
        <f t="shared" si="9"/>
        <v/>
      </c>
      <c r="T161" s="6" t="str">
        <f t="shared" si="10"/>
        <v/>
      </c>
      <c r="U161" s="6" t="str">
        <f t="shared" si="11"/>
        <v/>
      </c>
      <c r="W161" s="7" t="str">
        <f t="shared" si="12"/>
        <v/>
      </c>
    </row>
    <row r="162" spans="19:23" x14ac:dyDescent="0.2">
      <c r="S162" s="6" t="str">
        <f t="shared" si="9"/>
        <v/>
      </c>
      <c r="T162" s="6" t="str">
        <f t="shared" si="10"/>
        <v/>
      </c>
      <c r="U162" s="6" t="str">
        <f t="shared" si="11"/>
        <v/>
      </c>
      <c r="W162" s="7" t="str">
        <f t="shared" si="12"/>
        <v/>
      </c>
    </row>
    <row r="163" spans="19:23" x14ac:dyDescent="0.2">
      <c r="S163" s="6" t="str">
        <f t="shared" si="9"/>
        <v/>
      </c>
      <c r="T163" s="6" t="str">
        <f t="shared" si="10"/>
        <v/>
      </c>
      <c r="U163" s="6" t="str">
        <f t="shared" si="11"/>
        <v/>
      </c>
      <c r="W163" s="7" t="str">
        <f t="shared" si="12"/>
        <v/>
      </c>
    </row>
    <row r="164" spans="19:23" x14ac:dyDescent="0.2">
      <c r="S164" s="6" t="str">
        <f t="shared" si="9"/>
        <v/>
      </c>
      <c r="T164" s="6" t="str">
        <f t="shared" si="10"/>
        <v/>
      </c>
      <c r="U164" s="6" t="str">
        <f t="shared" si="11"/>
        <v/>
      </c>
      <c r="W164" s="7" t="str">
        <f t="shared" si="12"/>
        <v/>
      </c>
    </row>
    <row r="165" spans="19:23" x14ac:dyDescent="0.2">
      <c r="S165" s="6" t="str">
        <f t="shared" si="9"/>
        <v/>
      </c>
      <c r="T165" s="6" t="str">
        <f t="shared" si="10"/>
        <v/>
      </c>
      <c r="U165" s="6" t="str">
        <f t="shared" si="11"/>
        <v/>
      </c>
      <c r="W165" s="7" t="str">
        <f t="shared" si="12"/>
        <v/>
      </c>
    </row>
    <row r="166" spans="19:23" x14ac:dyDescent="0.2">
      <c r="S166" s="6" t="str">
        <f t="shared" si="9"/>
        <v/>
      </c>
      <c r="T166" s="6" t="str">
        <f t="shared" si="10"/>
        <v/>
      </c>
      <c r="U166" s="6" t="str">
        <f t="shared" si="11"/>
        <v/>
      </c>
      <c r="W166" s="7" t="str">
        <f t="shared" si="12"/>
        <v/>
      </c>
    </row>
    <row r="167" spans="19:23" x14ac:dyDescent="0.2">
      <c r="S167" s="6" t="str">
        <f t="shared" si="9"/>
        <v/>
      </c>
      <c r="T167" s="6" t="str">
        <f t="shared" si="10"/>
        <v/>
      </c>
      <c r="U167" s="6" t="str">
        <f t="shared" si="11"/>
        <v/>
      </c>
      <c r="W167" s="7" t="str">
        <f t="shared" si="12"/>
        <v/>
      </c>
    </row>
    <row r="168" spans="19:23" x14ac:dyDescent="0.2">
      <c r="S168" s="6" t="str">
        <f t="shared" si="9"/>
        <v/>
      </c>
      <c r="T168" s="6" t="str">
        <f t="shared" si="10"/>
        <v/>
      </c>
      <c r="U168" s="6" t="str">
        <f t="shared" si="11"/>
        <v/>
      </c>
      <c r="W168" s="7" t="str">
        <f t="shared" si="12"/>
        <v/>
      </c>
    </row>
    <row r="169" spans="19:23" x14ac:dyDescent="0.2">
      <c r="S169" s="6" t="str">
        <f t="shared" si="9"/>
        <v/>
      </c>
      <c r="T169" s="6" t="str">
        <f t="shared" si="10"/>
        <v/>
      </c>
      <c r="U169" s="6" t="str">
        <f t="shared" si="11"/>
        <v/>
      </c>
      <c r="W169" s="7" t="str">
        <f t="shared" si="12"/>
        <v/>
      </c>
    </row>
    <row r="170" spans="19:23" x14ac:dyDescent="0.2">
      <c r="S170" s="6" t="str">
        <f t="shared" si="9"/>
        <v/>
      </c>
      <c r="T170" s="6" t="str">
        <f t="shared" si="10"/>
        <v/>
      </c>
      <c r="U170" s="6" t="str">
        <f t="shared" si="11"/>
        <v/>
      </c>
      <c r="W170" s="7" t="str">
        <f t="shared" si="12"/>
        <v/>
      </c>
    </row>
    <row r="171" spans="19:23" x14ac:dyDescent="0.2">
      <c r="S171" s="6" t="str">
        <f t="shared" si="9"/>
        <v/>
      </c>
      <c r="T171" s="6" t="str">
        <f t="shared" si="10"/>
        <v/>
      </c>
      <c r="U171" s="6" t="str">
        <f t="shared" si="11"/>
        <v/>
      </c>
      <c r="W171" s="7" t="str">
        <f t="shared" si="12"/>
        <v/>
      </c>
    </row>
    <row r="172" spans="19:23" x14ac:dyDescent="0.2">
      <c r="S172" s="6" t="str">
        <f t="shared" si="9"/>
        <v/>
      </c>
      <c r="T172" s="6" t="str">
        <f t="shared" si="10"/>
        <v/>
      </c>
      <c r="U172" s="6" t="str">
        <f t="shared" si="11"/>
        <v/>
      </c>
      <c r="W172" s="7" t="str">
        <f t="shared" si="12"/>
        <v/>
      </c>
    </row>
    <row r="173" spans="19:23" x14ac:dyDescent="0.2">
      <c r="S173" s="6" t="str">
        <f t="shared" si="9"/>
        <v/>
      </c>
      <c r="T173" s="6" t="str">
        <f t="shared" si="10"/>
        <v/>
      </c>
      <c r="U173" s="6" t="str">
        <f t="shared" si="11"/>
        <v/>
      </c>
      <c r="W173" s="7" t="str">
        <f t="shared" si="12"/>
        <v/>
      </c>
    </row>
    <row r="174" spans="19:23" x14ac:dyDescent="0.2">
      <c r="S174" s="6" t="str">
        <f t="shared" si="9"/>
        <v/>
      </c>
      <c r="T174" s="6" t="str">
        <f t="shared" si="10"/>
        <v/>
      </c>
      <c r="U174" s="6" t="str">
        <f t="shared" si="11"/>
        <v/>
      </c>
      <c r="W174" s="7" t="str">
        <f t="shared" si="12"/>
        <v/>
      </c>
    </row>
    <row r="175" spans="19:23" x14ac:dyDescent="0.2">
      <c r="S175" s="6" t="str">
        <f t="shared" si="9"/>
        <v/>
      </c>
      <c r="T175" s="6" t="str">
        <f t="shared" si="10"/>
        <v/>
      </c>
      <c r="U175" s="6" t="str">
        <f t="shared" si="11"/>
        <v/>
      </c>
      <c r="W175" s="7" t="str">
        <f t="shared" si="12"/>
        <v/>
      </c>
    </row>
    <row r="176" spans="19:23" x14ac:dyDescent="0.2">
      <c r="S176" s="6" t="str">
        <f t="shared" si="9"/>
        <v/>
      </c>
      <c r="T176" s="6" t="str">
        <f t="shared" si="10"/>
        <v/>
      </c>
      <c r="U176" s="6" t="str">
        <f t="shared" si="11"/>
        <v/>
      </c>
      <c r="W176" s="7" t="str">
        <f t="shared" si="12"/>
        <v/>
      </c>
    </row>
    <row r="177" spans="19:23" x14ac:dyDescent="0.2">
      <c r="S177" s="6" t="str">
        <f t="shared" si="9"/>
        <v/>
      </c>
      <c r="T177" s="6" t="str">
        <f t="shared" si="10"/>
        <v/>
      </c>
      <c r="U177" s="6" t="str">
        <f t="shared" si="11"/>
        <v/>
      </c>
      <c r="W177" s="7" t="str">
        <f t="shared" si="12"/>
        <v/>
      </c>
    </row>
    <row r="178" spans="19:23" x14ac:dyDescent="0.2">
      <c r="S178" s="6" t="str">
        <f t="shared" si="9"/>
        <v/>
      </c>
      <c r="T178" s="6" t="str">
        <f t="shared" si="10"/>
        <v/>
      </c>
      <c r="U178" s="6" t="str">
        <f t="shared" si="11"/>
        <v/>
      </c>
      <c r="W178" s="7" t="str">
        <f t="shared" si="12"/>
        <v/>
      </c>
    </row>
    <row r="179" spans="19:23" x14ac:dyDescent="0.2">
      <c r="S179" s="6" t="str">
        <f t="shared" si="9"/>
        <v/>
      </c>
      <c r="T179" s="6" t="str">
        <f t="shared" si="10"/>
        <v/>
      </c>
      <c r="U179" s="6" t="str">
        <f t="shared" si="11"/>
        <v/>
      </c>
      <c r="W179" s="7" t="str">
        <f t="shared" si="12"/>
        <v/>
      </c>
    </row>
    <row r="180" spans="19:23" x14ac:dyDescent="0.2">
      <c r="S180" s="6" t="str">
        <f t="shared" si="9"/>
        <v/>
      </c>
      <c r="T180" s="6" t="str">
        <f t="shared" si="10"/>
        <v/>
      </c>
      <c r="U180" s="6" t="str">
        <f t="shared" si="11"/>
        <v/>
      </c>
      <c r="W180" s="7" t="str">
        <f t="shared" si="12"/>
        <v/>
      </c>
    </row>
    <row r="181" spans="19:23" x14ac:dyDescent="0.2">
      <c r="S181" s="6" t="str">
        <f t="shared" si="9"/>
        <v/>
      </c>
      <c r="T181" s="6" t="str">
        <f t="shared" si="10"/>
        <v/>
      </c>
      <c r="U181" s="6" t="str">
        <f t="shared" si="11"/>
        <v/>
      </c>
      <c r="W181" s="7" t="str">
        <f t="shared" si="12"/>
        <v/>
      </c>
    </row>
    <row r="182" spans="19:23" x14ac:dyDescent="0.2">
      <c r="S182" s="6" t="str">
        <f t="shared" si="9"/>
        <v/>
      </c>
      <c r="T182" s="6" t="str">
        <f t="shared" si="10"/>
        <v/>
      </c>
      <c r="U182" s="6" t="str">
        <f t="shared" si="11"/>
        <v/>
      </c>
      <c r="W182" s="7" t="str">
        <f t="shared" si="12"/>
        <v/>
      </c>
    </row>
    <row r="183" spans="19:23" x14ac:dyDescent="0.2">
      <c r="S183" s="6" t="str">
        <f t="shared" si="9"/>
        <v/>
      </c>
      <c r="T183" s="6" t="str">
        <f t="shared" si="10"/>
        <v/>
      </c>
      <c r="U183" s="6" t="str">
        <f t="shared" si="11"/>
        <v/>
      </c>
      <c r="W183" s="7" t="str">
        <f t="shared" si="12"/>
        <v/>
      </c>
    </row>
    <row r="184" spans="19:23" x14ac:dyDescent="0.2">
      <c r="S184" s="6" t="str">
        <f t="shared" si="9"/>
        <v/>
      </c>
      <c r="T184" s="6" t="str">
        <f t="shared" si="10"/>
        <v/>
      </c>
      <c r="U184" s="6" t="str">
        <f t="shared" si="11"/>
        <v/>
      </c>
      <c r="W184" s="7" t="str">
        <f t="shared" si="12"/>
        <v/>
      </c>
    </row>
    <row r="185" spans="19:23" x14ac:dyDescent="0.2">
      <c r="S185" s="6" t="str">
        <f t="shared" si="9"/>
        <v/>
      </c>
      <c r="T185" s="6" t="str">
        <f t="shared" si="10"/>
        <v/>
      </c>
      <c r="U185" s="6" t="str">
        <f t="shared" si="11"/>
        <v/>
      </c>
      <c r="W185" s="7" t="str">
        <f t="shared" si="12"/>
        <v/>
      </c>
    </row>
    <row r="186" spans="19:23" x14ac:dyDescent="0.2">
      <c r="S186" s="6" t="str">
        <f t="shared" si="9"/>
        <v/>
      </c>
      <c r="T186" s="6" t="str">
        <f t="shared" si="10"/>
        <v/>
      </c>
      <c r="U186" s="6" t="str">
        <f t="shared" si="11"/>
        <v/>
      </c>
      <c r="W186" s="7" t="str">
        <f t="shared" si="12"/>
        <v/>
      </c>
    </row>
    <row r="187" spans="19:23" x14ac:dyDescent="0.2">
      <c r="S187" s="6" t="str">
        <f t="shared" si="9"/>
        <v/>
      </c>
      <c r="T187" s="6" t="str">
        <f t="shared" si="10"/>
        <v/>
      </c>
      <c r="U187" s="6" t="str">
        <f t="shared" si="11"/>
        <v/>
      </c>
      <c r="W187" s="7" t="str">
        <f t="shared" si="12"/>
        <v/>
      </c>
    </row>
    <row r="188" spans="19:23" x14ac:dyDescent="0.2">
      <c r="S188" s="6" t="str">
        <f t="shared" si="9"/>
        <v/>
      </c>
      <c r="T188" s="6" t="str">
        <f t="shared" si="10"/>
        <v/>
      </c>
      <c r="U188" s="6" t="str">
        <f t="shared" si="11"/>
        <v/>
      </c>
      <c r="W188" s="7" t="str">
        <f t="shared" si="12"/>
        <v/>
      </c>
    </row>
    <row r="189" spans="19:23" x14ac:dyDescent="0.2">
      <c r="S189" s="6" t="str">
        <f t="shared" si="9"/>
        <v/>
      </c>
      <c r="T189" s="6" t="str">
        <f t="shared" si="10"/>
        <v/>
      </c>
      <c r="U189" s="6" t="str">
        <f t="shared" si="11"/>
        <v/>
      </c>
      <c r="W189" s="7" t="str">
        <f t="shared" si="12"/>
        <v/>
      </c>
    </row>
    <row r="190" spans="19:23" x14ac:dyDescent="0.2">
      <c r="S190" s="6" t="str">
        <f t="shared" si="9"/>
        <v/>
      </c>
      <c r="T190" s="6" t="str">
        <f t="shared" si="10"/>
        <v/>
      </c>
      <c r="U190" s="6" t="str">
        <f t="shared" si="11"/>
        <v/>
      </c>
      <c r="W190" s="7" t="str">
        <f t="shared" si="12"/>
        <v/>
      </c>
    </row>
    <row r="191" spans="19:23" x14ac:dyDescent="0.2">
      <c r="S191" s="6" t="str">
        <f t="shared" si="9"/>
        <v/>
      </c>
      <c r="T191" s="6" t="str">
        <f t="shared" si="10"/>
        <v/>
      </c>
      <c r="U191" s="6" t="str">
        <f t="shared" si="11"/>
        <v/>
      </c>
      <c r="W191" s="7" t="str">
        <f t="shared" si="12"/>
        <v/>
      </c>
    </row>
    <row r="192" spans="19:23" x14ac:dyDescent="0.2">
      <c r="S192" s="6" t="str">
        <f t="shared" si="9"/>
        <v/>
      </c>
      <c r="T192" s="6" t="str">
        <f t="shared" si="10"/>
        <v/>
      </c>
      <c r="U192" s="6" t="str">
        <f t="shared" si="11"/>
        <v/>
      </c>
      <c r="W192" s="7" t="str">
        <f t="shared" si="12"/>
        <v/>
      </c>
    </row>
    <row r="193" spans="19:23" x14ac:dyDescent="0.2">
      <c r="S193" s="6" t="str">
        <f t="shared" si="9"/>
        <v/>
      </c>
      <c r="T193" s="6" t="str">
        <f t="shared" si="10"/>
        <v/>
      </c>
      <c r="U193" s="6" t="str">
        <f t="shared" si="11"/>
        <v/>
      </c>
      <c r="W193" s="7" t="str">
        <f t="shared" si="12"/>
        <v/>
      </c>
    </row>
    <row r="194" spans="19:23" x14ac:dyDescent="0.2">
      <c r="S194" s="6" t="str">
        <f t="shared" ref="S194:S200" si="13">IF(A194="","",TEXT(H194,"#.###.###"))</f>
        <v/>
      </c>
      <c r="T194" s="6" t="str">
        <f t="shared" ref="T194:T200" si="14">IF(A194="","",TEXT(O194,"TT.MM.JJ"))</f>
        <v/>
      </c>
      <c r="U194" s="6" t="str">
        <f t="shared" ref="U194:U200" si="15">IF(A194="","",TEXT(P194,"TT.MM.JJ"))</f>
        <v/>
      </c>
      <c r="W194" s="7" t="str">
        <f t="shared" ref="W194:W200" si="16">IF(A194="","",B194&amp;CHAR(10)&amp;F194&amp;CHAR(10)&amp;S194&amp;" "&amp;I194&amp;CHAR(10)&amp;T194&amp;" - "&amp;U194)</f>
        <v/>
      </c>
    </row>
    <row r="195" spans="19:23" x14ac:dyDescent="0.2">
      <c r="S195" s="6" t="str">
        <f t="shared" si="13"/>
        <v/>
      </c>
      <c r="T195" s="6" t="str">
        <f t="shared" si="14"/>
        <v/>
      </c>
      <c r="U195" s="6" t="str">
        <f t="shared" si="15"/>
        <v/>
      </c>
      <c r="W195" s="7" t="str">
        <f t="shared" si="16"/>
        <v/>
      </c>
    </row>
    <row r="196" spans="19:23" x14ac:dyDescent="0.2">
      <c r="S196" s="6" t="str">
        <f t="shared" si="13"/>
        <v/>
      </c>
      <c r="T196" s="6" t="str">
        <f t="shared" si="14"/>
        <v/>
      </c>
      <c r="U196" s="6" t="str">
        <f t="shared" si="15"/>
        <v/>
      </c>
      <c r="W196" s="7" t="str">
        <f t="shared" si="16"/>
        <v/>
      </c>
    </row>
    <row r="197" spans="19:23" x14ac:dyDescent="0.2">
      <c r="S197" s="6" t="str">
        <f t="shared" si="13"/>
        <v/>
      </c>
      <c r="T197" s="6" t="str">
        <f t="shared" si="14"/>
        <v/>
      </c>
      <c r="U197" s="6" t="str">
        <f t="shared" si="15"/>
        <v/>
      </c>
      <c r="W197" s="7" t="str">
        <f t="shared" si="16"/>
        <v/>
      </c>
    </row>
    <row r="198" spans="19:23" x14ac:dyDescent="0.2">
      <c r="S198" s="6" t="str">
        <f t="shared" si="13"/>
        <v/>
      </c>
      <c r="T198" s="6" t="str">
        <f t="shared" si="14"/>
        <v/>
      </c>
      <c r="U198" s="6" t="str">
        <f t="shared" si="15"/>
        <v/>
      </c>
      <c r="W198" s="7" t="str">
        <f t="shared" si="16"/>
        <v/>
      </c>
    </row>
    <row r="199" spans="19:23" x14ac:dyDescent="0.2">
      <c r="S199" s="6" t="str">
        <f t="shared" si="13"/>
        <v/>
      </c>
      <c r="T199" s="6" t="str">
        <f t="shared" si="14"/>
        <v/>
      </c>
      <c r="U199" s="6" t="str">
        <f t="shared" si="15"/>
        <v/>
      </c>
      <c r="W199" s="7" t="str">
        <f t="shared" si="16"/>
        <v/>
      </c>
    </row>
    <row r="200" spans="19:23" x14ac:dyDescent="0.2">
      <c r="S200" s="6" t="str">
        <f t="shared" si="13"/>
        <v/>
      </c>
      <c r="T200" s="6" t="str">
        <f t="shared" si="14"/>
        <v/>
      </c>
      <c r="U200" s="6" t="str">
        <f t="shared" si="15"/>
        <v/>
      </c>
      <c r="W200" s="7" t="str">
        <f t="shared" si="16"/>
        <v/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W200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1" width="7.5703125" bestFit="1" customWidth="1"/>
    <col min="2" max="2" width="11" bestFit="1" customWidth="1"/>
    <col min="4" max="4" width="6" bestFit="1" customWidth="1"/>
    <col min="5" max="5" width="7.140625" bestFit="1" customWidth="1"/>
    <col min="6" max="6" width="36" bestFit="1" customWidth="1"/>
    <col min="7" max="7" width="22.85546875" bestFit="1" customWidth="1"/>
    <col min="8" max="8" width="9.28515625" bestFit="1" customWidth="1"/>
    <col min="9" max="9" width="3.710937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30.7109375" bestFit="1" customWidth="1"/>
    <col min="19" max="19" width="5.7109375" bestFit="1" customWidth="1"/>
    <col min="20" max="21" width="8.140625" bestFit="1" customWidth="1"/>
    <col min="23" max="23" width="73.5703125" bestFit="1" customWidth="1"/>
  </cols>
  <sheetData>
    <row r="1" spans="1:23" x14ac:dyDescent="0.2">
      <c r="A1" s="34" t="s">
        <v>118</v>
      </c>
      <c r="B1" s="4" t="s">
        <v>233</v>
      </c>
      <c r="C1" s="8"/>
      <c r="D1" s="8"/>
      <c r="E1" s="8"/>
      <c r="F1" s="4" t="s">
        <v>23</v>
      </c>
      <c r="G1" s="8"/>
      <c r="H1" s="8">
        <v>1</v>
      </c>
      <c r="I1" s="4" t="s">
        <v>5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:S64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 1
1 KG
20.02.15 - 22.02.15</v>
      </c>
    </row>
    <row r="2" spans="1:23" x14ac:dyDescent="0.2">
      <c r="A2" s="34" t="s">
        <v>118</v>
      </c>
      <c r="B2" s="4" t="s">
        <v>291</v>
      </c>
      <c r="C2" s="4"/>
      <c r="D2" s="4"/>
      <c r="E2" s="4"/>
      <c r="F2" s="4" t="s">
        <v>24</v>
      </c>
      <c r="G2" s="4"/>
      <c r="H2" s="4">
        <v>600.02499999999998</v>
      </c>
      <c r="I2" s="4" t="s">
        <v>5</v>
      </c>
      <c r="J2" s="4"/>
      <c r="K2" s="4"/>
      <c r="L2" s="4"/>
      <c r="M2" s="4"/>
      <c r="N2" s="4"/>
      <c r="O2" s="5">
        <v>42128</v>
      </c>
      <c r="P2" s="5">
        <v>42131</v>
      </c>
      <c r="Q2" s="4"/>
      <c r="S2" s="6" t="str">
        <f t="shared" si="0"/>
        <v>600</v>
      </c>
      <c r="T2" s="6" t="str">
        <f t="shared" ref="T2:T65" si="1">IF(A2="","",TEXT(O2,"TT.MM.JJ"))</f>
        <v>04.05.15</v>
      </c>
      <c r="U2" s="6" t="str">
        <f t="shared" ref="U2:U65" si="2">IF(A2="","",TEXT(P2,"TT.MM.JJ"))</f>
        <v>07.05.15</v>
      </c>
      <c r="W2" s="7" t="str">
        <f t="shared" ref="W2:W65" si="3">IF(A2="","",B2&amp;CHAR(10)&amp;F2&amp;CHAR(10)&amp;S2&amp;" "&amp;I2&amp;CHAR(10)&amp;T2&amp;" - "&amp;U2)</f>
        <v>A121601-01
Produkt 2
600 KG
04.05.15 - 07.05.15</v>
      </c>
    </row>
    <row r="3" spans="1:23" x14ac:dyDescent="0.2">
      <c r="A3" s="34" t="s">
        <v>118</v>
      </c>
      <c r="B3" s="4" t="s">
        <v>292</v>
      </c>
      <c r="C3" s="4"/>
      <c r="D3" s="4"/>
      <c r="E3" s="4"/>
      <c r="F3" s="4" t="s">
        <v>25</v>
      </c>
      <c r="G3" s="4"/>
      <c r="H3" s="4">
        <v>600.02499999999998</v>
      </c>
      <c r="I3" s="4" t="s">
        <v>5</v>
      </c>
      <c r="J3" s="4"/>
      <c r="K3" s="4"/>
      <c r="L3" s="4"/>
      <c r="M3" s="4"/>
      <c r="N3" s="4"/>
      <c r="O3" s="5">
        <v>42131</v>
      </c>
      <c r="P3" s="5">
        <v>42135</v>
      </c>
      <c r="Q3" s="4"/>
      <c r="S3" s="6" t="str">
        <f t="shared" si="0"/>
        <v>600</v>
      </c>
      <c r="T3" s="6" t="str">
        <f t="shared" si="1"/>
        <v>07.05.15</v>
      </c>
      <c r="U3" s="6" t="str">
        <f t="shared" si="2"/>
        <v>11.05.15</v>
      </c>
      <c r="W3" s="7" t="str">
        <f t="shared" si="3"/>
        <v>A121601-02
Produkt 3
600 KG
07.05.15 - 11.05.15</v>
      </c>
    </row>
    <row r="4" spans="1:23" x14ac:dyDescent="0.2">
      <c r="A4" s="34" t="s">
        <v>118</v>
      </c>
      <c r="B4" s="4" t="s">
        <v>293</v>
      </c>
      <c r="C4" s="4"/>
      <c r="D4" s="4"/>
      <c r="E4" s="4"/>
      <c r="F4" s="4" t="s">
        <v>26</v>
      </c>
      <c r="G4" s="4"/>
      <c r="H4" s="4">
        <v>600.02499999999998</v>
      </c>
      <c r="I4" s="4" t="s">
        <v>5</v>
      </c>
      <c r="J4" s="4"/>
      <c r="K4" s="4"/>
      <c r="L4" s="4"/>
      <c r="M4" s="4"/>
      <c r="N4" s="4"/>
      <c r="O4" s="5">
        <v>42135</v>
      </c>
      <c r="P4" s="5">
        <v>42137</v>
      </c>
      <c r="Q4" s="4"/>
      <c r="S4" s="6" t="str">
        <f t="shared" si="0"/>
        <v>600</v>
      </c>
      <c r="T4" s="6" t="str">
        <f t="shared" si="1"/>
        <v>11.05.15</v>
      </c>
      <c r="U4" s="6" t="str">
        <f t="shared" si="2"/>
        <v>13.05.15</v>
      </c>
      <c r="W4" s="7" t="str">
        <f t="shared" si="3"/>
        <v>A121601-03
Produkt 4
600 KG
11.05.15 - 13.05.15</v>
      </c>
    </row>
    <row r="5" spans="1:23" x14ac:dyDescent="0.2">
      <c r="A5" s="34" t="s">
        <v>118</v>
      </c>
      <c r="B5" s="4" t="s">
        <v>294</v>
      </c>
      <c r="C5" s="4"/>
      <c r="D5" s="4"/>
      <c r="E5" s="4"/>
      <c r="F5" s="4" t="s">
        <v>27</v>
      </c>
      <c r="G5" s="4"/>
      <c r="H5" s="4">
        <v>600.02499999999998</v>
      </c>
      <c r="I5" s="4" t="s">
        <v>5</v>
      </c>
      <c r="J5" s="4"/>
      <c r="K5" s="4"/>
      <c r="L5" s="4"/>
      <c r="M5" s="4"/>
      <c r="N5" s="4"/>
      <c r="O5" s="5">
        <v>42137</v>
      </c>
      <c r="P5" s="5">
        <v>42380</v>
      </c>
      <c r="Q5" s="4"/>
      <c r="S5" s="6" t="str">
        <f t="shared" si="0"/>
        <v>600</v>
      </c>
      <c r="T5" s="6" t="str">
        <f t="shared" si="1"/>
        <v>13.05.15</v>
      </c>
      <c r="U5" s="6" t="str">
        <f t="shared" si="2"/>
        <v>11.01.16</v>
      </c>
      <c r="W5" s="7" t="str">
        <f t="shared" si="3"/>
        <v>A121601-04
Produkt 5
600 KG
13.05.15 - 11.01.16</v>
      </c>
    </row>
    <row r="6" spans="1:23" x14ac:dyDescent="0.2">
      <c r="A6" s="3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  <c r="P6" s="5"/>
      <c r="Q6" s="4"/>
      <c r="S6" s="6" t="str">
        <f t="shared" si="0"/>
        <v/>
      </c>
      <c r="T6" s="6" t="str">
        <f t="shared" si="1"/>
        <v/>
      </c>
      <c r="U6" s="6" t="str">
        <f t="shared" si="2"/>
        <v/>
      </c>
      <c r="W6" s="7" t="str">
        <f t="shared" si="3"/>
        <v/>
      </c>
    </row>
    <row r="7" spans="1:23" x14ac:dyDescent="0.2">
      <c r="A7" s="3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  <c r="P7" s="5"/>
      <c r="Q7" s="4"/>
      <c r="S7" s="6" t="str">
        <f t="shared" si="0"/>
        <v/>
      </c>
      <c r="T7" s="6" t="str">
        <f t="shared" si="1"/>
        <v/>
      </c>
      <c r="U7" s="6" t="str">
        <f t="shared" si="2"/>
        <v/>
      </c>
      <c r="W7" s="7" t="str">
        <f t="shared" si="3"/>
        <v/>
      </c>
    </row>
    <row r="8" spans="1:23" x14ac:dyDescent="0.2">
      <c r="A8" s="3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  <c r="P8" s="5"/>
      <c r="Q8" s="4"/>
      <c r="S8" s="6" t="str">
        <f t="shared" si="0"/>
        <v/>
      </c>
      <c r="T8" s="6" t="str">
        <f t="shared" si="1"/>
        <v/>
      </c>
      <c r="U8" s="6" t="str">
        <f t="shared" si="2"/>
        <v/>
      </c>
      <c r="W8" s="7" t="str">
        <f t="shared" si="3"/>
        <v/>
      </c>
    </row>
    <row r="9" spans="1:23" x14ac:dyDescent="0.2">
      <c r="A9" s="3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  <c r="P9" s="5"/>
      <c r="Q9" s="4"/>
      <c r="S9" s="6" t="str">
        <f t="shared" si="0"/>
        <v/>
      </c>
      <c r="T9" s="6" t="str">
        <f t="shared" si="1"/>
        <v/>
      </c>
      <c r="U9" s="6" t="str">
        <f t="shared" si="2"/>
        <v/>
      </c>
      <c r="W9" s="7" t="str">
        <f t="shared" si="3"/>
        <v/>
      </c>
    </row>
    <row r="10" spans="1:23" x14ac:dyDescent="0.2">
      <c r="A10" s="3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  <c r="Q10" s="4"/>
      <c r="S10" s="6" t="str">
        <f t="shared" si="0"/>
        <v/>
      </c>
      <c r="T10" s="6" t="str">
        <f t="shared" si="1"/>
        <v/>
      </c>
      <c r="U10" s="6" t="str">
        <f t="shared" si="2"/>
        <v/>
      </c>
      <c r="W10" s="7" t="str">
        <f t="shared" si="3"/>
        <v/>
      </c>
    </row>
    <row r="11" spans="1:23" x14ac:dyDescent="0.2">
      <c r="F11" s="4"/>
      <c r="S11" s="6" t="str">
        <f t="shared" si="0"/>
        <v/>
      </c>
      <c r="T11" s="6" t="str">
        <f t="shared" si="1"/>
        <v/>
      </c>
      <c r="U11" s="6" t="str">
        <f t="shared" si="2"/>
        <v/>
      </c>
      <c r="W11" s="7" t="str">
        <f t="shared" si="3"/>
        <v/>
      </c>
    </row>
    <row r="12" spans="1:23" x14ac:dyDescent="0.2">
      <c r="F12" s="4"/>
      <c r="S12" s="6" t="str">
        <f t="shared" si="0"/>
        <v/>
      </c>
      <c r="T12" s="6" t="str">
        <f t="shared" si="1"/>
        <v/>
      </c>
      <c r="U12" s="6" t="str">
        <f t="shared" si="2"/>
        <v/>
      </c>
      <c r="W12" s="7" t="str">
        <f t="shared" si="3"/>
        <v/>
      </c>
    </row>
    <row r="13" spans="1:23" x14ac:dyDescent="0.2">
      <c r="A13" s="34" t="s">
        <v>112</v>
      </c>
      <c r="B13" s="4" t="s">
        <v>233</v>
      </c>
      <c r="C13" s="8"/>
      <c r="D13" s="8"/>
      <c r="E13" s="8"/>
      <c r="F13" s="4" t="s">
        <v>34</v>
      </c>
      <c r="G13" s="8"/>
      <c r="H13" s="8">
        <v>1</v>
      </c>
      <c r="I13" s="4" t="s">
        <v>5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0"/>
        <v>1</v>
      </c>
      <c r="T13" s="6" t="str">
        <f t="shared" si="1"/>
        <v>20.02.15</v>
      </c>
      <c r="U13" s="6" t="str">
        <f t="shared" si="2"/>
        <v>22.02.15</v>
      </c>
      <c r="W13" s="7" t="str">
        <f t="shared" si="3"/>
        <v>A000000-00
Produkt 13
1 KG
20.02.15 - 22.02.15</v>
      </c>
    </row>
    <row r="14" spans="1:23" x14ac:dyDescent="0.2">
      <c r="A14" s="34" t="s">
        <v>112</v>
      </c>
      <c r="B14" s="4" t="s">
        <v>295</v>
      </c>
      <c r="C14" s="4"/>
      <c r="D14" s="4"/>
      <c r="E14" s="4"/>
      <c r="F14" s="4" t="s">
        <v>35</v>
      </c>
      <c r="G14" s="4"/>
      <c r="H14" s="4">
        <v>462.15</v>
      </c>
      <c r="I14" s="4" t="s">
        <v>5</v>
      </c>
      <c r="J14" s="4"/>
      <c r="K14" s="4"/>
      <c r="L14" s="4"/>
      <c r="M14" s="4"/>
      <c r="N14" s="4"/>
      <c r="O14" s="5">
        <v>42083</v>
      </c>
      <c r="P14" s="5">
        <v>42086</v>
      </c>
      <c r="Q14" s="4"/>
      <c r="S14" s="6" t="str">
        <f t="shared" si="0"/>
        <v>462</v>
      </c>
      <c r="T14" s="6" t="str">
        <f t="shared" si="1"/>
        <v>20.03.15</v>
      </c>
      <c r="U14" s="6" t="str">
        <f t="shared" si="2"/>
        <v>23.03.15</v>
      </c>
      <c r="W14" s="7" t="str">
        <f t="shared" si="3"/>
        <v>A121948-01
Produkt 14
462 KG
20.03.15 - 23.03.15</v>
      </c>
    </row>
    <row r="15" spans="1:23" x14ac:dyDescent="0.2">
      <c r="A15" s="34" t="s">
        <v>112</v>
      </c>
      <c r="B15" s="4" t="s">
        <v>296</v>
      </c>
      <c r="C15" s="4"/>
      <c r="D15" s="4"/>
      <c r="E15" s="4"/>
      <c r="F15" s="4" t="s">
        <v>36</v>
      </c>
      <c r="G15" s="4"/>
      <c r="H15" s="4">
        <v>218.46</v>
      </c>
      <c r="I15" s="4" t="s">
        <v>5</v>
      </c>
      <c r="J15" s="4"/>
      <c r="K15" s="4"/>
      <c r="L15" s="4"/>
      <c r="M15" s="4"/>
      <c r="N15" s="4"/>
      <c r="O15" s="5">
        <v>42087</v>
      </c>
      <c r="P15" s="5">
        <v>42087</v>
      </c>
      <c r="Q15" s="4"/>
      <c r="S15" s="6" t="str">
        <f t="shared" si="0"/>
        <v>218</v>
      </c>
      <c r="T15" s="6" t="str">
        <f t="shared" si="1"/>
        <v>24.03.15</v>
      </c>
      <c r="U15" s="6" t="str">
        <f t="shared" si="2"/>
        <v>24.03.15</v>
      </c>
      <c r="W15" s="7" t="str">
        <f t="shared" si="3"/>
        <v>A122456-01
Produkt 15
218 KG
24.03.15 - 24.03.15</v>
      </c>
    </row>
    <row r="16" spans="1:23" x14ac:dyDescent="0.2">
      <c r="A16" s="34" t="s">
        <v>112</v>
      </c>
      <c r="B16" s="4" t="s">
        <v>297</v>
      </c>
      <c r="C16" s="4"/>
      <c r="D16" s="4"/>
      <c r="E16" s="4"/>
      <c r="F16" s="4" t="s">
        <v>37</v>
      </c>
      <c r="G16" s="4"/>
      <c r="H16" s="4">
        <v>218.46</v>
      </c>
      <c r="I16" s="4" t="s">
        <v>5</v>
      </c>
      <c r="J16" s="4"/>
      <c r="K16" s="4"/>
      <c r="L16" s="4"/>
      <c r="M16" s="4"/>
      <c r="N16" s="4"/>
      <c r="O16" s="5">
        <v>42087</v>
      </c>
      <c r="P16" s="5">
        <v>42087</v>
      </c>
      <c r="Q16" s="4"/>
      <c r="S16" s="6" t="str">
        <f t="shared" si="0"/>
        <v>218</v>
      </c>
      <c r="T16" s="6" t="str">
        <f t="shared" si="1"/>
        <v>24.03.15</v>
      </c>
      <c r="U16" s="6" t="str">
        <f t="shared" si="2"/>
        <v>24.03.15</v>
      </c>
      <c r="W16" s="7" t="str">
        <f t="shared" si="3"/>
        <v>A122456-04
Produkt 16
218 KG
24.03.15 - 24.03.15</v>
      </c>
    </row>
    <row r="17" spans="1:23" x14ac:dyDescent="0.2">
      <c r="A17" s="34" t="s">
        <v>112</v>
      </c>
      <c r="B17" s="4" t="s">
        <v>298</v>
      </c>
      <c r="C17" s="4"/>
      <c r="D17" s="4"/>
      <c r="E17" s="4"/>
      <c r="F17" s="4" t="s">
        <v>38</v>
      </c>
      <c r="G17" s="4"/>
      <c r="H17" s="4">
        <v>759.93799999999999</v>
      </c>
      <c r="I17" s="4" t="s">
        <v>5</v>
      </c>
      <c r="J17" s="4"/>
      <c r="K17" s="4"/>
      <c r="L17" s="4"/>
      <c r="M17" s="4"/>
      <c r="N17" s="4"/>
      <c r="O17" s="5">
        <v>42088</v>
      </c>
      <c r="P17" s="5">
        <v>42089</v>
      </c>
      <c r="Q17" s="4"/>
      <c r="S17" s="6" t="str">
        <f t="shared" si="0"/>
        <v>760</v>
      </c>
      <c r="T17" s="6" t="str">
        <f t="shared" si="1"/>
        <v>25.03.15</v>
      </c>
      <c r="U17" s="6" t="str">
        <f t="shared" si="2"/>
        <v>26.03.15</v>
      </c>
      <c r="W17" s="7" t="str">
        <f t="shared" si="3"/>
        <v>A122858-01
Produkt 17
760 KG
25.03.15 - 26.03.15</v>
      </c>
    </row>
    <row r="18" spans="1:23" x14ac:dyDescent="0.2">
      <c r="A18" s="34" t="s">
        <v>112</v>
      </c>
      <c r="B18" s="4" t="s">
        <v>299</v>
      </c>
      <c r="C18" s="4"/>
      <c r="D18" s="4"/>
      <c r="E18" s="4"/>
      <c r="F18" s="4" t="s">
        <v>39</v>
      </c>
      <c r="G18" s="4"/>
      <c r="H18" s="4">
        <v>369.72</v>
      </c>
      <c r="I18" s="4" t="s">
        <v>5</v>
      </c>
      <c r="J18" s="4"/>
      <c r="K18" s="4"/>
      <c r="L18" s="4"/>
      <c r="M18" s="4"/>
      <c r="N18" s="4"/>
      <c r="O18" s="5">
        <v>42089</v>
      </c>
      <c r="P18" s="5">
        <v>42090</v>
      </c>
      <c r="Q18" s="4"/>
      <c r="S18" s="6" t="str">
        <f t="shared" si="0"/>
        <v>370</v>
      </c>
      <c r="T18" s="6" t="str">
        <f t="shared" si="1"/>
        <v>26.03.15</v>
      </c>
      <c r="U18" s="6" t="str">
        <f t="shared" si="2"/>
        <v>27.03.15</v>
      </c>
      <c r="W18" s="7" t="str">
        <f t="shared" si="3"/>
        <v>A122298-01
Produkt 18
370 KG
26.03.15 - 27.03.15</v>
      </c>
    </row>
    <row r="19" spans="1:23" x14ac:dyDescent="0.2">
      <c r="A19" s="34" t="s">
        <v>112</v>
      </c>
      <c r="B19" s="4" t="s">
        <v>300</v>
      </c>
      <c r="C19" s="4"/>
      <c r="D19" s="4"/>
      <c r="E19" s="4"/>
      <c r="F19" s="4" t="s">
        <v>40</v>
      </c>
      <c r="G19" s="4"/>
      <c r="H19" s="4">
        <v>1201.5899999999999</v>
      </c>
      <c r="I19" s="4" t="s">
        <v>5</v>
      </c>
      <c r="J19" s="4"/>
      <c r="K19" s="4"/>
      <c r="L19" s="4"/>
      <c r="M19" s="4"/>
      <c r="N19" s="4"/>
      <c r="O19" s="5">
        <v>42090</v>
      </c>
      <c r="P19" s="5">
        <v>42095</v>
      </c>
      <c r="Q19" s="4"/>
      <c r="S19" s="6" t="str">
        <f t="shared" si="0"/>
        <v>1.202</v>
      </c>
      <c r="T19" s="6" t="str">
        <f t="shared" si="1"/>
        <v>27.03.15</v>
      </c>
      <c r="U19" s="6" t="str">
        <f t="shared" si="2"/>
        <v>01.04.15</v>
      </c>
      <c r="W19" s="7" t="str">
        <f t="shared" si="3"/>
        <v>A122493-01
Produkt 19
1.202 KG
27.03.15 - 01.04.15</v>
      </c>
    </row>
    <row r="20" spans="1:23" x14ac:dyDescent="0.2">
      <c r="A20" s="34" t="s">
        <v>112</v>
      </c>
      <c r="B20" s="4" t="s">
        <v>301</v>
      </c>
      <c r="C20" s="4"/>
      <c r="D20" s="4"/>
      <c r="E20" s="4"/>
      <c r="F20" s="4" t="s">
        <v>41</v>
      </c>
      <c r="G20" s="4"/>
      <c r="H20" s="4">
        <v>586.94399999999996</v>
      </c>
      <c r="I20" s="4" t="s">
        <v>5</v>
      </c>
      <c r="J20" s="4"/>
      <c r="K20" s="4"/>
      <c r="L20" s="4"/>
      <c r="M20" s="4"/>
      <c r="N20" s="4"/>
      <c r="O20" s="5">
        <v>42095</v>
      </c>
      <c r="P20" s="5">
        <v>42096</v>
      </c>
      <c r="Q20" s="4"/>
      <c r="S20" s="6" t="str">
        <f t="shared" si="0"/>
        <v>587</v>
      </c>
      <c r="T20" s="6" t="str">
        <f t="shared" si="1"/>
        <v>01.04.15</v>
      </c>
      <c r="U20" s="6" t="str">
        <f t="shared" si="2"/>
        <v>02.04.15</v>
      </c>
      <c r="W20" s="7" t="str">
        <f t="shared" si="3"/>
        <v>A122491-02
Produkt 20
587 KG
01.04.15 - 02.04.15</v>
      </c>
    </row>
    <row r="21" spans="1:23" x14ac:dyDescent="0.2">
      <c r="A21" s="34" t="s">
        <v>112</v>
      </c>
      <c r="B21" s="4" t="s">
        <v>302</v>
      </c>
      <c r="C21" s="4"/>
      <c r="D21" s="4"/>
      <c r="E21" s="4"/>
      <c r="F21" s="4" t="s">
        <v>42</v>
      </c>
      <c r="G21" s="4"/>
      <c r="H21" s="4">
        <v>184.88</v>
      </c>
      <c r="I21" s="4" t="s">
        <v>5</v>
      </c>
      <c r="J21" s="4"/>
      <c r="K21" s="4"/>
      <c r="L21" s="4"/>
      <c r="M21" s="4"/>
      <c r="N21" s="4"/>
      <c r="O21" s="5">
        <v>42101</v>
      </c>
      <c r="P21" s="5">
        <v>42101</v>
      </c>
      <c r="Q21" s="4"/>
      <c r="S21" s="6" t="str">
        <f t="shared" si="0"/>
        <v>185</v>
      </c>
      <c r="T21" s="6" t="str">
        <f t="shared" si="1"/>
        <v>07.04.15</v>
      </c>
      <c r="U21" s="6" t="str">
        <f t="shared" si="2"/>
        <v>07.04.15</v>
      </c>
      <c r="W21" s="7" t="str">
        <f t="shared" si="3"/>
        <v>A122299-01
Produkt 21
185 KG
07.04.15 - 07.04.15</v>
      </c>
    </row>
    <row r="22" spans="1:23" x14ac:dyDescent="0.2">
      <c r="A22" s="34" t="s">
        <v>112</v>
      </c>
      <c r="B22" s="4" t="s">
        <v>303</v>
      </c>
      <c r="C22" s="4"/>
      <c r="D22" s="4"/>
      <c r="E22" s="4"/>
      <c r="F22" s="4" t="s">
        <v>43</v>
      </c>
      <c r="G22" s="4"/>
      <c r="H22" s="4">
        <v>386.8</v>
      </c>
      <c r="I22" s="4" t="s">
        <v>5</v>
      </c>
      <c r="J22" s="4"/>
      <c r="K22" s="4"/>
      <c r="L22" s="4"/>
      <c r="M22" s="4"/>
      <c r="N22" s="4"/>
      <c r="O22" s="5">
        <v>42102</v>
      </c>
      <c r="P22" s="5">
        <v>42102</v>
      </c>
      <c r="Q22" s="4"/>
      <c r="S22" s="6" t="str">
        <f t="shared" si="0"/>
        <v>387</v>
      </c>
      <c r="T22" s="6" t="str">
        <f t="shared" si="1"/>
        <v>08.04.15</v>
      </c>
      <c r="U22" s="6" t="str">
        <f t="shared" si="2"/>
        <v>08.04.15</v>
      </c>
      <c r="W22" s="7" t="str">
        <f t="shared" si="3"/>
        <v>A122583-01
Produkt 22
387 KG
08.04.15 - 08.04.15</v>
      </c>
    </row>
    <row r="23" spans="1:23" x14ac:dyDescent="0.2">
      <c r="F23" s="4"/>
      <c r="S23" s="6" t="str">
        <f t="shared" si="0"/>
        <v/>
      </c>
      <c r="T23" s="6" t="str">
        <f t="shared" si="1"/>
        <v/>
      </c>
      <c r="U23" s="6" t="str">
        <f t="shared" si="2"/>
        <v/>
      </c>
      <c r="W23" s="7" t="str">
        <f t="shared" si="3"/>
        <v/>
      </c>
    </row>
    <row r="24" spans="1:23" x14ac:dyDescent="0.2">
      <c r="F24" s="4"/>
      <c r="S24" s="6" t="str">
        <f t="shared" si="0"/>
        <v/>
      </c>
      <c r="T24" s="6" t="str">
        <f t="shared" si="1"/>
        <v/>
      </c>
      <c r="U24" s="6" t="str">
        <f t="shared" si="2"/>
        <v/>
      </c>
      <c r="W24" s="7" t="str">
        <f t="shared" si="3"/>
        <v/>
      </c>
    </row>
    <row r="25" spans="1:23" x14ac:dyDescent="0.2">
      <c r="A25" s="34" t="s">
        <v>113</v>
      </c>
      <c r="B25" s="4" t="s">
        <v>233</v>
      </c>
      <c r="C25" s="8"/>
      <c r="D25" s="8"/>
      <c r="E25" s="8"/>
      <c r="F25" s="4" t="s">
        <v>44</v>
      </c>
      <c r="G25" s="8"/>
      <c r="H25" s="8">
        <v>1</v>
      </c>
      <c r="I25" s="4" t="s">
        <v>5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si="0"/>
        <v>1</v>
      </c>
      <c r="T25" s="6" t="str">
        <f t="shared" si="1"/>
        <v>20.02.15</v>
      </c>
      <c r="U25" s="6" t="str">
        <f t="shared" si="2"/>
        <v>22.02.15</v>
      </c>
      <c r="W25" s="7" t="str">
        <f t="shared" si="3"/>
        <v>A000000-00
Produkt 25
1 KG
20.02.15 - 22.02.15</v>
      </c>
    </row>
    <row r="26" spans="1:23" x14ac:dyDescent="0.2">
      <c r="A26" s="34" t="s">
        <v>113</v>
      </c>
      <c r="B26" s="4" t="s">
        <v>304</v>
      </c>
      <c r="C26" s="4"/>
      <c r="D26" s="4"/>
      <c r="E26" s="4"/>
      <c r="F26" s="4" t="s">
        <v>45</v>
      </c>
      <c r="G26" s="4"/>
      <c r="H26" s="4">
        <v>612</v>
      </c>
      <c r="I26" s="4" t="s">
        <v>5</v>
      </c>
      <c r="J26" s="4"/>
      <c r="K26" s="4"/>
      <c r="L26" s="4"/>
      <c r="M26" s="4"/>
      <c r="N26" s="4"/>
      <c r="O26" s="5">
        <v>42093</v>
      </c>
      <c r="P26" s="5">
        <v>42094</v>
      </c>
      <c r="Q26" s="4"/>
      <c r="S26" s="6" t="str">
        <f t="shared" si="0"/>
        <v>612</v>
      </c>
      <c r="T26" s="6" t="str">
        <f t="shared" si="1"/>
        <v>30.03.15</v>
      </c>
      <c r="U26" s="6" t="str">
        <f t="shared" si="2"/>
        <v>31.03.15</v>
      </c>
      <c r="W26" s="7" t="str">
        <f t="shared" si="3"/>
        <v>A121618-01
Produkt 26
612 KG
30.03.15 - 31.03.15</v>
      </c>
    </row>
    <row r="27" spans="1:23" x14ac:dyDescent="0.2">
      <c r="A27" s="34" t="s">
        <v>113</v>
      </c>
      <c r="B27" s="4" t="s">
        <v>305</v>
      </c>
      <c r="C27" s="4"/>
      <c r="D27" s="4"/>
      <c r="E27" s="4"/>
      <c r="F27" s="4" t="s">
        <v>46</v>
      </c>
      <c r="G27" s="4"/>
      <c r="H27" s="4">
        <v>810</v>
      </c>
      <c r="I27" s="4" t="s">
        <v>5</v>
      </c>
      <c r="J27" s="4"/>
      <c r="K27" s="4"/>
      <c r="L27" s="4"/>
      <c r="M27" s="4"/>
      <c r="N27" s="4"/>
      <c r="O27" s="5">
        <v>42095</v>
      </c>
      <c r="P27" s="5">
        <v>42101</v>
      </c>
      <c r="Q27" s="4"/>
      <c r="S27" s="6" t="str">
        <f t="shared" si="0"/>
        <v>810</v>
      </c>
      <c r="T27" s="6" t="str">
        <f t="shared" si="1"/>
        <v>01.04.15</v>
      </c>
      <c r="U27" s="6" t="str">
        <f t="shared" si="2"/>
        <v>07.04.15</v>
      </c>
      <c r="W27" s="7" t="str">
        <f t="shared" si="3"/>
        <v>A122359-02
Produkt 27
810 KG
01.04.15 - 07.04.15</v>
      </c>
    </row>
    <row r="28" spans="1:23" x14ac:dyDescent="0.2">
      <c r="A28" s="34" t="s">
        <v>113</v>
      </c>
      <c r="B28" s="4" t="s">
        <v>306</v>
      </c>
      <c r="C28" s="4"/>
      <c r="D28" s="4"/>
      <c r="E28" s="4"/>
      <c r="F28" s="4" t="s">
        <v>47</v>
      </c>
      <c r="G28" s="4"/>
      <c r="H28" s="4">
        <v>3456</v>
      </c>
      <c r="I28" s="4" t="s">
        <v>5</v>
      </c>
      <c r="J28" s="4"/>
      <c r="K28" s="4"/>
      <c r="L28" s="4"/>
      <c r="M28" s="4"/>
      <c r="N28" s="4"/>
      <c r="O28" s="5">
        <v>42102</v>
      </c>
      <c r="P28" s="5">
        <v>42104</v>
      </c>
      <c r="Q28" s="4"/>
      <c r="S28" s="6" t="str">
        <f t="shared" si="0"/>
        <v>3.456</v>
      </c>
      <c r="T28" s="6" t="str">
        <f t="shared" si="1"/>
        <v>08.04.15</v>
      </c>
      <c r="U28" s="6" t="str">
        <f t="shared" si="2"/>
        <v>10.04.15</v>
      </c>
      <c r="W28" s="7" t="str">
        <f t="shared" si="3"/>
        <v>A121593-01
Produkt 28
3.456 KG
08.04.15 - 10.04.15</v>
      </c>
    </row>
    <row r="29" spans="1:23" x14ac:dyDescent="0.2">
      <c r="A29" s="34" t="s">
        <v>113</v>
      </c>
      <c r="B29" s="4" t="s">
        <v>307</v>
      </c>
      <c r="C29" s="4"/>
      <c r="D29" s="4"/>
      <c r="E29" s="4"/>
      <c r="F29" s="4" t="s">
        <v>48</v>
      </c>
      <c r="G29" s="4"/>
      <c r="H29" s="4">
        <v>7344</v>
      </c>
      <c r="I29" s="4" t="s">
        <v>5</v>
      </c>
      <c r="J29" s="4"/>
      <c r="K29" s="4"/>
      <c r="L29" s="4"/>
      <c r="M29" s="4"/>
      <c r="N29" s="4"/>
      <c r="O29" s="5">
        <v>42104</v>
      </c>
      <c r="P29" s="5">
        <v>42115</v>
      </c>
      <c r="Q29" s="4"/>
      <c r="S29" s="6" t="str">
        <f t="shared" si="0"/>
        <v>7.344</v>
      </c>
      <c r="T29" s="6" t="str">
        <f t="shared" si="1"/>
        <v>10.04.15</v>
      </c>
      <c r="U29" s="6" t="str">
        <f t="shared" si="2"/>
        <v>21.04.15</v>
      </c>
      <c r="W29" s="7" t="str">
        <f t="shared" si="3"/>
        <v>A122231-01
Produkt 29
7.344 KG
10.04.15 - 21.04.15</v>
      </c>
    </row>
    <row r="30" spans="1:23" x14ac:dyDescent="0.2">
      <c r="A30" s="34" t="s">
        <v>113</v>
      </c>
      <c r="B30" s="4" t="s">
        <v>308</v>
      </c>
      <c r="C30" s="4"/>
      <c r="D30" s="4"/>
      <c r="E30" s="4"/>
      <c r="F30" s="4" t="s">
        <v>49</v>
      </c>
      <c r="G30" s="4"/>
      <c r="H30" s="4">
        <v>328.5</v>
      </c>
      <c r="I30" s="4" t="s">
        <v>5</v>
      </c>
      <c r="J30" s="4"/>
      <c r="K30" s="4"/>
      <c r="L30" s="4"/>
      <c r="M30" s="4"/>
      <c r="N30" s="4"/>
      <c r="O30" s="5">
        <v>42116</v>
      </c>
      <c r="P30" s="5">
        <v>42116</v>
      </c>
      <c r="Q30" s="4"/>
      <c r="S30" s="6" t="str">
        <f t="shared" si="0"/>
        <v>329</v>
      </c>
      <c r="T30" s="6" t="str">
        <f t="shared" si="1"/>
        <v>22.04.15</v>
      </c>
      <c r="U30" s="6" t="str">
        <f t="shared" si="2"/>
        <v>22.04.15</v>
      </c>
      <c r="W30" s="7" t="str">
        <f t="shared" si="3"/>
        <v>A123653-01
Produkt 30
329 KG
22.04.15 - 22.04.15</v>
      </c>
    </row>
    <row r="31" spans="1:23" x14ac:dyDescent="0.2">
      <c r="A31" s="34" t="s">
        <v>113</v>
      </c>
      <c r="B31" s="4" t="s">
        <v>309</v>
      </c>
      <c r="C31" s="4"/>
      <c r="D31" s="4"/>
      <c r="E31" s="4"/>
      <c r="F31" s="4" t="s">
        <v>50</v>
      </c>
      <c r="G31" s="4"/>
      <c r="H31" s="4">
        <v>985.5</v>
      </c>
      <c r="I31" s="4" t="s">
        <v>5</v>
      </c>
      <c r="J31" s="4"/>
      <c r="K31" s="4"/>
      <c r="L31" s="4"/>
      <c r="M31" s="4"/>
      <c r="N31" s="4"/>
      <c r="O31" s="5">
        <v>42116</v>
      </c>
      <c r="P31" s="5">
        <v>42118</v>
      </c>
      <c r="Q31" s="4"/>
      <c r="S31" s="6" t="str">
        <f t="shared" si="0"/>
        <v>986</v>
      </c>
      <c r="T31" s="6" t="str">
        <f t="shared" si="1"/>
        <v>22.04.15</v>
      </c>
      <c r="U31" s="6" t="str">
        <f t="shared" si="2"/>
        <v>24.04.15</v>
      </c>
      <c r="W31" s="7" t="str">
        <f t="shared" si="3"/>
        <v>A122590-01
Produkt 31
986 KG
22.04.15 - 24.04.15</v>
      </c>
    </row>
    <row r="32" spans="1:23" x14ac:dyDescent="0.2">
      <c r="A32" s="34" t="s">
        <v>113</v>
      </c>
      <c r="B32" s="4" t="s">
        <v>310</v>
      </c>
      <c r="C32" s="4"/>
      <c r="D32" s="4"/>
      <c r="E32" s="4"/>
      <c r="F32" s="4" t="s">
        <v>51</v>
      </c>
      <c r="G32" s="4"/>
      <c r="H32" s="4">
        <v>714</v>
      </c>
      <c r="I32" s="4" t="s">
        <v>5</v>
      </c>
      <c r="J32" s="4"/>
      <c r="K32" s="4"/>
      <c r="L32" s="4"/>
      <c r="M32" s="4"/>
      <c r="N32" s="4"/>
      <c r="O32" s="5">
        <v>42128</v>
      </c>
      <c r="P32" s="5">
        <v>42129</v>
      </c>
      <c r="Q32" s="4"/>
      <c r="S32" s="6" t="str">
        <f t="shared" si="0"/>
        <v>714</v>
      </c>
      <c r="T32" s="6" t="str">
        <f t="shared" si="1"/>
        <v>04.05.15</v>
      </c>
      <c r="U32" s="6" t="str">
        <f t="shared" si="2"/>
        <v>05.05.15</v>
      </c>
      <c r="W32" s="7" t="str">
        <f t="shared" si="3"/>
        <v>A121732-01
Produkt 32
714 KG
04.05.15 - 05.05.15</v>
      </c>
    </row>
    <row r="33" spans="1:23" x14ac:dyDescent="0.2">
      <c r="A33" s="34" t="s">
        <v>113</v>
      </c>
      <c r="B33" s="4" t="s">
        <v>311</v>
      </c>
      <c r="C33" s="4"/>
      <c r="D33" s="4"/>
      <c r="E33" s="4"/>
      <c r="F33" s="4" t="s">
        <v>52</v>
      </c>
      <c r="G33" s="4"/>
      <c r="H33" s="4">
        <v>1080</v>
      </c>
      <c r="I33" s="4" t="s">
        <v>5</v>
      </c>
      <c r="J33" s="4"/>
      <c r="K33" s="4"/>
      <c r="L33" s="4"/>
      <c r="M33" s="4"/>
      <c r="N33" s="4"/>
      <c r="O33" s="5">
        <v>42130</v>
      </c>
      <c r="P33" s="5">
        <v>42132</v>
      </c>
      <c r="Q33" s="4"/>
      <c r="S33" s="6" t="str">
        <f t="shared" si="0"/>
        <v>1.080</v>
      </c>
      <c r="T33" s="6" t="str">
        <f t="shared" si="1"/>
        <v>06.05.15</v>
      </c>
      <c r="U33" s="6" t="str">
        <f t="shared" si="2"/>
        <v>08.05.15</v>
      </c>
      <c r="W33" s="7" t="str">
        <f t="shared" si="3"/>
        <v>A123397-01
Produkt 33
1.080 KG
06.05.15 - 08.05.15</v>
      </c>
    </row>
    <row r="34" spans="1:23" x14ac:dyDescent="0.2">
      <c r="A34" s="34" t="s">
        <v>113</v>
      </c>
      <c r="B34" s="4" t="s">
        <v>312</v>
      </c>
      <c r="C34" s="4"/>
      <c r="D34" s="4"/>
      <c r="E34" s="4"/>
      <c r="F34" s="4" t="s">
        <v>53</v>
      </c>
      <c r="G34" s="4"/>
      <c r="H34" s="4">
        <v>657</v>
      </c>
      <c r="I34" s="4" t="s">
        <v>5</v>
      </c>
      <c r="J34" s="4"/>
      <c r="K34" s="4"/>
      <c r="L34" s="4"/>
      <c r="M34" s="4"/>
      <c r="N34" s="4"/>
      <c r="O34" s="5">
        <v>42135</v>
      </c>
      <c r="P34" s="5">
        <v>42136</v>
      </c>
      <c r="Q34" s="4"/>
      <c r="S34" s="6" t="str">
        <f t="shared" si="0"/>
        <v>657</v>
      </c>
      <c r="T34" s="6" t="str">
        <f t="shared" si="1"/>
        <v>11.05.15</v>
      </c>
      <c r="U34" s="6" t="str">
        <f t="shared" si="2"/>
        <v>12.05.15</v>
      </c>
      <c r="W34" s="7" t="str">
        <f t="shared" si="3"/>
        <v>A123151-01
Produkt 34
657 KG
11.05.15 - 12.05.15</v>
      </c>
    </row>
    <row r="35" spans="1:23" x14ac:dyDescent="0.2">
      <c r="F35" s="4"/>
      <c r="S35" s="6" t="str">
        <f t="shared" si="0"/>
        <v/>
      </c>
      <c r="T35" s="6" t="str">
        <f t="shared" si="1"/>
        <v/>
      </c>
      <c r="U35" s="6" t="str">
        <f t="shared" si="2"/>
        <v/>
      </c>
      <c r="W35" s="7" t="str">
        <f t="shared" si="3"/>
        <v/>
      </c>
    </row>
    <row r="36" spans="1:23" x14ac:dyDescent="0.2">
      <c r="F36" s="4"/>
      <c r="S36" s="6" t="str">
        <f t="shared" si="0"/>
        <v/>
      </c>
      <c r="T36" s="6" t="str">
        <f t="shared" si="1"/>
        <v/>
      </c>
      <c r="U36" s="6" t="str">
        <f t="shared" si="2"/>
        <v/>
      </c>
      <c r="W36" s="7" t="str">
        <f t="shared" si="3"/>
        <v/>
      </c>
    </row>
    <row r="37" spans="1:23" x14ac:dyDescent="0.2">
      <c r="A37" s="34" t="s">
        <v>114</v>
      </c>
      <c r="B37" s="4" t="s">
        <v>233</v>
      </c>
      <c r="C37" s="8"/>
      <c r="D37" s="8"/>
      <c r="E37" s="8"/>
      <c r="F37" s="4" t="s">
        <v>54</v>
      </c>
      <c r="G37" s="8"/>
      <c r="H37" s="8">
        <v>1</v>
      </c>
      <c r="I37" s="4" t="s">
        <v>5</v>
      </c>
      <c r="J37" s="8"/>
      <c r="K37" s="8"/>
      <c r="L37" s="8"/>
      <c r="M37" s="8"/>
      <c r="N37" s="8"/>
      <c r="O37" s="16">
        <v>42055</v>
      </c>
      <c r="P37" s="16">
        <v>42057</v>
      </c>
      <c r="Q37" s="8"/>
      <c r="S37" s="6" t="str">
        <f t="shared" si="0"/>
        <v>1</v>
      </c>
      <c r="T37" s="6" t="str">
        <f t="shared" si="1"/>
        <v>20.02.15</v>
      </c>
      <c r="U37" s="6" t="str">
        <f t="shared" si="2"/>
        <v>22.02.15</v>
      </c>
      <c r="W37" s="7" t="str">
        <f t="shared" si="3"/>
        <v>A000000-00
Produkt 37
1 KG
20.02.15 - 22.02.15</v>
      </c>
    </row>
    <row r="38" spans="1:23" x14ac:dyDescent="0.2">
      <c r="A38" s="34" t="s">
        <v>114</v>
      </c>
      <c r="B38" s="4" t="s">
        <v>313</v>
      </c>
      <c r="C38" s="4"/>
      <c r="D38" s="4"/>
      <c r="E38" s="4"/>
      <c r="F38" s="4" t="s">
        <v>55</v>
      </c>
      <c r="G38" s="4"/>
      <c r="H38" s="4">
        <v>301.5</v>
      </c>
      <c r="I38" s="4" t="s">
        <v>5</v>
      </c>
      <c r="J38" s="4"/>
      <c r="K38" s="4"/>
      <c r="L38" s="4"/>
      <c r="M38" s="4"/>
      <c r="N38" s="4"/>
      <c r="O38" s="5">
        <v>42086</v>
      </c>
      <c r="P38" s="5">
        <v>42086</v>
      </c>
      <c r="Q38" s="4"/>
      <c r="S38" s="6" t="str">
        <f t="shared" si="0"/>
        <v>302</v>
      </c>
      <c r="T38" s="6" t="str">
        <f t="shared" si="1"/>
        <v>23.03.15</v>
      </c>
      <c r="U38" s="6" t="str">
        <f t="shared" si="2"/>
        <v>23.03.15</v>
      </c>
      <c r="W38" s="7" t="str">
        <f t="shared" si="3"/>
        <v>A121591-01
Produkt 38
302 KG
23.03.15 - 23.03.15</v>
      </c>
    </row>
    <row r="39" spans="1:23" x14ac:dyDescent="0.2">
      <c r="A39" s="34" t="s">
        <v>114</v>
      </c>
      <c r="B39" s="4" t="s">
        <v>314</v>
      </c>
      <c r="C39" s="4"/>
      <c r="D39" s="4"/>
      <c r="E39" s="4"/>
      <c r="F39" s="4" t="s">
        <v>56</v>
      </c>
      <c r="G39" s="4"/>
      <c r="H39" s="4">
        <v>340.5</v>
      </c>
      <c r="I39" s="4" t="s">
        <v>5</v>
      </c>
      <c r="J39" s="4"/>
      <c r="K39" s="4"/>
      <c r="L39" s="4"/>
      <c r="M39" s="4"/>
      <c r="N39" s="4"/>
      <c r="O39" s="5">
        <v>42086</v>
      </c>
      <c r="P39" s="5">
        <v>42087</v>
      </c>
      <c r="Q39" s="4"/>
      <c r="S39" s="6" t="str">
        <f t="shared" si="0"/>
        <v>341</v>
      </c>
      <c r="T39" s="6" t="str">
        <f t="shared" si="1"/>
        <v>23.03.15</v>
      </c>
      <c r="U39" s="6" t="str">
        <f t="shared" si="2"/>
        <v>24.03.15</v>
      </c>
      <c r="W39" s="7" t="str">
        <f t="shared" si="3"/>
        <v>A122247-01
Produkt 39
341 KG
23.03.15 - 24.03.15</v>
      </c>
    </row>
    <row r="40" spans="1:23" x14ac:dyDescent="0.2">
      <c r="A40" s="34" t="s">
        <v>114</v>
      </c>
      <c r="B40" s="4" t="s">
        <v>315</v>
      </c>
      <c r="C40" s="4"/>
      <c r="D40" s="4"/>
      <c r="E40" s="4"/>
      <c r="F40" s="4" t="s">
        <v>57</v>
      </c>
      <c r="G40" s="4"/>
      <c r="H40" s="4">
        <v>511.2</v>
      </c>
      <c r="I40" s="4" t="s">
        <v>5</v>
      </c>
      <c r="J40" s="4"/>
      <c r="K40" s="4"/>
      <c r="L40" s="4"/>
      <c r="M40" s="4"/>
      <c r="N40" s="4"/>
      <c r="O40" s="5">
        <v>42088</v>
      </c>
      <c r="P40" s="5">
        <v>42089</v>
      </c>
      <c r="Q40" s="4"/>
      <c r="S40" s="6" t="str">
        <f t="shared" si="0"/>
        <v>511</v>
      </c>
      <c r="T40" s="6" t="str">
        <f t="shared" si="1"/>
        <v>25.03.15</v>
      </c>
      <c r="U40" s="6" t="str">
        <f t="shared" si="2"/>
        <v>26.03.15</v>
      </c>
      <c r="W40" s="7" t="str">
        <f t="shared" si="3"/>
        <v>A122727-04
Produkt 40
511 KG
25.03.15 - 26.03.15</v>
      </c>
    </row>
    <row r="41" spans="1:23" x14ac:dyDescent="0.2">
      <c r="A41" s="34" t="s">
        <v>114</v>
      </c>
      <c r="B41" s="4" t="s">
        <v>316</v>
      </c>
      <c r="C41" s="4"/>
      <c r="D41" s="4"/>
      <c r="E41" s="4"/>
      <c r="F41" s="4" t="s">
        <v>58</v>
      </c>
      <c r="G41" s="4"/>
      <c r="H41" s="4">
        <v>1653.684</v>
      </c>
      <c r="I41" s="4" t="s">
        <v>5</v>
      </c>
      <c r="J41" s="4"/>
      <c r="K41" s="4"/>
      <c r="L41" s="4"/>
      <c r="M41" s="4"/>
      <c r="N41" s="4"/>
      <c r="O41" s="5">
        <v>42089</v>
      </c>
      <c r="P41" s="5">
        <v>42094</v>
      </c>
      <c r="Q41" s="4"/>
      <c r="S41" s="6" t="str">
        <f t="shared" si="0"/>
        <v>1.654</v>
      </c>
      <c r="T41" s="6" t="str">
        <f t="shared" si="1"/>
        <v>26.03.15</v>
      </c>
      <c r="U41" s="6" t="str">
        <f t="shared" si="2"/>
        <v>31.03.15</v>
      </c>
      <c r="W41" s="7" t="str">
        <f t="shared" si="3"/>
        <v>A122672-01
Produkt 41
1.654 KG
26.03.15 - 31.03.15</v>
      </c>
    </row>
    <row r="42" spans="1:23" x14ac:dyDescent="0.2">
      <c r="A42" s="34" t="s">
        <v>114</v>
      </c>
      <c r="B42" s="4" t="s">
        <v>317</v>
      </c>
      <c r="C42" s="4"/>
      <c r="D42" s="4"/>
      <c r="E42" s="4"/>
      <c r="F42" s="4" t="s">
        <v>59</v>
      </c>
      <c r="G42" s="4"/>
      <c r="H42" s="4">
        <v>2756.14</v>
      </c>
      <c r="I42" s="4" t="s">
        <v>5</v>
      </c>
      <c r="J42" s="4"/>
      <c r="K42" s="4"/>
      <c r="L42" s="4"/>
      <c r="M42" s="4"/>
      <c r="N42" s="4"/>
      <c r="O42" s="5">
        <v>42094</v>
      </c>
      <c r="P42" s="5">
        <v>42101</v>
      </c>
      <c r="Q42" s="4"/>
      <c r="S42" s="6" t="str">
        <f t="shared" si="0"/>
        <v>2.756</v>
      </c>
      <c r="T42" s="6" t="str">
        <f t="shared" si="1"/>
        <v>31.03.15</v>
      </c>
      <c r="U42" s="6" t="str">
        <f t="shared" si="2"/>
        <v>07.04.15</v>
      </c>
      <c r="W42" s="7" t="str">
        <f t="shared" si="3"/>
        <v>A122668-01
Produkt 42
2.756 KG
31.03.15 - 07.04.15</v>
      </c>
    </row>
    <row r="43" spans="1:23" x14ac:dyDescent="0.2">
      <c r="A43" s="34" t="s">
        <v>114</v>
      </c>
      <c r="B43" s="4" t="s">
        <v>318</v>
      </c>
      <c r="C43" s="4"/>
      <c r="D43" s="4"/>
      <c r="E43" s="4"/>
      <c r="F43" s="4" t="s">
        <v>60</v>
      </c>
      <c r="G43" s="4"/>
      <c r="H43" s="4">
        <v>330</v>
      </c>
      <c r="I43" s="4" t="s">
        <v>5</v>
      </c>
      <c r="J43" s="4"/>
      <c r="K43" s="4"/>
      <c r="L43" s="4"/>
      <c r="M43" s="4"/>
      <c r="N43" s="4"/>
      <c r="O43" s="5">
        <v>42102</v>
      </c>
      <c r="P43" s="5">
        <v>42103</v>
      </c>
      <c r="Q43" s="4"/>
      <c r="S43" s="6" t="str">
        <f t="shared" si="0"/>
        <v>330</v>
      </c>
      <c r="T43" s="6" t="str">
        <f t="shared" si="1"/>
        <v>08.04.15</v>
      </c>
      <c r="U43" s="6" t="str">
        <f t="shared" si="2"/>
        <v>09.04.15</v>
      </c>
      <c r="W43" s="7" t="str">
        <f t="shared" si="3"/>
        <v>A122883-01
Produkt 43
330 KG
08.04.15 - 09.04.15</v>
      </c>
    </row>
    <row r="44" spans="1:23" x14ac:dyDescent="0.2">
      <c r="A44" s="34" t="s">
        <v>114</v>
      </c>
      <c r="B44" s="4" t="s">
        <v>319</v>
      </c>
      <c r="C44" s="4"/>
      <c r="D44" s="4"/>
      <c r="E44" s="4"/>
      <c r="F44" s="4" t="s">
        <v>61</v>
      </c>
      <c r="G44" s="4"/>
      <c r="H44" s="4">
        <v>330</v>
      </c>
      <c r="I44" s="4" t="s">
        <v>5</v>
      </c>
      <c r="J44" s="4"/>
      <c r="K44" s="4"/>
      <c r="L44" s="4"/>
      <c r="M44" s="4"/>
      <c r="N44" s="4"/>
      <c r="O44" s="5">
        <v>42103</v>
      </c>
      <c r="P44" s="5">
        <v>42104</v>
      </c>
      <c r="Q44" s="4"/>
      <c r="S44" s="6" t="str">
        <f t="shared" si="0"/>
        <v>330</v>
      </c>
      <c r="T44" s="6" t="str">
        <f t="shared" si="1"/>
        <v>09.04.15</v>
      </c>
      <c r="U44" s="6" t="str">
        <f t="shared" si="2"/>
        <v>10.04.15</v>
      </c>
      <c r="W44" s="7" t="str">
        <f t="shared" si="3"/>
        <v>A123464-01
Produkt 44
330 KG
09.04.15 - 10.04.15</v>
      </c>
    </row>
    <row r="45" spans="1:23" x14ac:dyDescent="0.2">
      <c r="A45" s="34" t="s">
        <v>114</v>
      </c>
      <c r="B45" s="4" t="s">
        <v>320</v>
      </c>
      <c r="C45" s="4"/>
      <c r="D45" s="4"/>
      <c r="E45" s="4"/>
      <c r="F45" s="4" t="s">
        <v>62</v>
      </c>
      <c r="G45" s="4"/>
      <c r="H45" s="4">
        <v>1665.72</v>
      </c>
      <c r="I45" s="4" t="s">
        <v>5</v>
      </c>
      <c r="J45" s="4"/>
      <c r="K45" s="4"/>
      <c r="L45" s="4"/>
      <c r="M45" s="4"/>
      <c r="N45" s="4"/>
      <c r="O45" s="5">
        <v>42107</v>
      </c>
      <c r="P45" s="5">
        <v>42109</v>
      </c>
      <c r="Q45" s="4"/>
      <c r="S45" s="6" t="str">
        <f t="shared" si="0"/>
        <v>1.666</v>
      </c>
      <c r="T45" s="6" t="str">
        <f t="shared" si="1"/>
        <v>13.04.15</v>
      </c>
      <c r="U45" s="6" t="str">
        <f t="shared" si="2"/>
        <v>15.04.15</v>
      </c>
      <c r="W45" s="7" t="str">
        <f t="shared" si="3"/>
        <v>A122873-01
Produkt 45
1.666 KG
13.04.15 - 15.04.15</v>
      </c>
    </row>
    <row r="46" spans="1:23" x14ac:dyDescent="0.2">
      <c r="A46" s="34" t="s">
        <v>114</v>
      </c>
      <c r="B46" s="4" t="s">
        <v>321</v>
      </c>
      <c r="C46" s="4"/>
      <c r="D46" s="4"/>
      <c r="E46" s="4"/>
      <c r="F46" s="4" t="s">
        <v>63</v>
      </c>
      <c r="G46" s="4"/>
      <c r="H46" s="4">
        <v>750</v>
      </c>
      <c r="I46" s="4" t="s">
        <v>5</v>
      </c>
      <c r="J46" s="4"/>
      <c r="K46" s="4"/>
      <c r="L46" s="4"/>
      <c r="M46" s="4"/>
      <c r="N46" s="4"/>
      <c r="O46" s="5">
        <v>42110</v>
      </c>
      <c r="P46" s="5">
        <v>42114</v>
      </c>
      <c r="Q46" s="4"/>
      <c r="S46" s="6" t="str">
        <f t="shared" si="0"/>
        <v>750</v>
      </c>
      <c r="T46" s="6" t="str">
        <f t="shared" si="1"/>
        <v>16.04.15</v>
      </c>
      <c r="U46" s="6" t="str">
        <f t="shared" si="2"/>
        <v>20.04.15</v>
      </c>
      <c r="W46" s="7" t="str">
        <f t="shared" si="3"/>
        <v>A122781-01
Produkt 46
750 KG
16.04.15 - 20.04.15</v>
      </c>
    </row>
    <row r="47" spans="1:23" x14ac:dyDescent="0.2">
      <c r="F47" s="4"/>
      <c r="S47" s="6" t="str">
        <f t="shared" si="0"/>
        <v/>
      </c>
      <c r="T47" s="6" t="str">
        <f t="shared" si="1"/>
        <v/>
      </c>
      <c r="U47" s="6" t="str">
        <f t="shared" si="2"/>
        <v/>
      </c>
      <c r="W47" s="7" t="str">
        <f t="shared" si="3"/>
        <v/>
      </c>
    </row>
    <row r="48" spans="1:23" x14ac:dyDescent="0.2">
      <c r="F48" s="4"/>
      <c r="S48" s="6" t="str">
        <f t="shared" si="0"/>
        <v/>
      </c>
      <c r="T48" s="6" t="str">
        <f t="shared" si="1"/>
        <v/>
      </c>
      <c r="U48" s="6" t="str">
        <f t="shared" si="2"/>
        <v/>
      </c>
      <c r="W48" s="7" t="str">
        <f t="shared" si="3"/>
        <v/>
      </c>
    </row>
    <row r="49" spans="1:23" x14ac:dyDescent="0.2">
      <c r="A49" s="34" t="s">
        <v>115</v>
      </c>
      <c r="B49" s="4" t="s">
        <v>233</v>
      </c>
      <c r="C49" s="8"/>
      <c r="D49" s="8"/>
      <c r="E49" s="8"/>
      <c r="F49" s="4" t="s">
        <v>64</v>
      </c>
      <c r="G49" s="8"/>
      <c r="H49" s="8">
        <v>1</v>
      </c>
      <c r="I49" s="4" t="s">
        <v>5</v>
      </c>
      <c r="J49" s="8"/>
      <c r="K49" s="8"/>
      <c r="L49" s="8"/>
      <c r="M49" s="8"/>
      <c r="N49" s="8"/>
      <c r="O49" s="16">
        <v>42055</v>
      </c>
      <c r="P49" s="16">
        <v>42057</v>
      </c>
      <c r="Q49" s="8"/>
      <c r="S49" s="6" t="str">
        <f t="shared" si="0"/>
        <v>1</v>
      </c>
      <c r="T49" s="6" t="str">
        <f t="shared" si="1"/>
        <v>20.02.15</v>
      </c>
      <c r="U49" s="6" t="str">
        <f t="shared" si="2"/>
        <v>22.02.15</v>
      </c>
      <c r="W49" s="7" t="str">
        <f t="shared" si="3"/>
        <v>A000000-00
Produkt 49
1 KG
20.02.15 - 22.02.15</v>
      </c>
    </row>
    <row r="50" spans="1:23" x14ac:dyDescent="0.2">
      <c r="A50" s="34" t="s">
        <v>115</v>
      </c>
      <c r="B50" s="4" t="s">
        <v>322</v>
      </c>
      <c r="C50" s="4"/>
      <c r="D50" s="4"/>
      <c r="E50" s="4"/>
      <c r="F50" s="4" t="s">
        <v>65</v>
      </c>
      <c r="G50" s="4"/>
      <c r="H50" s="4">
        <v>716</v>
      </c>
      <c r="I50" s="4" t="s">
        <v>5</v>
      </c>
      <c r="J50" s="4"/>
      <c r="K50" s="4"/>
      <c r="L50" s="4"/>
      <c r="M50" s="4"/>
      <c r="N50" s="4"/>
      <c r="O50" s="5">
        <v>42075</v>
      </c>
      <c r="P50" s="5">
        <v>42080</v>
      </c>
      <c r="Q50" s="4"/>
      <c r="S50" s="6" t="str">
        <f t="shared" si="0"/>
        <v>716</v>
      </c>
      <c r="T50" s="6" t="str">
        <f t="shared" si="1"/>
        <v>12.03.15</v>
      </c>
      <c r="U50" s="6" t="str">
        <f t="shared" si="2"/>
        <v>17.03.15</v>
      </c>
      <c r="W50" s="7" t="str">
        <f t="shared" si="3"/>
        <v>A121554-01
Produkt 50
716 KG
12.03.15 - 17.03.15</v>
      </c>
    </row>
    <row r="51" spans="1:23" x14ac:dyDescent="0.2">
      <c r="A51" s="34" t="s">
        <v>115</v>
      </c>
      <c r="B51" s="4" t="s">
        <v>323</v>
      </c>
      <c r="C51" s="4"/>
      <c r="D51" s="4"/>
      <c r="E51" s="4"/>
      <c r="F51" s="4" t="s">
        <v>66</v>
      </c>
      <c r="G51" s="4"/>
      <c r="H51" s="4">
        <v>1388.1</v>
      </c>
      <c r="I51" s="4" t="s">
        <v>5</v>
      </c>
      <c r="J51" s="4"/>
      <c r="K51" s="4"/>
      <c r="L51" s="4"/>
      <c r="M51" s="4"/>
      <c r="N51" s="4"/>
      <c r="O51" s="5">
        <v>42087</v>
      </c>
      <c r="P51" s="5">
        <v>42090</v>
      </c>
      <c r="Q51" s="4"/>
      <c r="S51" s="6" t="str">
        <f t="shared" si="0"/>
        <v>1.388</v>
      </c>
      <c r="T51" s="6" t="str">
        <f t="shared" si="1"/>
        <v>24.03.15</v>
      </c>
      <c r="U51" s="6" t="str">
        <f t="shared" si="2"/>
        <v>27.03.15</v>
      </c>
      <c r="W51" s="7" t="str">
        <f t="shared" si="3"/>
        <v>A122728-01
Produkt 51
1.388 KG
24.03.15 - 27.03.15</v>
      </c>
    </row>
    <row r="52" spans="1:23" x14ac:dyDescent="0.2">
      <c r="A52" s="34" t="s">
        <v>115</v>
      </c>
      <c r="B52" s="4" t="s">
        <v>324</v>
      </c>
      <c r="C52" s="4"/>
      <c r="D52" s="4"/>
      <c r="E52" s="4"/>
      <c r="F52" s="4" t="s">
        <v>67</v>
      </c>
      <c r="G52" s="4"/>
      <c r="H52" s="4">
        <v>886.94399999999996</v>
      </c>
      <c r="I52" s="4" t="s">
        <v>5</v>
      </c>
      <c r="J52" s="4"/>
      <c r="K52" s="4"/>
      <c r="L52" s="4"/>
      <c r="M52" s="4"/>
      <c r="N52" s="4"/>
      <c r="O52" s="5">
        <v>42101</v>
      </c>
      <c r="P52" s="5">
        <v>42103</v>
      </c>
      <c r="Q52" s="4"/>
      <c r="S52" s="6" t="str">
        <f t="shared" si="0"/>
        <v>887</v>
      </c>
      <c r="T52" s="6" t="str">
        <f t="shared" si="1"/>
        <v>07.04.15</v>
      </c>
      <c r="U52" s="6" t="str">
        <f t="shared" si="2"/>
        <v>09.04.15</v>
      </c>
      <c r="W52" s="7" t="str">
        <f t="shared" si="3"/>
        <v>A123129-01
Produkt 52
887 KG
07.04.15 - 09.04.15</v>
      </c>
    </row>
    <row r="53" spans="1:23" x14ac:dyDescent="0.2">
      <c r="A53" s="34" t="s">
        <v>115</v>
      </c>
      <c r="B53" s="4" t="s">
        <v>325</v>
      </c>
      <c r="C53" s="4"/>
      <c r="D53" s="4"/>
      <c r="E53" s="4"/>
      <c r="F53" s="4" t="s">
        <v>68</v>
      </c>
      <c r="G53" s="4"/>
      <c r="H53" s="4">
        <v>2817</v>
      </c>
      <c r="I53" s="4" t="s">
        <v>5</v>
      </c>
      <c r="J53" s="4"/>
      <c r="K53" s="4"/>
      <c r="L53" s="4"/>
      <c r="M53" s="4"/>
      <c r="N53" s="4"/>
      <c r="O53" s="5">
        <v>42104</v>
      </c>
      <c r="P53" s="5">
        <v>42109</v>
      </c>
      <c r="Q53" s="4"/>
      <c r="S53" s="6" t="str">
        <f t="shared" si="0"/>
        <v>2.817</v>
      </c>
      <c r="T53" s="6" t="str">
        <f t="shared" si="1"/>
        <v>10.04.15</v>
      </c>
      <c r="U53" s="6" t="str">
        <f t="shared" si="2"/>
        <v>15.04.15</v>
      </c>
      <c r="W53" s="7" t="str">
        <f t="shared" si="3"/>
        <v>A121909-01
Produkt 53
2.817 KG
10.04.15 - 15.04.15</v>
      </c>
    </row>
    <row r="54" spans="1:23" x14ac:dyDescent="0.2">
      <c r="A54" s="34" t="s">
        <v>115</v>
      </c>
      <c r="B54" s="4" t="s">
        <v>326</v>
      </c>
      <c r="C54" s="4"/>
      <c r="D54" s="4"/>
      <c r="E54" s="4"/>
      <c r="F54" s="4" t="s">
        <v>69</v>
      </c>
      <c r="G54" s="4"/>
      <c r="H54" s="4">
        <v>442.8</v>
      </c>
      <c r="I54" s="4" t="s">
        <v>5</v>
      </c>
      <c r="J54" s="4"/>
      <c r="K54" s="4"/>
      <c r="L54" s="4"/>
      <c r="M54" s="4"/>
      <c r="N54" s="4"/>
      <c r="O54" s="5">
        <v>42110</v>
      </c>
      <c r="P54" s="5">
        <v>42111</v>
      </c>
      <c r="Q54" s="4"/>
      <c r="S54" s="6" t="str">
        <f t="shared" si="0"/>
        <v>443</v>
      </c>
      <c r="T54" s="6" t="str">
        <f t="shared" si="1"/>
        <v>16.04.15</v>
      </c>
      <c r="U54" s="6" t="str">
        <f t="shared" si="2"/>
        <v>17.04.15</v>
      </c>
      <c r="W54" s="7" t="str">
        <f t="shared" si="3"/>
        <v>A118541-01
Produkt 54
443 KG
16.04.15 - 17.04.15</v>
      </c>
    </row>
    <row r="55" spans="1:23" x14ac:dyDescent="0.2">
      <c r="A55" s="34" t="s">
        <v>115</v>
      </c>
      <c r="B55" s="4" t="s">
        <v>327</v>
      </c>
      <c r="C55" s="4"/>
      <c r="D55" s="4"/>
      <c r="E55" s="4"/>
      <c r="F55" s="4" t="s">
        <v>70</v>
      </c>
      <c r="G55" s="4"/>
      <c r="H55" s="4">
        <v>514.6</v>
      </c>
      <c r="I55" s="4" t="s">
        <v>5</v>
      </c>
      <c r="J55" s="4"/>
      <c r="K55" s="4"/>
      <c r="L55" s="4"/>
      <c r="M55" s="4"/>
      <c r="N55" s="4"/>
      <c r="O55" s="5">
        <v>42114</v>
      </c>
      <c r="P55" s="5">
        <v>42116</v>
      </c>
      <c r="Q55" s="4"/>
      <c r="S55" s="6" t="str">
        <f t="shared" si="0"/>
        <v>515</v>
      </c>
      <c r="T55" s="6" t="str">
        <f t="shared" si="1"/>
        <v>20.04.15</v>
      </c>
      <c r="U55" s="6" t="str">
        <f t="shared" si="2"/>
        <v>22.04.15</v>
      </c>
      <c r="W55" s="7" t="str">
        <f t="shared" si="3"/>
        <v>A120390-01
Produkt 55
515 KG
20.04.15 - 22.04.15</v>
      </c>
    </row>
    <row r="56" spans="1:23" x14ac:dyDescent="0.2">
      <c r="A56" s="34" t="s">
        <v>115</v>
      </c>
      <c r="B56" s="4" t="s">
        <v>328</v>
      </c>
      <c r="C56" s="4"/>
      <c r="D56" s="4"/>
      <c r="E56" s="4"/>
      <c r="F56" s="4" t="s">
        <v>71</v>
      </c>
      <c r="G56" s="4"/>
      <c r="H56" s="4">
        <v>771.9</v>
      </c>
      <c r="I56" s="4" t="s">
        <v>5</v>
      </c>
      <c r="J56" s="4"/>
      <c r="K56" s="4"/>
      <c r="L56" s="4"/>
      <c r="M56" s="4"/>
      <c r="N56" s="4"/>
      <c r="O56" s="5">
        <v>42116</v>
      </c>
      <c r="P56" s="5">
        <v>42118</v>
      </c>
      <c r="Q56" s="4"/>
      <c r="S56" s="6" t="str">
        <f t="shared" si="0"/>
        <v>772</v>
      </c>
      <c r="T56" s="6" t="str">
        <f t="shared" si="1"/>
        <v>22.04.15</v>
      </c>
      <c r="U56" s="6" t="str">
        <f t="shared" si="2"/>
        <v>24.04.15</v>
      </c>
      <c r="W56" s="7" t="str">
        <f t="shared" si="3"/>
        <v>A120389-01
Produkt 56
772 KG
22.04.15 - 24.04.15</v>
      </c>
    </row>
    <row r="57" spans="1:23" x14ac:dyDescent="0.2">
      <c r="A57" s="34" t="s">
        <v>115</v>
      </c>
      <c r="B57" s="4" t="s">
        <v>329</v>
      </c>
      <c r="C57" s="4"/>
      <c r="D57" s="4"/>
      <c r="E57" s="4"/>
      <c r="F57" s="4" t="s">
        <v>72</v>
      </c>
      <c r="G57" s="4"/>
      <c r="H57" s="4">
        <v>1035</v>
      </c>
      <c r="I57" s="4" t="s">
        <v>5</v>
      </c>
      <c r="J57" s="4"/>
      <c r="K57" s="4"/>
      <c r="L57" s="4"/>
      <c r="M57" s="4"/>
      <c r="N57" s="4"/>
      <c r="O57" s="5">
        <v>42121</v>
      </c>
      <c r="P57" s="5">
        <v>42123</v>
      </c>
      <c r="Q57" s="4"/>
      <c r="S57" s="6" t="str">
        <f t="shared" si="0"/>
        <v>1.035</v>
      </c>
      <c r="T57" s="6" t="str">
        <f t="shared" si="1"/>
        <v>27.04.15</v>
      </c>
      <c r="U57" s="6" t="str">
        <f t="shared" si="2"/>
        <v>29.04.15</v>
      </c>
      <c r="W57" s="7" t="str">
        <f t="shared" si="3"/>
        <v>A122859-01
Produkt 57
1.035 KG
27.04.15 - 29.04.15</v>
      </c>
    </row>
    <row r="58" spans="1:23" x14ac:dyDescent="0.2">
      <c r="A58" s="34" t="s">
        <v>115</v>
      </c>
      <c r="B58" s="4" t="s">
        <v>330</v>
      </c>
      <c r="C58" s="4"/>
      <c r="D58" s="4"/>
      <c r="E58" s="4"/>
      <c r="F58" s="4" t="s">
        <v>73</v>
      </c>
      <c r="G58" s="4"/>
      <c r="H58" s="4">
        <v>2817</v>
      </c>
      <c r="I58" s="4" t="s">
        <v>5</v>
      </c>
      <c r="J58" s="4"/>
      <c r="K58" s="4"/>
      <c r="L58" s="4"/>
      <c r="M58" s="4"/>
      <c r="N58" s="4"/>
      <c r="O58" s="5">
        <v>42123</v>
      </c>
      <c r="P58" s="5">
        <v>42130</v>
      </c>
      <c r="Q58" s="4"/>
      <c r="S58" s="6" t="str">
        <f t="shared" si="0"/>
        <v>2.817</v>
      </c>
      <c r="T58" s="6" t="str">
        <f t="shared" si="1"/>
        <v>29.04.15</v>
      </c>
      <c r="U58" s="6" t="str">
        <f t="shared" si="2"/>
        <v>06.05.15</v>
      </c>
      <c r="W58" s="7" t="str">
        <f t="shared" si="3"/>
        <v>A121908-01
Produkt 58
2.817 KG
29.04.15 - 06.05.15</v>
      </c>
    </row>
    <row r="59" spans="1:23" x14ac:dyDescent="0.2">
      <c r="F59" s="4"/>
      <c r="S59" s="6" t="str">
        <f t="shared" si="0"/>
        <v/>
      </c>
      <c r="T59" s="6" t="str">
        <f t="shared" si="1"/>
        <v/>
      </c>
      <c r="U59" s="6" t="str">
        <f t="shared" si="2"/>
        <v/>
      </c>
      <c r="W59" s="7" t="str">
        <f t="shared" si="3"/>
        <v/>
      </c>
    </row>
    <row r="60" spans="1:23" x14ac:dyDescent="0.2">
      <c r="F60" s="4"/>
      <c r="S60" s="6" t="str">
        <f t="shared" si="0"/>
        <v/>
      </c>
      <c r="T60" s="6" t="str">
        <f t="shared" si="1"/>
        <v/>
      </c>
      <c r="U60" s="6" t="str">
        <f t="shared" si="2"/>
        <v/>
      </c>
      <c r="W60" s="7" t="str">
        <f t="shared" si="3"/>
        <v/>
      </c>
    </row>
    <row r="61" spans="1:23" x14ac:dyDescent="0.2">
      <c r="A61" s="34" t="s">
        <v>116</v>
      </c>
      <c r="B61" s="4" t="s">
        <v>233</v>
      </c>
      <c r="C61" s="8"/>
      <c r="D61" s="8"/>
      <c r="E61" s="8"/>
      <c r="F61" s="4" t="s">
        <v>74</v>
      </c>
      <c r="G61" s="8"/>
      <c r="H61" s="8">
        <v>1</v>
      </c>
      <c r="I61" s="4" t="s">
        <v>5</v>
      </c>
      <c r="J61" s="8"/>
      <c r="K61" s="8"/>
      <c r="L61" s="8"/>
      <c r="M61" s="8"/>
      <c r="N61" s="8"/>
      <c r="O61" s="16">
        <v>42055</v>
      </c>
      <c r="P61" s="16">
        <v>42057</v>
      </c>
      <c r="Q61" s="8"/>
      <c r="S61" s="6" t="str">
        <f t="shared" si="0"/>
        <v>1</v>
      </c>
      <c r="T61" s="6" t="str">
        <f t="shared" si="1"/>
        <v>20.02.15</v>
      </c>
      <c r="U61" s="6" t="str">
        <f t="shared" si="2"/>
        <v>22.02.15</v>
      </c>
      <c r="W61" s="7" t="str">
        <f t="shared" si="3"/>
        <v>A000000-00
Produkt 61
1 KG
20.02.15 - 22.02.15</v>
      </c>
    </row>
    <row r="62" spans="1:23" x14ac:dyDescent="0.2">
      <c r="A62" s="34" t="s">
        <v>116</v>
      </c>
      <c r="B62" s="4" t="s">
        <v>331</v>
      </c>
      <c r="C62" s="4"/>
      <c r="D62" s="4"/>
      <c r="E62" s="4"/>
      <c r="F62" s="4" t="s">
        <v>75</v>
      </c>
      <c r="G62" s="4"/>
      <c r="H62" s="4">
        <v>499.36</v>
      </c>
      <c r="I62" s="4" t="s">
        <v>5</v>
      </c>
      <c r="J62" s="4"/>
      <c r="K62" s="4"/>
      <c r="L62" s="4"/>
      <c r="M62" s="4"/>
      <c r="N62" s="4"/>
      <c r="O62" s="5">
        <v>42086</v>
      </c>
      <c r="P62" s="5">
        <v>42087</v>
      </c>
      <c r="Q62" s="4"/>
      <c r="S62" s="6" t="str">
        <f t="shared" si="0"/>
        <v>499</v>
      </c>
      <c r="T62" s="6" t="str">
        <f t="shared" si="1"/>
        <v>23.03.15</v>
      </c>
      <c r="U62" s="6" t="str">
        <f t="shared" si="2"/>
        <v>24.03.15</v>
      </c>
      <c r="W62" s="7" t="str">
        <f t="shared" si="3"/>
        <v>A122024-01
Produkt 62
499 KG
23.03.15 - 24.03.15</v>
      </c>
    </row>
    <row r="63" spans="1:23" x14ac:dyDescent="0.2">
      <c r="A63" s="34" t="s">
        <v>116</v>
      </c>
      <c r="B63" s="4" t="s">
        <v>332</v>
      </c>
      <c r="C63" s="4"/>
      <c r="D63" s="4"/>
      <c r="E63" s="4"/>
      <c r="F63" s="4" t="s">
        <v>76</v>
      </c>
      <c r="G63" s="4"/>
      <c r="H63" s="4">
        <v>400</v>
      </c>
      <c r="I63" s="4" t="s">
        <v>5</v>
      </c>
      <c r="J63" s="4"/>
      <c r="K63" s="4"/>
      <c r="L63" s="4"/>
      <c r="M63" s="4"/>
      <c r="N63" s="4"/>
      <c r="O63" s="5">
        <v>42087</v>
      </c>
      <c r="P63" s="5">
        <v>42088</v>
      </c>
      <c r="Q63" s="4"/>
      <c r="S63" s="6" t="str">
        <f t="shared" si="0"/>
        <v>400</v>
      </c>
      <c r="T63" s="6" t="str">
        <f t="shared" si="1"/>
        <v>24.03.15</v>
      </c>
      <c r="U63" s="6" t="str">
        <f t="shared" si="2"/>
        <v>25.03.15</v>
      </c>
      <c r="W63" s="7" t="str">
        <f t="shared" si="3"/>
        <v>A122018-01
Produkt 63
400 KG
24.03.15 - 25.03.15</v>
      </c>
    </row>
    <row r="64" spans="1:23" x14ac:dyDescent="0.2">
      <c r="A64" s="34" t="s">
        <v>116</v>
      </c>
      <c r="B64" s="4" t="s">
        <v>333</v>
      </c>
      <c r="C64" s="4"/>
      <c r="D64" s="4"/>
      <c r="E64" s="4"/>
      <c r="F64" s="4" t="s">
        <v>77</v>
      </c>
      <c r="G64" s="4"/>
      <c r="H64" s="4">
        <v>2835</v>
      </c>
      <c r="I64" s="4" t="s">
        <v>5</v>
      </c>
      <c r="J64" s="4"/>
      <c r="K64" s="4"/>
      <c r="L64" s="4"/>
      <c r="M64" s="4"/>
      <c r="N64" s="4"/>
      <c r="O64" s="5">
        <v>42088</v>
      </c>
      <c r="P64" s="5">
        <v>42095</v>
      </c>
      <c r="Q64" s="4"/>
      <c r="S64" s="6" t="str">
        <f t="shared" si="0"/>
        <v>2.835</v>
      </c>
      <c r="T64" s="6" t="str">
        <f t="shared" si="1"/>
        <v>25.03.15</v>
      </c>
      <c r="U64" s="6" t="str">
        <f t="shared" si="2"/>
        <v>01.04.15</v>
      </c>
      <c r="W64" s="7" t="str">
        <f t="shared" si="3"/>
        <v>A121351-01
Produkt 64
2.835 KG
25.03.15 - 01.04.15</v>
      </c>
    </row>
    <row r="65" spans="1:23" x14ac:dyDescent="0.2">
      <c r="A65" s="34" t="s">
        <v>116</v>
      </c>
      <c r="B65" s="4" t="s">
        <v>334</v>
      </c>
      <c r="C65" s="4"/>
      <c r="D65" s="4"/>
      <c r="E65" s="4"/>
      <c r="F65" s="4" t="s">
        <v>78</v>
      </c>
      <c r="G65" s="4"/>
      <c r="H65" s="4">
        <v>5356.8</v>
      </c>
      <c r="I65" s="4" t="s">
        <v>5</v>
      </c>
      <c r="J65" s="4"/>
      <c r="K65" s="4"/>
      <c r="L65" s="4"/>
      <c r="M65" s="4"/>
      <c r="N65" s="4"/>
      <c r="O65" s="5">
        <v>42096</v>
      </c>
      <c r="P65" s="5">
        <v>42116</v>
      </c>
      <c r="Q65" s="4"/>
      <c r="S65" s="6" t="str">
        <f t="shared" ref="S65:S128" si="4">IF(A65="","",TEXT(H65,"#.###.###"))</f>
        <v>5.357</v>
      </c>
      <c r="T65" s="6" t="str">
        <f t="shared" si="1"/>
        <v>02.04.15</v>
      </c>
      <c r="U65" s="6" t="str">
        <f t="shared" si="2"/>
        <v>22.04.15</v>
      </c>
      <c r="W65" s="7" t="str">
        <f t="shared" si="3"/>
        <v>A122195-01
Produkt 65
5.357 KG
02.04.15 - 22.04.15</v>
      </c>
    </row>
    <row r="66" spans="1:23" x14ac:dyDescent="0.2">
      <c r="A66" s="34" t="s">
        <v>116</v>
      </c>
      <c r="B66" s="4" t="s">
        <v>335</v>
      </c>
      <c r="C66" s="4"/>
      <c r="D66" s="4"/>
      <c r="E66" s="4"/>
      <c r="F66" s="4" t="s">
        <v>79</v>
      </c>
      <c r="G66" s="4"/>
      <c r="H66" s="4">
        <v>446.4</v>
      </c>
      <c r="I66" s="4" t="s">
        <v>5</v>
      </c>
      <c r="J66" s="4"/>
      <c r="K66" s="4"/>
      <c r="L66" s="4"/>
      <c r="M66" s="4"/>
      <c r="N66" s="4"/>
      <c r="O66" s="5">
        <v>42116</v>
      </c>
      <c r="P66" s="5">
        <v>42117</v>
      </c>
      <c r="Q66" s="4"/>
      <c r="S66" s="6" t="str">
        <f t="shared" si="4"/>
        <v>446</v>
      </c>
      <c r="T66" s="6" t="str">
        <f t="shared" ref="T66:T129" si="5">IF(A66="","",TEXT(O66,"TT.MM.JJ"))</f>
        <v>22.04.15</v>
      </c>
      <c r="U66" s="6" t="str">
        <f t="shared" ref="U66:U129" si="6">IF(A66="","",TEXT(P66,"TT.MM.JJ"))</f>
        <v>23.04.15</v>
      </c>
      <c r="W66" s="7" t="str">
        <f t="shared" ref="W66:W129" si="7">IF(A66="","",B66&amp;CHAR(10)&amp;F66&amp;CHAR(10)&amp;S66&amp;" "&amp;I66&amp;CHAR(10)&amp;T66&amp;" - "&amp;U66)</f>
        <v>A122195-04
Produkt 66
446 KG
22.04.15 - 23.04.15</v>
      </c>
    </row>
    <row r="67" spans="1:23" x14ac:dyDescent="0.2">
      <c r="A67" s="34" t="s">
        <v>116</v>
      </c>
      <c r="B67" s="4" t="s">
        <v>336</v>
      </c>
      <c r="C67" s="4"/>
      <c r="D67" s="4"/>
      <c r="E67" s="4"/>
      <c r="F67" s="4" t="s">
        <v>80</v>
      </c>
      <c r="G67" s="4"/>
      <c r="H67" s="4">
        <v>3780</v>
      </c>
      <c r="I67" s="4" t="s">
        <v>5</v>
      </c>
      <c r="J67" s="4"/>
      <c r="K67" s="4"/>
      <c r="L67" s="4"/>
      <c r="M67" s="4"/>
      <c r="N67" s="4"/>
      <c r="O67" s="5">
        <v>42118</v>
      </c>
      <c r="P67" s="5">
        <v>42131</v>
      </c>
      <c r="Q67" s="4"/>
      <c r="S67" s="6" t="str">
        <f t="shared" si="4"/>
        <v>3.780</v>
      </c>
      <c r="T67" s="6" t="str">
        <f t="shared" si="5"/>
        <v>24.04.15</v>
      </c>
      <c r="U67" s="6" t="str">
        <f t="shared" si="6"/>
        <v>07.05.15</v>
      </c>
      <c r="W67" s="7" t="str">
        <f t="shared" si="7"/>
        <v>A121353-01
Produkt 67
3.780 KG
24.04.15 - 07.05.15</v>
      </c>
    </row>
    <row r="68" spans="1:23" x14ac:dyDescent="0.2">
      <c r="A68" s="34" t="s">
        <v>116</v>
      </c>
      <c r="B68" s="4" t="s">
        <v>337</v>
      </c>
      <c r="C68" s="4"/>
      <c r="D68" s="4"/>
      <c r="E68" s="4"/>
      <c r="F68" s="4" t="s">
        <v>81</v>
      </c>
      <c r="G68" s="4"/>
      <c r="H68" s="4">
        <v>5742.1580000000004</v>
      </c>
      <c r="I68" s="4" t="s">
        <v>5</v>
      </c>
      <c r="J68" s="4"/>
      <c r="K68" s="4"/>
      <c r="L68" s="4"/>
      <c r="M68" s="4"/>
      <c r="N68" s="4"/>
      <c r="O68" s="5">
        <v>42131</v>
      </c>
      <c r="P68" s="5">
        <v>42152</v>
      </c>
      <c r="Q68" s="4"/>
      <c r="S68" s="6" t="str">
        <f t="shared" si="4"/>
        <v>5.742</v>
      </c>
      <c r="T68" s="6" t="str">
        <f t="shared" si="5"/>
        <v>07.05.15</v>
      </c>
      <c r="U68" s="6" t="str">
        <f t="shared" si="6"/>
        <v>28.05.15</v>
      </c>
      <c r="W68" s="7" t="str">
        <f t="shared" si="7"/>
        <v>A122529-02
Produkt 68
5.742 KG
07.05.15 - 28.05.15</v>
      </c>
    </row>
    <row r="69" spans="1:23" x14ac:dyDescent="0.2">
      <c r="A69" s="34" t="s">
        <v>116</v>
      </c>
      <c r="B69" s="4" t="s">
        <v>338</v>
      </c>
      <c r="C69" s="4"/>
      <c r="D69" s="4"/>
      <c r="E69" s="4"/>
      <c r="F69" s="4" t="s">
        <v>82</v>
      </c>
      <c r="G69" s="4"/>
      <c r="H69" s="4">
        <v>1688.85</v>
      </c>
      <c r="I69" s="4" t="s">
        <v>5</v>
      </c>
      <c r="J69" s="4"/>
      <c r="K69" s="4"/>
      <c r="L69" s="4"/>
      <c r="M69" s="4"/>
      <c r="N69" s="4"/>
      <c r="O69" s="5">
        <v>42152</v>
      </c>
      <c r="P69" s="5">
        <v>42158</v>
      </c>
      <c r="Q69" s="4"/>
      <c r="S69" s="6" t="str">
        <f t="shared" si="4"/>
        <v>1.689</v>
      </c>
      <c r="T69" s="6" t="str">
        <f t="shared" si="5"/>
        <v>28.05.15</v>
      </c>
      <c r="U69" s="6" t="str">
        <f t="shared" si="6"/>
        <v>03.06.15</v>
      </c>
      <c r="W69" s="7" t="str">
        <f t="shared" si="7"/>
        <v>A122534-02
Produkt 69
1.689 KG
28.05.15 - 03.06.15</v>
      </c>
    </row>
    <row r="70" spans="1:23" x14ac:dyDescent="0.2">
      <c r="A70" s="34" t="s">
        <v>116</v>
      </c>
      <c r="B70" s="4" t="s">
        <v>339</v>
      </c>
      <c r="C70" s="4"/>
      <c r="D70" s="4"/>
      <c r="E70" s="4"/>
      <c r="F70" s="4" t="s">
        <v>83</v>
      </c>
      <c r="G70" s="4"/>
      <c r="H70" s="4">
        <v>544.90800000000002</v>
      </c>
      <c r="I70" s="4" t="s">
        <v>5</v>
      </c>
      <c r="J70" s="4"/>
      <c r="K70" s="4"/>
      <c r="L70" s="4"/>
      <c r="M70" s="4"/>
      <c r="N70" s="4"/>
      <c r="O70" s="5">
        <v>42163</v>
      </c>
      <c r="P70" s="5">
        <v>42164</v>
      </c>
      <c r="Q70" s="4"/>
      <c r="S70" s="6" t="str">
        <f t="shared" si="4"/>
        <v>545</v>
      </c>
      <c r="T70" s="6" t="str">
        <f t="shared" si="5"/>
        <v>08.06.15</v>
      </c>
      <c r="U70" s="6" t="str">
        <f t="shared" si="6"/>
        <v>09.06.15</v>
      </c>
      <c r="W70" s="7" t="str">
        <f t="shared" si="7"/>
        <v>A122287-01
Produkt 70
545 KG
08.06.15 - 09.06.15</v>
      </c>
    </row>
    <row r="71" spans="1:23" x14ac:dyDescent="0.2">
      <c r="F71" s="4"/>
      <c r="S71" s="6" t="str">
        <f t="shared" si="4"/>
        <v/>
      </c>
      <c r="T71" s="6" t="str">
        <f t="shared" si="5"/>
        <v/>
      </c>
      <c r="U71" s="6" t="str">
        <f t="shared" si="6"/>
        <v/>
      </c>
      <c r="W71" s="7" t="str">
        <f t="shared" si="7"/>
        <v/>
      </c>
    </row>
    <row r="72" spans="1:23" x14ac:dyDescent="0.2">
      <c r="F72" s="4"/>
      <c r="S72" s="6" t="str">
        <f t="shared" si="4"/>
        <v/>
      </c>
      <c r="T72" s="6" t="str">
        <f t="shared" si="5"/>
        <v/>
      </c>
      <c r="U72" s="6" t="str">
        <f t="shared" si="6"/>
        <v/>
      </c>
      <c r="W72" s="7" t="str">
        <f t="shared" si="7"/>
        <v/>
      </c>
    </row>
    <row r="73" spans="1:23" x14ac:dyDescent="0.2">
      <c r="A73" s="34" t="s">
        <v>117</v>
      </c>
      <c r="B73" s="4" t="s">
        <v>233</v>
      </c>
      <c r="C73" s="8"/>
      <c r="D73" s="8"/>
      <c r="E73" s="8"/>
      <c r="F73" s="4" t="s">
        <v>84</v>
      </c>
      <c r="G73" s="8"/>
      <c r="H73" s="8">
        <v>1</v>
      </c>
      <c r="I73" s="4" t="s">
        <v>5</v>
      </c>
      <c r="J73" s="8"/>
      <c r="K73" s="8"/>
      <c r="L73" s="8"/>
      <c r="M73" s="8"/>
      <c r="N73" s="8"/>
      <c r="O73" s="16">
        <v>42055</v>
      </c>
      <c r="P73" s="16">
        <v>42057</v>
      </c>
      <c r="Q73" s="8"/>
      <c r="S73" s="6" t="str">
        <f t="shared" si="4"/>
        <v>1</v>
      </c>
      <c r="T73" s="6" t="str">
        <f t="shared" si="5"/>
        <v>20.02.15</v>
      </c>
      <c r="U73" s="6" t="str">
        <f t="shared" si="6"/>
        <v>22.02.15</v>
      </c>
      <c r="W73" s="7" t="str">
        <f t="shared" si="7"/>
        <v>A000000-00
Produkt 73
1 KG
20.02.15 - 22.02.15</v>
      </c>
    </row>
    <row r="74" spans="1:23" x14ac:dyDescent="0.2">
      <c r="A74" s="34" t="s">
        <v>117</v>
      </c>
      <c r="B74" s="4" t="s">
        <v>340</v>
      </c>
      <c r="C74" s="4"/>
      <c r="D74" s="4"/>
      <c r="E74" s="4"/>
      <c r="F74" s="4" t="s">
        <v>85</v>
      </c>
      <c r="G74" s="4"/>
      <c r="H74" s="4">
        <v>3235.94</v>
      </c>
      <c r="I74" s="4" t="s">
        <v>5</v>
      </c>
      <c r="J74" s="4"/>
      <c r="K74" s="4"/>
      <c r="L74" s="4"/>
      <c r="M74" s="4"/>
      <c r="N74" s="4"/>
      <c r="O74" s="5">
        <v>42083</v>
      </c>
      <c r="P74" s="5">
        <v>42094</v>
      </c>
      <c r="Q74" s="4"/>
      <c r="S74" s="6" t="str">
        <f t="shared" si="4"/>
        <v>3.236</v>
      </c>
      <c r="T74" s="6" t="str">
        <f t="shared" si="5"/>
        <v>20.03.15</v>
      </c>
      <c r="U74" s="6" t="str">
        <f t="shared" si="6"/>
        <v>31.03.15</v>
      </c>
      <c r="W74" s="7" t="str">
        <f t="shared" si="7"/>
        <v>A122398-01
Produkt 74
3.236 KG
20.03.15 - 31.03.15</v>
      </c>
    </row>
    <row r="75" spans="1:23" x14ac:dyDescent="0.2">
      <c r="A75" s="34" t="s">
        <v>117</v>
      </c>
      <c r="B75" s="4" t="s">
        <v>341</v>
      </c>
      <c r="C75" s="4"/>
      <c r="D75" s="4"/>
      <c r="E75" s="4"/>
      <c r="F75" s="4" t="s">
        <v>86</v>
      </c>
      <c r="G75" s="4"/>
      <c r="H75" s="4">
        <v>233.04400000000001</v>
      </c>
      <c r="I75" s="4" t="s">
        <v>5</v>
      </c>
      <c r="J75" s="4"/>
      <c r="K75" s="4"/>
      <c r="L75" s="4"/>
      <c r="M75" s="4"/>
      <c r="N75" s="4"/>
      <c r="O75" s="5">
        <v>42093</v>
      </c>
      <c r="P75" s="5">
        <v>42094</v>
      </c>
      <c r="Q75" s="4"/>
      <c r="S75" s="6" t="str">
        <f t="shared" si="4"/>
        <v>233</v>
      </c>
      <c r="T75" s="6" t="str">
        <f t="shared" si="5"/>
        <v>30.03.15</v>
      </c>
      <c r="U75" s="6" t="str">
        <f t="shared" si="6"/>
        <v>31.03.15</v>
      </c>
      <c r="W75" s="7" t="str">
        <f t="shared" si="7"/>
        <v>A122484-01
Produkt 75
233 KG
30.03.15 - 31.03.15</v>
      </c>
    </row>
    <row r="76" spans="1:23" x14ac:dyDescent="0.2">
      <c r="A76" s="34" t="s">
        <v>117</v>
      </c>
      <c r="B76" s="4" t="s">
        <v>342</v>
      </c>
      <c r="C76" s="4"/>
      <c r="D76" s="4"/>
      <c r="E76" s="4"/>
      <c r="F76" s="4" t="s">
        <v>87</v>
      </c>
      <c r="G76" s="4"/>
      <c r="H76" s="4">
        <v>251.19</v>
      </c>
      <c r="I76" s="4" t="s">
        <v>5</v>
      </c>
      <c r="J76" s="4"/>
      <c r="K76" s="4"/>
      <c r="L76" s="4"/>
      <c r="M76" s="4"/>
      <c r="N76" s="4"/>
      <c r="O76" s="5">
        <v>42094</v>
      </c>
      <c r="P76" s="5">
        <v>42094</v>
      </c>
      <c r="Q76" s="4"/>
      <c r="S76" s="6" t="str">
        <f t="shared" si="4"/>
        <v>251</v>
      </c>
      <c r="T76" s="6" t="str">
        <f t="shared" si="5"/>
        <v>31.03.15</v>
      </c>
      <c r="U76" s="6" t="str">
        <f t="shared" si="6"/>
        <v>31.03.15</v>
      </c>
      <c r="W76" s="7" t="str">
        <f t="shared" si="7"/>
        <v>A122900-01
Produkt 76
251 KG
31.03.15 - 31.03.15</v>
      </c>
    </row>
    <row r="77" spans="1:23" x14ac:dyDescent="0.2">
      <c r="A77" s="34" t="s">
        <v>117</v>
      </c>
      <c r="B77" s="4" t="s">
        <v>343</v>
      </c>
      <c r="C77" s="4"/>
      <c r="D77" s="4"/>
      <c r="E77" s="4"/>
      <c r="F77" s="4" t="s">
        <v>88</v>
      </c>
      <c r="G77" s="4"/>
      <c r="H77" s="4">
        <v>1733.6</v>
      </c>
      <c r="I77" s="4" t="s">
        <v>5</v>
      </c>
      <c r="J77" s="4"/>
      <c r="K77" s="4"/>
      <c r="L77" s="4"/>
      <c r="M77" s="4"/>
      <c r="N77" s="4"/>
      <c r="O77" s="5">
        <v>42095</v>
      </c>
      <c r="P77" s="5">
        <v>42104</v>
      </c>
      <c r="Q77" s="4"/>
      <c r="S77" s="6" t="str">
        <f t="shared" si="4"/>
        <v>1.734</v>
      </c>
      <c r="T77" s="6" t="str">
        <f t="shared" si="5"/>
        <v>01.04.15</v>
      </c>
      <c r="U77" s="6" t="str">
        <f t="shared" si="6"/>
        <v>10.04.15</v>
      </c>
      <c r="W77" s="7" t="str">
        <f t="shared" si="7"/>
        <v>A122507-01
Produkt 77
1.734 KG
01.04.15 - 10.04.15</v>
      </c>
    </row>
    <row r="78" spans="1:23" x14ac:dyDescent="0.2">
      <c r="A78" s="34" t="s">
        <v>117</v>
      </c>
      <c r="B78" s="4" t="s">
        <v>344</v>
      </c>
      <c r="C78" s="4"/>
      <c r="D78" s="4"/>
      <c r="E78" s="4"/>
      <c r="F78" s="4" t="s">
        <v>89</v>
      </c>
      <c r="G78" s="4"/>
      <c r="H78" s="4">
        <v>1424.7</v>
      </c>
      <c r="I78" s="4" t="s">
        <v>5</v>
      </c>
      <c r="J78" s="4"/>
      <c r="K78" s="4"/>
      <c r="L78" s="4"/>
      <c r="M78" s="4"/>
      <c r="N78" s="4"/>
      <c r="O78" s="5">
        <v>42107</v>
      </c>
      <c r="P78" s="5">
        <v>42110</v>
      </c>
      <c r="Q78" s="4"/>
      <c r="S78" s="6" t="str">
        <f t="shared" si="4"/>
        <v>1.425</v>
      </c>
      <c r="T78" s="6" t="str">
        <f t="shared" si="5"/>
        <v>13.04.15</v>
      </c>
      <c r="U78" s="6" t="str">
        <f t="shared" si="6"/>
        <v>16.04.15</v>
      </c>
      <c r="W78" s="7" t="str">
        <f t="shared" si="7"/>
        <v>A122111-01
Produkt 78
1.425 KG
13.04.15 - 16.04.15</v>
      </c>
    </row>
    <row r="79" spans="1:23" x14ac:dyDescent="0.2">
      <c r="A79" s="34" t="s">
        <v>117</v>
      </c>
      <c r="B79" s="4" t="s">
        <v>345</v>
      </c>
      <c r="C79" s="4"/>
      <c r="D79" s="4"/>
      <c r="E79" s="4"/>
      <c r="F79" s="4" t="s">
        <v>90</v>
      </c>
      <c r="G79" s="4"/>
      <c r="H79" s="4">
        <v>463.32</v>
      </c>
      <c r="I79" s="4" t="s">
        <v>5</v>
      </c>
      <c r="J79" s="4"/>
      <c r="K79" s="4"/>
      <c r="L79" s="4"/>
      <c r="M79" s="4"/>
      <c r="N79" s="4"/>
      <c r="O79" s="5">
        <v>42114</v>
      </c>
      <c r="P79" s="5">
        <v>42115</v>
      </c>
      <c r="Q79" s="4"/>
      <c r="S79" s="6" t="str">
        <f t="shared" si="4"/>
        <v>463</v>
      </c>
      <c r="T79" s="6" t="str">
        <f t="shared" si="5"/>
        <v>20.04.15</v>
      </c>
      <c r="U79" s="6" t="str">
        <f t="shared" si="6"/>
        <v>21.04.15</v>
      </c>
      <c r="W79" s="7" t="str">
        <f t="shared" si="7"/>
        <v>A121271-01
Produkt 79
463 KG
20.04.15 - 21.04.15</v>
      </c>
    </row>
    <row r="80" spans="1:23" x14ac:dyDescent="0.2">
      <c r="A80" s="34" t="s">
        <v>117</v>
      </c>
      <c r="B80" s="4" t="s">
        <v>346</v>
      </c>
      <c r="C80" s="4"/>
      <c r="D80" s="4"/>
      <c r="E80" s="4"/>
      <c r="F80" s="4" t="s">
        <v>91</v>
      </c>
      <c r="G80" s="4"/>
      <c r="H80" s="4">
        <v>481.54500000000002</v>
      </c>
      <c r="I80" s="4" t="s">
        <v>5</v>
      </c>
      <c r="J80" s="4"/>
      <c r="K80" s="4"/>
      <c r="L80" s="4"/>
      <c r="M80" s="4"/>
      <c r="N80" s="4"/>
      <c r="O80" s="5">
        <v>42115</v>
      </c>
      <c r="P80" s="5">
        <v>42116</v>
      </c>
      <c r="Q80" s="4"/>
      <c r="S80" s="6" t="str">
        <f t="shared" si="4"/>
        <v>482</v>
      </c>
      <c r="T80" s="6" t="str">
        <f t="shared" si="5"/>
        <v>21.04.15</v>
      </c>
      <c r="U80" s="6" t="str">
        <f t="shared" si="6"/>
        <v>22.04.15</v>
      </c>
      <c r="W80" s="7" t="str">
        <f t="shared" si="7"/>
        <v>A121271-02
Produkt 80
482 KG
21.04.15 - 22.04.15</v>
      </c>
    </row>
    <row r="81" spans="1:23" x14ac:dyDescent="0.2">
      <c r="A81" s="34" t="s">
        <v>117</v>
      </c>
      <c r="B81" s="4" t="s">
        <v>347</v>
      </c>
      <c r="C81" s="4"/>
      <c r="D81" s="4"/>
      <c r="E81" s="4"/>
      <c r="F81" s="4" t="s">
        <v>92</v>
      </c>
      <c r="G81" s="4"/>
      <c r="H81" s="4">
        <v>481.54500000000002</v>
      </c>
      <c r="I81" s="4" t="s">
        <v>5</v>
      </c>
      <c r="J81" s="4"/>
      <c r="K81" s="4"/>
      <c r="L81" s="4"/>
      <c r="M81" s="4"/>
      <c r="N81" s="4"/>
      <c r="O81" s="5">
        <v>42116</v>
      </c>
      <c r="P81" s="5">
        <v>42116</v>
      </c>
      <c r="Q81" s="4"/>
      <c r="S81" s="6" t="str">
        <f t="shared" si="4"/>
        <v>482</v>
      </c>
      <c r="T81" s="6" t="str">
        <f t="shared" si="5"/>
        <v>22.04.15</v>
      </c>
      <c r="U81" s="6" t="str">
        <f t="shared" si="6"/>
        <v>22.04.15</v>
      </c>
      <c r="W81" s="7" t="str">
        <f t="shared" si="7"/>
        <v>A121271-03
Produkt 81
482 KG
22.04.15 - 22.04.15</v>
      </c>
    </row>
    <row r="82" spans="1:23" x14ac:dyDescent="0.2">
      <c r="A82" s="34" t="s">
        <v>117</v>
      </c>
      <c r="B82" s="4" t="s">
        <v>348</v>
      </c>
      <c r="C82" s="4"/>
      <c r="D82" s="4"/>
      <c r="E82" s="4"/>
      <c r="F82" s="4" t="s">
        <v>93</v>
      </c>
      <c r="G82" s="4"/>
      <c r="H82" s="4">
        <v>2800.56</v>
      </c>
      <c r="I82" s="4" t="s">
        <v>5</v>
      </c>
      <c r="J82" s="4"/>
      <c r="K82" s="4"/>
      <c r="L82" s="4"/>
      <c r="M82" s="4"/>
      <c r="N82" s="4"/>
      <c r="O82" s="5">
        <v>42117</v>
      </c>
      <c r="P82" s="5">
        <v>42124</v>
      </c>
      <c r="Q82" s="4"/>
      <c r="S82" s="6" t="str">
        <f t="shared" si="4"/>
        <v>2.801</v>
      </c>
      <c r="T82" s="6" t="str">
        <f t="shared" si="5"/>
        <v>23.04.15</v>
      </c>
      <c r="U82" s="6" t="str">
        <f t="shared" si="6"/>
        <v>30.04.15</v>
      </c>
      <c r="W82" s="7" t="str">
        <f t="shared" si="7"/>
        <v>A121590-01
Produkt 82
2.801 KG
23.04.15 - 30.04.15</v>
      </c>
    </row>
    <row r="83" spans="1:23" x14ac:dyDescent="0.2">
      <c r="S83" s="6" t="str">
        <f t="shared" si="4"/>
        <v/>
      </c>
      <c r="T83" s="6" t="str">
        <f t="shared" si="5"/>
        <v/>
      </c>
      <c r="U83" s="6" t="str">
        <f t="shared" si="6"/>
        <v/>
      </c>
      <c r="W83" s="7" t="str">
        <f t="shared" si="7"/>
        <v/>
      </c>
    </row>
    <row r="84" spans="1:23" x14ac:dyDescent="0.2">
      <c r="S84" s="6" t="str">
        <f t="shared" si="4"/>
        <v/>
      </c>
      <c r="T84" s="6" t="str">
        <f t="shared" si="5"/>
        <v/>
      </c>
      <c r="U84" s="6" t="str">
        <f t="shared" si="6"/>
        <v/>
      </c>
      <c r="W84" s="7" t="str">
        <f t="shared" si="7"/>
        <v/>
      </c>
    </row>
    <row r="85" spans="1:23" x14ac:dyDescent="0.2">
      <c r="S85" s="6" t="str">
        <f t="shared" si="4"/>
        <v/>
      </c>
      <c r="T85" s="6" t="str">
        <f t="shared" si="5"/>
        <v/>
      </c>
      <c r="U85" s="6" t="str">
        <f t="shared" si="6"/>
        <v/>
      </c>
      <c r="W85" s="7" t="str">
        <f t="shared" si="7"/>
        <v/>
      </c>
    </row>
    <row r="86" spans="1:23" x14ac:dyDescent="0.2">
      <c r="S86" s="6" t="str">
        <f t="shared" si="4"/>
        <v/>
      </c>
      <c r="T86" s="6" t="str">
        <f t="shared" si="5"/>
        <v/>
      </c>
      <c r="U86" s="6" t="str">
        <f t="shared" si="6"/>
        <v/>
      </c>
      <c r="W86" s="7" t="str">
        <f t="shared" si="7"/>
        <v/>
      </c>
    </row>
    <row r="87" spans="1:23" x14ac:dyDescent="0.2">
      <c r="S87" s="6" t="str">
        <f t="shared" si="4"/>
        <v/>
      </c>
      <c r="T87" s="6" t="str">
        <f t="shared" si="5"/>
        <v/>
      </c>
      <c r="U87" s="6" t="str">
        <f t="shared" si="6"/>
        <v/>
      </c>
      <c r="W87" s="7" t="str">
        <f t="shared" si="7"/>
        <v/>
      </c>
    </row>
    <row r="88" spans="1:23" x14ac:dyDescent="0.2">
      <c r="S88" s="6" t="str">
        <f t="shared" si="4"/>
        <v/>
      </c>
      <c r="T88" s="6" t="str">
        <f t="shared" si="5"/>
        <v/>
      </c>
      <c r="U88" s="6" t="str">
        <f t="shared" si="6"/>
        <v/>
      </c>
      <c r="W88" s="7" t="str">
        <f t="shared" si="7"/>
        <v/>
      </c>
    </row>
    <row r="89" spans="1:23" x14ac:dyDescent="0.2">
      <c r="S89" s="6" t="str">
        <f t="shared" si="4"/>
        <v/>
      </c>
      <c r="T89" s="6" t="str">
        <f t="shared" si="5"/>
        <v/>
      </c>
      <c r="U89" s="6" t="str">
        <f t="shared" si="6"/>
        <v/>
      </c>
      <c r="W89" s="7" t="str">
        <f t="shared" si="7"/>
        <v/>
      </c>
    </row>
    <row r="90" spans="1:23" x14ac:dyDescent="0.2">
      <c r="S90" s="6" t="str">
        <f t="shared" si="4"/>
        <v/>
      </c>
      <c r="T90" s="6" t="str">
        <f t="shared" si="5"/>
        <v/>
      </c>
      <c r="U90" s="6" t="str">
        <f t="shared" si="6"/>
        <v/>
      </c>
      <c r="W90" s="7" t="str">
        <f t="shared" si="7"/>
        <v/>
      </c>
    </row>
    <row r="91" spans="1:23" x14ac:dyDescent="0.2">
      <c r="S91" s="6" t="str">
        <f t="shared" si="4"/>
        <v/>
      </c>
      <c r="T91" s="6" t="str">
        <f t="shared" si="5"/>
        <v/>
      </c>
      <c r="U91" s="6" t="str">
        <f t="shared" si="6"/>
        <v/>
      </c>
      <c r="W91" s="7" t="str">
        <f t="shared" si="7"/>
        <v/>
      </c>
    </row>
    <row r="92" spans="1:23" x14ac:dyDescent="0.2">
      <c r="S92" s="6" t="str">
        <f t="shared" si="4"/>
        <v/>
      </c>
      <c r="T92" s="6" t="str">
        <f t="shared" si="5"/>
        <v/>
      </c>
      <c r="U92" s="6" t="str">
        <f t="shared" si="6"/>
        <v/>
      </c>
      <c r="W92" s="7" t="str">
        <f t="shared" si="7"/>
        <v/>
      </c>
    </row>
    <row r="93" spans="1:23" x14ac:dyDescent="0.2">
      <c r="S93" s="6" t="str">
        <f t="shared" si="4"/>
        <v/>
      </c>
      <c r="T93" s="6" t="str">
        <f t="shared" si="5"/>
        <v/>
      </c>
      <c r="U93" s="6" t="str">
        <f t="shared" si="6"/>
        <v/>
      </c>
      <c r="W93" s="7" t="str">
        <f t="shared" si="7"/>
        <v/>
      </c>
    </row>
    <row r="94" spans="1:23" x14ac:dyDescent="0.2">
      <c r="S94" s="6" t="str">
        <f t="shared" si="4"/>
        <v/>
      </c>
      <c r="T94" s="6" t="str">
        <f t="shared" si="5"/>
        <v/>
      </c>
      <c r="U94" s="6" t="str">
        <f t="shared" si="6"/>
        <v/>
      </c>
      <c r="W94" s="7" t="str">
        <f t="shared" si="7"/>
        <v/>
      </c>
    </row>
    <row r="95" spans="1:23" x14ac:dyDescent="0.2">
      <c r="S95" s="6" t="str">
        <f t="shared" si="4"/>
        <v/>
      </c>
      <c r="T95" s="6" t="str">
        <f t="shared" si="5"/>
        <v/>
      </c>
      <c r="U95" s="6" t="str">
        <f t="shared" si="6"/>
        <v/>
      </c>
      <c r="W95" s="7" t="str">
        <f t="shared" si="7"/>
        <v/>
      </c>
    </row>
    <row r="96" spans="1:23" x14ac:dyDescent="0.2">
      <c r="S96" s="6" t="str">
        <f t="shared" si="4"/>
        <v/>
      </c>
      <c r="T96" s="6" t="str">
        <f t="shared" si="5"/>
        <v/>
      </c>
      <c r="U96" s="6" t="str">
        <f t="shared" si="6"/>
        <v/>
      </c>
      <c r="W96" s="7" t="str">
        <f t="shared" si="7"/>
        <v/>
      </c>
    </row>
    <row r="97" spans="19:23" x14ac:dyDescent="0.2">
      <c r="S97" s="6" t="str">
        <f t="shared" si="4"/>
        <v/>
      </c>
      <c r="T97" s="6" t="str">
        <f t="shared" si="5"/>
        <v/>
      </c>
      <c r="U97" s="6" t="str">
        <f t="shared" si="6"/>
        <v/>
      </c>
      <c r="W97" s="7" t="str">
        <f t="shared" si="7"/>
        <v/>
      </c>
    </row>
    <row r="98" spans="19:23" x14ac:dyDescent="0.2">
      <c r="S98" s="6" t="str">
        <f t="shared" si="4"/>
        <v/>
      </c>
      <c r="T98" s="6" t="str">
        <f t="shared" si="5"/>
        <v/>
      </c>
      <c r="U98" s="6" t="str">
        <f t="shared" si="6"/>
        <v/>
      </c>
      <c r="W98" s="7" t="str">
        <f t="shared" si="7"/>
        <v/>
      </c>
    </row>
    <row r="99" spans="19:23" x14ac:dyDescent="0.2">
      <c r="S99" s="6" t="str">
        <f t="shared" si="4"/>
        <v/>
      </c>
      <c r="T99" s="6" t="str">
        <f t="shared" si="5"/>
        <v/>
      </c>
      <c r="U99" s="6" t="str">
        <f t="shared" si="6"/>
        <v/>
      </c>
      <c r="W99" s="7" t="str">
        <f t="shared" si="7"/>
        <v/>
      </c>
    </row>
    <row r="100" spans="19:23" x14ac:dyDescent="0.2">
      <c r="S100" s="6" t="str">
        <f t="shared" si="4"/>
        <v/>
      </c>
      <c r="T100" s="6" t="str">
        <f t="shared" si="5"/>
        <v/>
      </c>
      <c r="U100" s="6" t="str">
        <f t="shared" si="6"/>
        <v/>
      </c>
      <c r="W100" s="7" t="str">
        <f t="shared" si="7"/>
        <v/>
      </c>
    </row>
    <row r="101" spans="19:23" x14ac:dyDescent="0.2">
      <c r="S101" s="6" t="str">
        <f t="shared" si="4"/>
        <v/>
      </c>
      <c r="T101" s="6" t="str">
        <f t="shared" si="5"/>
        <v/>
      </c>
      <c r="U101" s="6" t="str">
        <f t="shared" si="6"/>
        <v/>
      </c>
      <c r="W101" s="7" t="str">
        <f t="shared" si="7"/>
        <v/>
      </c>
    </row>
    <row r="102" spans="19:23" x14ac:dyDescent="0.2">
      <c r="S102" s="6" t="str">
        <f t="shared" si="4"/>
        <v/>
      </c>
      <c r="T102" s="6" t="str">
        <f t="shared" si="5"/>
        <v/>
      </c>
      <c r="U102" s="6" t="str">
        <f t="shared" si="6"/>
        <v/>
      </c>
      <c r="W102" s="7" t="str">
        <f t="shared" si="7"/>
        <v/>
      </c>
    </row>
    <row r="103" spans="19:23" x14ac:dyDescent="0.2">
      <c r="S103" s="6" t="str">
        <f t="shared" si="4"/>
        <v/>
      </c>
      <c r="T103" s="6" t="str">
        <f t="shared" si="5"/>
        <v/>
      </c>
      <c r="U103" s="6" t="str">
        <f t="shared" si="6"/>
        <v/>
      </c>
      <c r="W103" s="7" t="str">
        <f t="shared" si="7"/>
        <v/>
      </c>
    </row>
    <row r="104" spans="19:23" x14ac:dyDescent="0.2">
      <c r="S104" s="6" t="str">
        <f t="shared" si="4"/>
        <v/>
      </c>
      <c r="T104" s="6" t="str">
        <f t="shared" si="5"/>
        <v/>
      </c>
      <c r="U104" s="6" t="str">
        <f t="shared" si="6"/>
        <v/>
      </c>
      <c r="W104" s="7" t="str">
        <f t="shared" si="7"/>
        <v/>
      </c>
    </row>
    <row r="105" spans="19:23" x14ac:dyDescent="0.2">
      <c r="S105" s="6" t="str">
        <f t="shared" si="4"/>
        <v/>
      </c>
      <c r="T105" s="6" t="str">
        <f t="shared" si="5"/>
        <v/>
      </c>
      <c r="U105" s="6" t="str">
        <f t="shared" si="6"/>
        <v/>
      </c>
      <c r="W105" s="7" t="str">
        <f t="shared" si="7"/>
        <v/>
      </c>
    </row>
    <row r="106" spans="19:23" x14ac:dyDescent="0.2">
      <c r="S106" s="6" t="str">
        <f t="shared" si="4"/>
        <v/>
      </c>
      <c r="T106" s="6" t="str">
        <f t="shared" si="5"/>
        <v/>
      </c>
      <c r="U106" s="6" t="str">
        <f t="shared" si="6"/>
        <v/>
      </c>
      <c r="W106" s="7" t="str">
        <f t="shared" si="7"/>
        <v/>
      </c>
    </row>
    <row r="107" spans="19:23" x14ac:dyDescent="0.2">
      <c r="S107" s="6" t="str">
        <f t="shared" si="4"/>
        <v/>
      </c>
      <c r="T107" s="6" t="str">
        <f t="shared" si="5"/>
        <v/>
      </c>
      <c r="U107" s="6" t="str">
        <f t="shared" si="6"/>
        <v/>
      </c>
      <c r="W107" s="7" t="str">
        <f t="shared" si="7"/>
        <v/>
      </c>
    </row>
    <row r="108" spans="19:23" x14ac:dyDescent="0.2">
      <c r="S108" s="6" t="str">
        <f t="shared" si="4"/>
        <v/>
      </c>
      <c r="T108" s="6" t="str">
        <f t="shared" si="5"/>
        <v/>
      </c>
      <c r="U108" s="6" t="str">
        <f t="shared" si="6"/>
        <v/>
      </c>
      <c r="W108" s="7" t="str">
        <f t="shared" si="7"/>
        <v/>
      </c>
    </row>
    <row r="109" spans="19:23" x14ac:dyDescent="0.2">
      <c r="S109" s="6" t="str">
        <f t="shared" si="4"/>
        <v/>
      </c>
      <c r="T109" s="6" t="str">
        <f t="shared" si="5"/>
        <v/>
      </c>
      <c r="U109" s="6" t="str">
        <f t="shared" si="6"/>
        <v/>
      </c>
      <c r="W109" s="7" t="str">
        <f t="shared" si="7"/>
        <v/>
      </c>
    </row>
    <row r="110" spans="19:23" x14ac:dyDescent="0.2">
      <c r="S110" s="6" t="str">
        <f t="shared" si="4"/>
        <v/>
      </c>
      <c r="T110" s="6" t="str">
        <f t="shared" si="5"/>
        <v/>
      </c>
      <c r="U110" s="6" t="str">
        <f t="shared" si="6"/>
        <v/>
      </c>
      <c r="W110" s="7" t="str">
        <f t="shared" si="7"/>
        <v/>
      </c>
    </row>
    <row r="111" spans="19:23" x14ac:dyDescent="0.2">
      <c r="S111" s="6" t="str">
        <f t="shared" si="4"/>
        <v/>
      </c>
      <c r="T111" s="6" t="str">
        <f t="shared" si="5"/>
        <v/>
      </c>
      <c r="U111" s="6" t="str">
        <f t="shared" si="6"/>
        <v/>
      </c>
      <c r="W111" s="7" t="str">
        <f t="shared" si="7"/>
        <v/>
      </c>
    </row>
    <row r="112" spans="19:23" x14ac:dyDescent="0.2">
      <c r="S112" s="6" t="str">
        <f t="shared" si="4"/>
        <v/>
      </c>
      <c r="T112" s="6" t="str">
        <f t="shared" si="5"/>
        <v/>
      </c>
      <c r="U112" s="6" t="str">
        <f t="shared" si="6"/>
        <v/>
      </c>
      <c r="W112" s="7" t="str">
        <f t="shared" si="7"/>
        <v/>
      </c>
    </row>
    <row r="113" spans="19:23" x14ac:dyDescent="0.2">
      <c r="S113" s="6" t="str">
        <f t="shared" si="4"/>
        <v/>
      </c>
      <c r="T113" s="6" t="str">
        <f t="shared" si="5"/>
        <v/>
      </c>
      <c r="U113" s="6" t="str">
        <f t="shared" si="6"/>
        <v/>
      </c>
      <c r="W113" s="7" t="str">
        <f t="shared" si="7"/>
        <v/>
      </c>
    </row>
    <row r="114" spans="19:23" x14ac:dyDescent="0.2">
      <c r="S114" s="6" t="str">
        <f t="shared" si="4"/>
        <v/>
      </c>
      <c r="T114" s="6" t="str">
        <f t="shared" si="5"/>
        <v/>
      </c>
      <c r="U114" s="6" t="str">
        <f t="shared" si="6"/>
        <v/>
      </c>
      <c r="W114" s="7" t="str">
        <f t="shared" si="7"/>
        <v/>
      </c>
    </row>
    <row r="115" spans="19:23" x14ac:dyDescent="0.2">
      <c r="S115" s="6" t="str">
        <f t="shared" si="4"/>
        <v/>
      </c>
      <c r="T115" s="6" t="str">
        <f t="shared" si="5"/>
        <v/>
      </c>
      <c r="U115" s="6" t="str">
        <f t="shared" si="6"/>
        <v/>
      </c>
      <c r="W115" s="7" t="str">
        <f t="shared" si="7"/>
        <v/>
      </c>
    </row>
    <row r="116" spans="19:23" x14ac:dyDescent="0.2">
      <c r="S116" s="6" t="str">
        <f t="shared" si="4"/>
        <v/>
      </c>
      <c r="T116" s="6" t="str">
        <f t="shared" si="5"/>
        <v/>
      </c>
      <c r="U116" s="6" t="str">
        <f t="shared" si="6"/>
        <v/>
      </c>
      <c r="W116" s="7" t="str">
        <f t="shared" si="7"/>
        <v/>
      </c>
    </row>
    <row r="117" spans="19:23" x14ac:dyDescent="0.2">
      <c r="S117" s="6" t="str">
        <f t="shared" si="4"/>
        <v/>
      </c>
      <c r="T117" s="6" t="str">
        <f t="shared" si="5"/>
        <v/>
      </c>
      <c r="U117" s="6" t="str">
        <f t="shared" si="6"/>
        <v/>
      </c>
      <c r="W117" s="7" t="str">
        <f t="shared" si="7"/>
        <v/>
      </c>
    </row>
    <row r="118" spans="19:23" x14ac:dyDescent="0.2">
      <c r="S118" s="6" t="str">
        <f t="shared" si="4"/>
        <v/>
      </c>
      <c r="T118" s="6" t="str">
        <f t="shared" si="5"/>
        <v/>
      </c>
      <c r="U118" s="6" t="str">
        <f t="shared" si="6"/>
        <v/>
      </c>
      <c r="W118" s="7" t="str">
        <f t="shared" si="7"/>
        <v/>
      </c>
    </row>
    <row r="119" spans="19:23" x14ac:dyDescent="0.2">
      <c r="S119" s="6" t="str">
        <f t="shared" si="4"/>
        <v/>
      </c>
      <c r="T119" s="6" t="str">
        <f t="shared" si="5"/>
        <v/>
      </c>
      <c r="U119" s="6" t="str">
        <f t="shared" si="6"/>
        <v/>
      </c>
      <c r="W119" s="7" t="str">
        <f t="shared" si="7"/>
        <v/>
      </c>
    </row>
    <row r="120" spans="19:23" x14ac:dyDescent="0.2">
      <c r="S120" s="6" t="str">
        <f t="shared" si="4"/>
        <v/>
      </c>
      <c r="T120" s="6" t="str">
        <f t="shared" si="5"/>
        <v/>
      </c>
      <c r="U120" s="6" t="str">
        <f t="shared" si="6"/>
        <v/>
      </c>
      <c r="W120" s="7" t="str">
        <f t="shared" si="7"/>
        <v/>
      </c>
    </row>
    <row r="121" spans="19:23" x14ac:dyDescent="0.2">
      <c r="S121" s="6" t="str">
        <f t="shared" si="4"/>
        <v/>
      </c>
      <c r="T121" s="6" t="str">
        <f t="shared" si="5"/>
        <v/>
      </c>
      <c r="U121" s="6" t="str">
        <f t="shared" si="6"/>
        <v/>
      </c>
      <c r="W121" s="7" t="str">
        <f t="shared" si="7"/>
        <v/>
      </c>
    </row>
    <row r="122" spans="19:23" x14ac:dyDescent="0.2">
      <c r="S122" s="6" t="str">
        <f t="shared" si="4"/>
        <v/>
      </c>
      <c r="T122" s="6" t="str">
        <f t="shared" si="5"/>
        <v/>
      </c>
      <c r="U122" s="6" t="str">
        <f t="shared" si="6"/>
        <v/>
      </c>
      <c r="W122" s="7" t="str">
        <f t="shared" si="7"/>
        <v/>
      </c>
    </row>
    <row r="123" spans="19:23" x14ac:dyDescent="0.2">
      <c r="S123" s="6" t="str">
        <f t="shared" si="4"/>
        <v/>
      </c>
      <c r="T123" s="6" t="str">
        <f t="shared" si="5"/>
        <v/>
      </c>
      <c r="U123" s="6" t="str">
        <f t="shared" si="6"/>
        <v/>
      </c>
      <c r="W123" s="7" t="str">
        <f t="shared" si="7"/>
        <v/>
      </c>
    </row>
    <row r="124" spans="19:23" x14ac:dyDescent="0.2">
      <c r="S124" s="6" t="str">
        <f t="shared" si="4"/>
        <v/>
      </c>
      <c r="T124" s="6" t="str">
        <f t="shared" si="5"/>
        <v/>
      </c>
      <c r="U124" s="6" t="str">
        <f t="shared" si="6"/>
        <v/>
      </c>
      <c r="W124" s="7" t="str">
        <f t="shared" si="7"/>
        <v/>
      </c>
    </row>
    <row r="125" spans="19:23" x14ac:dyDescent="0.2">
      <c r="S125" s="6" t="str">
        <f t="shared" si="4"/>
        <v/>
      </c>
      <c r="T125" s="6" t="str">
        <f t="shared" si="5"/>
        <v/>
      </c>
      <c r="U125" s="6" t="str">
        <f t="shared" si="6"/>
        <v/>
      </c>
      <c r="W125" s="7" t="str">
        <f t="shared" si="7"/>
        <v/>
      </c>
    </row>
    <row r="126" spans="19:23" x14ac:dyDescent="0.2">
      <c r="S126" s="6" t="str">
        <f t="shared" si="4"/>
        <v/>
      </c>
      <c r="T126" s="6" t="str">
        <f t="shared" si="5"/>
        <v/>
      </c>
      <c r="U126" s="6" t="str">
        <f t="shared" si="6"/>
        <v/>
      </c>
      <c r="W126" s="7" t="str">
        <f t="shared" si="7"/>
        <v/>
      </c>
    </row>
    <row r="127" spans="19:23" x14ac:dyDescent="0.2">
      <c r="S127" s="6" t="str">
        <f t="shared" si="4"/>
        <v/>
      </c>
      <c r="T127" s="6" t="str">
        <f t="shared" si="5"/>
        <v/>
      </c>
      <c r="U127" s="6" t="str">
        <f t="shared" si="6"/>
        <v/>
      </c>
      <c r="W127" s="7" t="str">
        <f t="shared" si="7"/>
        <v/>
      </c>
    </row>
    <row r="128" spans="19:23" x14ac:dyDescent="0.2">
      <c r="S128" s="6" t="str">
        <f t="shared" si="4"/>
        <v/>
      </c>
      <c r="T128" s="6" t="str">
        <f t="shared" si="5"/>
        <v/>
      </c>
      <c r="U128" s="6" t="str">
        <f t="shared" si="6"/>
        <v/>
      </c>
      <c r="W128" s="7" t="str">
        <f t="shared" si="7"/>
        <v/>
      </c>
    </row>
    <row r="129" spans="19:23" x14ac:dyDescent="0.2">
      <c r="S129" s="6" t="str">
        <f t="shared" ref="S129:S192" si="8">IF(A129="","",TEXT(H129,"#.###.###"))</f>
        <v/>
      </c>
      <c r="T129" s="6" t="str">
        <f t="shared" si="5"/>
        <v/>
      </c>
      <c r="U129" s="6" t="str">
        <f t="shared" si="6"/>
        <v/>
      </c>
      <c r="W129" s="7" t="str">
        <f t="shared" si="7"/>
        <v/>
      </c>
    </row>
    <row r="130" spans="19:23" x14ac:dyDescent="0.2">
      <c r="S130" s="6" t="str">
        <f t="shared" si="8"/>
        <v/>
      </c>
      <c r="T130" s="6" t="str">
        <f t="shared" ref="T130:T193" si="9">IF(A130="","",TEXT(O130,"TT.MM.JJ"))</f>
        <v/>
      </c>
      <c r="U130" s="6" t="str">
        <f t="shared" ref="U130:U193" si="10">IF(A130="","",TEXT(P130,"TT.MM.JJ"))</f>
        <v/>
      </c>
      <c r="W130" s="7" t="str">
        <f t="shared" ref="W130:W193" si="11">IF(A130="","",B130&amp;CHAR(10)&amp;F130&amp;CHAR(10)&amp;S130&amp;" "&amp;I130&amp;CHAR(10)&amp;T130&amp;" - "&amp;U130)</f>
        <v/>
      </c>
    </row>
    <row r="131" spans="19:23" x14ac:dyDescent="0.2">
      <c r="S131" s="6" t="str">
        <f t="shared" si="8"/>
        <v/>
      </c>
      <c r="T131" s="6" t="str">
        <f t="shared" si="9"/>
        <v/>
      </c>
      <c r="U131" s="6" t="str">
        <f t="shared" si="10"/>
        <v/>
      </c>
      <c r="W131" s="7" t="str">
        <f t="shared" si="11"/>
        <v/>
      </c>
    </row>
    <row r="132" spans="19:23" x14ac:dyDescent="0.2">
      <c r="S132" s="6" t="str">
        <f t="shared" si="8"/>
        <v/>
      </c>
      <c r="T132" s="6" t="str">
        <f t="shared" si="9"/>
        <v/>
      </c>
      <c r="U132" s="6" t="str">
        <f t="shared" si="10"/>
        <v/>
      </c>
      <c r="W132" s="7" t="str">
        <f t="shared" si="11"/>
        <v/>
      </c>
    </row>
    <row r="133" spans="19:23" x14ac:dyDescent="0.2">
      <c r="S133" s="6" t="str">
        <f t="shared" si="8"/>
        <v/>
      </c>
      <c r="T133" s="6" t="str">
        <f t="shared" si="9"/>
        <v/>
      </c>
      <c r="U133" s="6" t="str">
        <f t="shared" si="10"/>
        <v/>
      </c>
      <c r="W133" s="7" t="str">
        <f t="shared" si="11"/>
        <v/>
      </c>
    </row>
    <row r="134" spans="19:23" x14ac:dyDescent="0.2">
      <c r="S134" s="6" t="str">
        <f t="shared" si="8"/>
        <v/>
      </c>
      <c r="T134" s="6" t="str">
        <f t="shared" si="9"/>
        <v/>
      </c>
      <c r="U134" s="6" t="str">
        <f t="shared" si="10"/>
        <v/>
      </c>
      <c r="W134" s="7" t="str">
        <f t="shared" si="11"/>
        <v/>
      </c>
    </row>
    <row r="135" spans="19:23" x14ac:dyDescent="0.2">
      <c r="S135" s="6" t="str">
        <f t="shared" si="8"/>
        <v/>
      </c>
      <c r="T135" s="6" t="str">
        <f t="shared" si="9"/>
        <v/>
      </c>
      <c r="U135" s="6" t="str">
        <f t="shared" si="10"/>
        <v/>
      </c>
      <c r="W135" s="7" t="str">
        <f t="shared" si="11"/>
        <v/>
      </c>
    </row>
    <row r="136" spans="19:23" x14ac:dyDescent="0.2">
      <c r="S136" s="6" t="str">
        <f t="shared" si="8"/>
        <v/>
      </c>
      <c r="T136" s="6" t="str">
        <f t="shared" si="9"/>
        <v/>
      </c>
      <c r="U136" s="6" t="str">
        <f t="shared" si="10"/>
        <v/>
      </c>
      <c r="W136" s="7" t="str">
        <f t="shared" si="11"/>
        <v/>
      </c>
    </row>
    <row r="137" spans="19:23" x14ac:dyDescent="0.2">
      <c r="S137" s="6" t="str">
        <f t="shared" si="8"/>
        <v/>
      </c>
      <c r="T137" s="6" t="str">
        <f t="shared" si="9"/>
        <v/>
      </c>
      <c r="U137" s="6" t="str">
        <f t="shared" si="10"/>
        <v/>
      </c>
      <c r="W137" s="7" t="str">
        <f t="shared" si="11"/>
        <v/>
      </c>
    </row>
    <row r="138" spans="19:23" x14ac:dyDescent="0.2">
      <c r="S138" s="6" t="str">
        <f t="shared" si="8"/>
        <v/>
      </c>
      <c r="T138" s="6" t="str">
        <f t="shared" si="9"/>
        <v/>
      </c>
      <c r="U138" s="6" t="str">
        <f t="shared" si="10"/>
        <v/>
      </c>
      <c r="W138" s="7" t="str">
        <f t="shared" si="11"/>
        <v/>
      </c>
    </row>
    <row r="139" spans="19:23" x14ac:dyDescent="0.2">
      <c r="S139" s="6" t="str">
        <f t="shared" si="8"/>
        <v/>
      </c>
      <c r="T139" s="6" t="str">
        <f t="shared" si="9"/>
        <v/>
      </c>
      <c r="U139" s="6" t="str">
        <f t="shared" si="10"/>
        <v/>
      </c>
      <c r="W139" s="7" t="str">
        <f t="shared" si="11"/>
        <v/>
      </c>
    </row>
    <row r="140" spans="19:23" x14ac:dyDescent="0.2">
      <c r="S140" s="6" t="str">
        <f t="shared" si="8"/>
        <v/>
      </c>
      <c r="T140" s="6" t="str">
        <f t="shared" si="9"/>
        <v/>
      </c>
      <c r="U140" s="6" t="str">
        <f t="shared" si="10"/>
        <v/>
      </c>
      <c r="W140" s="7" t="str">
        <f t="shared" si="11"/>
        <v/>
      </c>
    </row>
    <row r="141" spans="19:23" x14ac:dyDescent="0.2">
      <c r="S141" s="6" t="str">
        <f t="shared" si="8"/>
        <v/>
      </c>
      <c r="T141" s="6" t="str">
        <f t="shared" si="9"/>
        <v/>
      </c>
      <c r="U141" s="6" t="str">
        <f t="shared" si="10"/>
        <v/>
      </c>
      <c r="W141" s="7" t="str">
        <f t="shared" si="11"/>
        <v/>
      </c>
    </row>
    <row r="142" spans="19:23" x14ac:dyDescent="0.2">
      <c r="S142" s="6" t="str">
        <f t="shared" si="8"/>
        <v/>
      </c>
      <c r="T142" s="6" t="str">
        <f t="shared" si="9"/>
        <v/>
      </c>
      <c r="U142" s="6" t="str">
        <f t="shared" si="10"/>
        <v/>
      </c>
      <c r="W142" s="7" t="str">
        <f t="shared" si="11"/>
        <v/>
      </c>
    </row>
    <row r="143" spans="19:23" x14ac:dyDescent="0.2">
      <c r="S143" s="6" t="str">
        <f t="shared" si="8"/>
        <v/>
      </c>
      <c r="T143" s="6" t="str">
        <f t="shared" si="9"/>
        <v/>
      </c>
      <c r="U143" s="6" t="str">
        <f t="shared" si="10"/>
        <v/>
      </c>
      <c r="W143" s="7" t="str">
        <f t="shared" si="11"/>
        <v/>
      </c>
    </row>
    <row r="144" spans="19:23" x14ac:dyDescent="0.2">
      <c r="S144" s="6" t="str">
        <f t="shared" si="8"/>
        <v/>
      </c>
      <c r="T144" s="6" t="str">
        <f t="shared" si="9"/>
        <v/>
      </c>
      <c r="U144" s="6" t="str">
        <f t="shared" si="10"/>
        <v/>
      </c>
      <c r="W144" s="7" t="str">
        <f t="shared" si="11"/>
        <v/>
      </c>
    </row>
    <row r="145" spans="19:23" x14ac:dyDescent="0.2">
      <c r="S145" s="6" t="str">
        <f t="shared" si="8"/>
        <v/>
      </c>
      <c r="T145" s="6" t="str">
        <f t="shared" si="9"/>
        <v/>
      </c>
      <c r="U145" s="6" t="str">
        <f t="shared" si="10"/>
        <v/>
      </c>
      <c r="W145" s="7" t="str">
        <f t="shared" si="11"/>
        <v/>
      </c>
    </row>
    <row r="146" spans="19:23" x14ac:dyDescent="0.2">
      <c r="S146" s="6" t="str">
        <f t="shared" si="8"/>
        <v/>
      </c>
      <c r="T146" s="6" t="str">
        <f t="shared" si="9"/>
        <v/>
      </c>
      <c r="U146" s="6" t="str">
        <f t="shared" si="10"/>
        <v/>
      </c>
      <c r="W146" s="7" t="str">
        <f t="shared" si="11"/>
        <v/>
      </c>
    </row>
    <row r="147" spans="19:23" x14ac:dyDescent="0.2">
      <c r="S147" s="6" t="str">
        <f t="shared" si="8"/>
        <v/>
      </c>
      <c r="T147" s="6" t="str">
        <f t="shared" si="9"/>
        <v/>
      </c>
      <c r="U147" s="6" t="str">
        <f t="shared" si="10"/>
        <v/>
      </c>
      <c r="W147" s="7" t="str">
        <f t="shared" si="11"/>
        <v/>
      </c>
    </row>
    <row r="148" spans="19:23" x14ac:dyDescent="0.2">
      <c r="S148" s="6" t="str">
        <f t="shared" si="8"/>
        <v/>
      </c>
      <c r="T148" s="6" t="str">
        <f t="shared" si="9"/>
        <v/>
      </c>
      <c r="U148" s="6" t="str">
        <f t="shared" si="10"/>
        <v/>
      </c>
      <c r="W148" s="7" t="str">
        <f t="shared" si="11"/>
        <v/>
      </c>
    </row>
    <row r="149" spans="19:23" x14ac:dyDescent="0.2">
      <c r="S149" s="6" t="str">
        <f t="shared" si="8"/>
        <v/>
      </c>
      <c r="T149" s="6" t="str">
        <f t="shared" si="9"/>
        <v/>
      </c>
      <c r="U149" s="6" t="str">
        <f t="shared" si="10"/>
        <v/>
      </c>
      <c r="W149" s="7" t="str">
        <f t="shared" si="11"/>
        <v/>
      </c>
    </row>
    <row r="150" spans="19:23" x14ac:dyDescent="0.2">
      <c r="S150" s="6" t="str">
        <f t="shared" si="8"/>
        <v/>
      </c>
      <c r="T150" s="6" t="str">
        <f t="shared" si="9"/>
        <v/>
      </c>
      <c r="U150" s="6" t="str">
        <f t="shared" si="10"/>
        <v/>
      </c>
      <c r="W150" s="7" t="str">
        <f t="shared" si="11"/>
        <v/>
      </c>
    </row>
    <row r="151" spans="19:23" x14ac:dyDescent="0.2">
      <c r="S151" s="6" t="str">
        <f t="shared" si="8"/>
        <v/>
      </c>
      <c r="T151" s="6" t="str">
        <f t="shared" si="9"/>
        <v/>
      </c>
      <c r="U151" s="6" t="str">
        <f t="shared" si="10"/>
        <v/>
      </c>
      <c r="W151" s="7" t="str">
        <f t="shared" si="11"/>
        <v/>
      </c>
    </row>
    <row r="152" spans="19:23" x14ac:dyDescent="0.2">
      <c r="S152" s="6" t="str">
        <f t="shared" si="8"/>
        <v/>
      </c>
      <c r="T152" s="6" t="str">
        <f t="shared" si="9"/>
        <v/>
      </c>
      <c r="U152" s="6" t="str">
        <f t="shared" si="10"/>
        <v/>
      </c>
      <c r="W152" s="7" t="str">
        <f t="shared" si="11"/>
        <v/>
      </c>
    </row>
    <row r="153" spans="19:23" x14ac:dyDescent="0.2">
      <c r="S153" s="6" t="str">
        <f t="shared" si="8"/>
        <v/>
      </c>
      <c r="T153" s="6" t="str">
        <f t="shared" si="9"/>
        <v/>
      </c>
      <c r="U153" s="6" t="str">
        <f t="shared" si="10"/>
        <v/>
      </c>
      <c r="W153" s="7" t="str">
        <f t="shared" si="11"/>
        <v/>
      </c>
    </row>
    <row r="154" spans="19:23" x14ac:dyDescent="0.2">
      <c r="S154" s="6" t="str">
        <f t="shared" si="8"/>
        <v/>
      </c>
      <c r="T154" s="6" t="str">
        <f t="shared" si="9"/>
        <v/>
      </c>
      <c r="U154" s="6" t="str">
        <f t="shared" si="10"/>
        <v/>
      </c>
      <c r="W154" s="7" t="str">
        <f t="shared" si="11"/>
        <v/>
      </c>
    </row>
    <row r="155" spans="19:23" x14ac:dyDescent="0.2">
      <c r="S155" s="6" t="str">
        <f t="shared" si="8"/>
        <v/>
      </c>
      <c r="T155" s="6" t="str">
        <f t="shared" si="9"/>
        <v/>
      </c>
      <c r="U155" s="6" t="str">
        <f t="shared" si="10"/>
        <v/>
      </c>
      <c r="W155" s="7" t="str">
        <f t="shared" si="11"/>
        <v/>
      </c>
    </row>
    <row r="156" spans="19:23" x14ac:dyDescent="0.2">
      <c r="S156" s="6" t="str">
        <f t="shared" si="8"/>
        <v/>
      </c>
      <c r="T156" s="6" t="str">
        <f t="shared" si="9"/>
        <v/>
      </c>
      <c r="U156" s="6" t="str">
        <f t="shared" si="10"/>
        <v/>
      </c>
      <c r="W156" s="7" t="str">
        <f t="shared" si="11"/>
        <v/>
      </c>
    </row>
    <row r="157" spans="19:23" x14ac:dyDescent="0.2">
      <c r="S157" s="6" t="str">
        <f t="shared" si="8"/>
        <v/>
      </c>
      <c r="T157" s="6" t="str">
        <f t="shared" si="9"/>
        <v/>
      </c>
      <c r="U157" s="6" t="str">
        <f t="shared" si="10"/>
        <v/>
      </c>
      <c r="W157" s="7" t="str">
        <f t="shared" si="11"/>
        <v/>
      </c>
    </row>
    <row r="158" spans="19:23" x14ac:dyDescent="0.2">
      <c r="S158" s="6" t="str">
        <f t="shared" si="8"/>
        <v/>
      </c>
      <c r="T158" s="6" t="str">
        <f t="shared" si="9"/>
        <v/>
      </c>
      <c r="U158" s="6" t="str">
        <f t="shared" si="10"/>
        <v/>
      </c>
      <c r="W158" s="7" t="str">
        <f t="shared" si="11"/>
        <v/>
      </c>
    </row>
    <row r="159" spans="19:23" x14ac:dyDescent="0.2">
      <c r="S159" s="6" t="str">
        <f t="shared" si="8"/>
        <v/>
      </c>
      <c r="T159" s="6" t="str">
        <f t="shared" si="9"/>
        <v/>
      </c>
      <c r="U159" s="6" t="str">
        <f t="shared" si="10"/>
        <v/>
      </c>
      <c r="W159" s="7" t="str">
        <f t="shared" si="11"/>
        <v/>
      </c>
    </row>
    <row r="160" spans="19:23" x14ac:dyDescent="0.2">
      <c r="S160" s="6" t="str">
        <f t="shared" si="8"/>
        <v/>
      </c>
      <c r="T160" s="6" t="str">
        <f t="shared" si="9"/>
        <v/>
      </c>
      <c r="U160" s="6" t="str">
        <f t="shared" si="10"/>
        <v/>
      </c>
      <c r="W160" s="7" t="str">
        <f t="shared" si="11"/>
        <v/>
      </c>
    </row>
    <row r="161" spans="19:23" x14ac:dyDescent="0.2">
      <c r="S161" s="6" t="str">
        <f t="shared" si="8"/>
        <v/>
      </c>
      <c r="T161" s="6" t="str">
        <f t="shared" si="9"/>
        <v/>
      </c>
      <c r="U161" s="6" t="str">
        <f t="shared" si="10"/>
        <v/>
      </c>
      <c r="W161" s="7" t="str">
        <f t="shared" si="11"/>
        <v/>
      </c>
    </row>
    <row r="162" spans="19:23" x14ac:dyDescent="0.2">
      <c r="S162" s="6" t="str">
        <f t="shared" si="8"/>
        <v/>
      </c>
      <c r="T162" s="6" t="str">
        <f t="shared" si="9"/>
        <v/>
      </c>
      <c r="U162" s="6" t="str">
        <f t="shared" si="10"/>
        <v/>
      </c>
      <c r="W162" s="7" t="str">
        <f t="shared" si="11"/>
        <v/>
      </c>
    </row>
    <row r="163" spans="19:23" x14ac:dyDescent="0.2">
      <c r="S163" s="6" t="str">
        <f t="shared" si="8"/>
        <v/>
      </c>
      <c r="T163" s="6" t="str">
        <f t="shared" si="9"/>
        <v/>
      </c>
      <c r="U163" s="6" t="str">
        <f t="shared" si="10"/>
        <v/>
      </c>
      <c r="W163" s="7" t="str">
        <f t="shared" si="11"/>
        <v/>
      </c>
    </row>
    <row r="164" spans="19:23" x14ac:dyDescent="0.2">
      <c r="S164" s="6" t="str">
        <f t="shared" si="8"/>
        <v/>
      </c>
      <c r="T164" s="6" t="str">
        <f t="shared" si="9"/>
        <v/>
      </c>
      <c r="U164" s="6" t="str">
        <f t="shared" si="10"/>
        <v/>
      </c>
      <c r="W164" s="7" t="str">
        <f t="shared" si="11"/>
        <v/>
      </c>
    </row>
    <row r="165" spans="19:23" x14ac:dyDescent="0.2">
      <c r="S165" s="6" t="str">
        <f t="shared" si="8"/>
        <v/>
      </c>
      <c r="T165" s="6" t="str">
        <f t="shared" si="9"/>
        <v/>
      </c>
      <c r="U165" s="6" t="str">
        <f t="shared" si="10"/>
        <v/>
      </c>
      <c r="W165" s="7" t="str">
        <f t="shared" si="11"/>
        <v/>
      </c>
    </row>
    <row r="166" spans="19:23" x14ac:dyDescent="0.2">
      <c r="S166" s="6" t="str">
        <f t="shared" si="8"/>
        <v/>
      </c>
      <c r="T166" s="6" t="str">
        <f t="shared" si="9"/>
        <v/>
      </c>
      <c r="U166" s="6" t="str">
        <f t="shared" si="10"/>
        <v/>
      </c>
      <c r="W166" s="7" t="str">
        <f t="shared" si="11"/>
        <v/>
      </c>
    </row>
    <row r="167" spans="19:23" x14ac:dyDescent="0.2">
      <c r="S167" s="6" t="str">
        <f t="shared" si="8"/>
        <v/>
      </c>
      <c r="T167" s="6" t="str">
        <f t="shared" si="9"/>
        <v/>
      </c>
      <c r="U167" s="6" t="str">
        <f t="shared" si="10"/>
        <v/>
      </c>
      <c r="W167" s="7" t="str">
        <f t="shared" si="11"/>
        <v/>
      </c>
    </row>
    <row r="168" spans="19:23" x14ac:dyDescent="0.2">
      <c r="S168" s="6" t="str">
        <f t="shared" si="8"/>
        <v/>
      </c>
      <c r="T168" s="6" t="str">
        <f t="shared" si="9"/>
        <v/>
      </c>
      <c r="U168" s="6" t="str">
        <f t="shared" si="10"/>
        <v/>
      </c>
      <c r="W168" s="7" t="str">
        <f t="shared" si="11"/>
        <v/>
      </c>
    </row>
    <row r="169" spans="19:23" x14ac:dyDescent="0.2">
      <c r="S169" s="6" t="str">
        <f t="shared" si="8"/>
        <v/>
      </c>
      <c r="T169" s="6" t="str">
        <f t="shared" si="9"/>
        <v/>
      </c>
      <c r="U169" s="6" t="str">
        <f t="shared" si="10"/>
        <v/>
      </c>
      <c r="W169" s="7" t="str">
        <f t="shared" si="11"/>
        <v/>
      </c>
    </row>
    <row r="170" spans="19:23" x14ac:dyDescent="0.2">
      <c r="S170" s="6" t="str">
        <f t="shared" si="8"/>
        <v/>
      </c>
      <c r="T170" s="6" t="str">
        <f t="shared" si="9"/>
        <v/>
      </c>
      <c r="U170" s="6" t="str">
        <f t="shared" si="10"/>
        <v/>
      </c>
      <c r="W170" s="7" t="str">
        <f t="shared" si="11"/>
        <v/>
      </c>
    </row>
    <row r="171" spans="19:23" x14ac:dyDescent="0.2">
      <c r="S171" s="6" t="str">
        <f t="shared" si="8"/>
        <v/>
      </c>
      <c r="T171" s="6" t="str">
        <f t="shared" si="9"/>
        <v/>
      </c>
      <c r="U171" s="6" t="str">
        <f t="shared" si="10"/>
        <v/>
      </c>
      <c r="W171" s="7" t="str">
        <f t="shared" si="11"/>
        <v/>
      </c>
    </row>
    <row r="172" spans="19:23" x14ac:dyDescent="0.2">
      <c r="S172" s="6" t="str">
        <f t="shared" si="8"/>
        <v/>
      </c>
      <c r="T172" s="6" t="str">
        <f t="shared" si="9"/>
        <v/>
      </c>
      <c r="U172" s="6" t="str">
        <f t="shared" si="10"/>
        <v/>
      </c>
      <c r="W172" s="7" t="str">
        <f t="shared" si="11"/>
        <v/>
      </c>
    </row>
    <row r="173" spans="19:23" x14ac:dyDescent="0.2">
      <c r="S173" s="6" t="str">
        <f t="shared" si="8"/>
        <v/>
      </c>
      <c r="T173" s="6" t="str">
        <f t="shared" si="9"/>
        <v/>
      </c>
      <c r="U173" s="6" t="str">
        <f t="shared" si="10"/>
        <v/>
      </c>
      <c r="W173" s="7" t="str">
        <f t="shared" si="11"/>
        <v/>
      </c>
    </row>
    <row r="174" spans="19:23" x14ac:dyDescent="0.2">
      <c r="S174" s="6" t="str">
        <f t="shared" si="8"/>
        <v/>
      </c>
      <c r="T174" s="6" t="str">
        <f t="shared" si="9"/>
        <v/>
      </c>
      <c r="U174" s="6" t="str">
        <f t="shared" si="10"/>
        <v/>
      </c>
      <c r="W174" s="7" t="str">
        <f t="shared" si="11"/>
        <v/>
      </c>
    </row>
    <row r="175" spans="19:23" x14ac:dyDescent="0.2">
      <c r="S175" s="6" t="str">
        <f t="shared" si="8"/>
        <v/>
      </c>
      <c r="T175" s="6" t="str">
        <f t="shared" si="9"/>
        <v/>
      </c>
      <c r="U175" s="6" t="str">
        <f t="shared" si="10"/>
        <v/>
      </c>
      <c r="W175" s="7" t="str">
        <f t="shared" si="11"/>
        <v/>
      </c>
    </row>
    <row r="176" spans="19:23" x14ac:dyDescent="0.2">
      <c r="S176" s="6" t="str">
        <f t="shared" si="8"/>
        <v/>
      </c>
      <c r="T176" s="6" t="str">
        <f t="shared" si="9"/>
        <v/>
      </c>
      <c r="U176" s="6" t="str">
        <f t="shared" si="10"/>
        <v/>
      </c>
      <c r="W176" s="7" t="str">
        <f t="shared" si="11"/>
        <v/>
      </c>
    </row>
    <row r="177" spans="19:23" x14ac:dyDescent="0.2">
      <c r="S177" s="6" t="str">
        <f t="shared" si="8"/>
        <v/>
      </c>
      <c r="T177" s="6" t="str">
        <f t="shared" si="9"/>
        <v/>
      </c>
      <c r="U177" s="6" t="str">
        <f t="shared" si="10"/>
        <v/>
      </c>
      <c r="W177" s="7" t="str">
        <f t="shared" si="11"/>
        <v/>
      </c>
    </row>
    <row r="178" spans="19:23" x14ac:dyDescent="0.2">
      <c r="S178" s="6" t="str">
        <f t="shared" si="8"/>
        <v/>
      </c>
      <c r="T178" s="6" t="str">
        <f t="shared" si="9"/>
        <v/>
      </c>
      <c r="U178" s="6" t="str">
        <f t="shared" si="10"/>
        <v/>
      </c>
      <c r="W178" s="7" t="str">
        <f t="shared" si="11"/>
        <v/>
      </c>
    </row>
    <row r="179" spans="19:23" x14ac:dyDescent="0.2">
      <c r="S179" s="6" t="str">
        <f t="shared" si="8"/>
        <v/>
      </c>
      <c r="T179" s="6" t="str">
        <f t="shared" si="9"/>
        <v/>
      </c>
      <c r="U179" s="6" t="str">
        <f t="shared" si="10"/>
        <v/>
      </c>
      <c r="W179" s="7" t="str">
        <f t="shared" si="11"/>
        <v/>
      </c>
    </row>
    <row r="180" spans="19:23" x14ac:dyDescent="0.2">
      <c r="S180" s="6" t="str">
        <f t="shared" si="8"/>
        <v/>
      </c>
      <c r="T180" s="6" t="str">
        <f t="shared" si="9"/>
        <v/>
      </c>
      <c r="U180" s="6" t="str">
        <f t="shared" si="10"/>
        <v/>
      </c>
      <c r="W180" s="7" t="str">
        <f t="shared" si="11"/>
        <v/>
      </c>
    </row>
    <row r="181" spans="19:23" x14ac:dyDescent="0.2">
      <c r="S181" s="6" t="str">
        <f t="shared" si="8"/>
        <v/>
      </c>
      <c r="T181" s="6" t="str">
        <f t="shared" si="9"/>
        <v/>
      </c>
      <c r="U181" s="6" t="str">
        <f t="shared" si="10"/>
        <v/>
      </c>
      <c r="W181" s="7" t="str">
        <f t="shared" si="11"/>
        <v/>
      </c>
    </row>
    <row r="182" spans="19:23" x14ac:dyDescent="0.2">
      <c r="S182" s="6" t="str">
        <f t="shared" si="8"/>
        <v/>
      </c>
      <c r="T182" s="6" t="str">
        <f t="shared" si="9"/>
        <v/>
      </c>
      <c r="U182" s="6" t="str">
        <f t="shared" si="10"/>
        <v/>
      </c>
      <c r="W182" s="7" t="str">
        <f t="shared" si="11"/>
        <v/>
      </c>
    </row>
    <row r="183" spans="19:23" x14ac:dyDescent="0.2">
      <c r="S183" s="6" t="str">
        <f t="shared" si="8"/>
        <v/>
      </c>
      <c r="T183" s="6" t="str">
        <f t="shared" si="9"/>
        <v/>
      </c>
      <c r="U183" s="6" t="str">
        <f t="shared" si="10"/>
        <v/>
      </c>
      <c r="W183" s="7" t="str">
        <f t="shared" si="11"/>
        <v/>
      </c>
    </row>
    <row r="184" spans="19:23" x14ac:dyDescent="0.2">
      <c r="S184" s="6" t="str">
        <f t="shared" si="8"/>
        <v/>
      </c>
      <c r="T184" s="6" t="str">
        <f t="shared" si="9"/>
        <v/>
      </c>
      <c r="U184" s="6" t="str">
        <f t="shared" si="10"/>
        <v/>
      </c>
      <c r="W184" s="7" t="str">
        <f t="shared" si="11"/>
        <v/>
      </c>
    </row>
    <row r="185" spans="19:23" x14ac:dyDescent="0.2">
      <c r="S185" s="6" t="str">
        <f t="shared" si="8"/>
        <v/>
      </c>
      <c r="T185" s="6" t="str">
        <f t="shared" si="9"/>
        <v/>
      </c>
      <c r="U185" s="6" t="str">
        <f t="shared" si="10"/>
        <v/>
      </c>
      <c r="W185" s="7" t="str">
        <f t="shared" si="11"/>
        <v/>
      </c>
    </row>
    <row r="186" spans="19:23" x14ac:dyDescent="0.2">
      <c r="S186" s="6" t="str">
        <f t="shared" si="8"/>
        <v/>
      </c>
      <c r="T186" s="6" t="str">
        <f t="shared" si="9"/>
        <v/>
      </c>
      <c r="U186" s="6" t="str">
        <f t="shared" si="10"/>
        <v/>
      </c>
      <c r="W186" s="7" t="str">
        <f t="shared" si="11"/>
        <v/>
      </c>
    </row>
    <row r="187" spans="19:23" x14ac:dyDescent="0.2">
      <c r="S187" s="6" t="str">
        <f t="shared" si="8"/>
        <v/>
      </c>
      <c r="T187" s="6" t="str">
        <f t="shared" si="9"/>
        <v/>
      </c>
      <c r="U187" s="6" t="str">
        <f t="shared" si="10"/>
        <v/>
      </c>
      <c r="W187" s="7" t="str">
        <f t="shared" si="11"/>
        <v/>
      </c>
    </row>
    <row r="188" spans="19:23" x14ac:dyDescent="0.2">
      <c r="S188" s="6" t="str">
        <f t="shared" si="8"/>
        <v/>
      </c>
      <c r="T188" s="6" t="str">
        <f t="shared" si="9"/>
        <v/>
      </c>
      <c r="U188" s="6" t="str">
        <f t="shared" si="10"/>
        <v/>
      </c>
      <c r="W188" s="7" t="str">
        <f t="shared" si="11"/>
        <v/>
      </c>
    </row>
    <row r="189" spans="19:23" x14ac:dyDescent="0.2">
      <c r="S189" s="6" t="str">
        <f t="shared" si="8"/>
        <v/>
      </c>
      <c r="T189" s="6" t="str">
        <f t="shared" si="9"/>
        <v/>
      </c>
      <c r="U189" s="6" t="str">
        <f t="shared" si="10"/>
        <v/>
      </c>
      <c r="W189" s="7" t="str">
        <f t="shared" si="11"/>
        <v/>
      </c>
    </row>
    <row r="190" spans="19:23" x14ac:dyDescent="0.2">
      <c r="S190" s="6" t="str">
        <f t="shared" si="8"/>
        <v/>
      </c>
      <c r="T190" s="6" t="str">
        <f t="shared" si="9"/>
        <v/>
      </c>
      <c r="U190" s="6" t="str">
        <f t="shared" si="10"/>
        <v/>
      </c>
      <c r="W190" s="7" t="str">
        <f t="shared" si="11"/>
        <v/>
      </c>
    </row>
    <row r="191" spans="19:23" x14ac:dyDescent="0.2">
      <c r="S191" s="6" t="str">
        <f t="shared" si="8"/>
        <v/>
      </c>
      <c r="T191" s="6" t="str">
        <f t="shared" si="9"/>
        <v/>
      </c>
      <c r="U191" s="6" t="str">
        <f t="shared" si="10"/>
        <v/>
      </c>
      <c r="W191" s="7" t="str">
        <f t="shared" si="11"/>
        <v/>
      </c>
    </row>
    <row r="192" spans="19:23" x14ac:dyDescent="0.2">
      <c r="S192" s="6" t="str">
        <f t="shared" si="8"/>
        <v/>
      </c>
      <c r="T192" s="6" t="str">
        <f t="shared" si="9"/>
        <v/>
      </c>
      <c r="U192" s="6" t="str">
        <f t="shared" si="10"/>
        <v/>
      </c>
      <c r="W192" s="7" t="str">
        <f t="shared" si="11"/>
        <v/>
      </c>
    </row>
    <row r="193" spans="19:23" x14ac:dyDescent="0.2">
      <c r="S193" s="6" t="str">
        <f t="shared" ref="S193:S200" si="12">IF(A193="","",TEXT(H193,"#.###.###"))</f>
        <v/>
      </c>
      <c r="T193" s="6" t="str">
        <f t="shared" si="9"/>
        <v/>
      </c>
      <c r="U193" s="6" t="str">
        <f t="shared" si="10"/>
        <v/>
      </c>
      <c r="W193" s="7" t="str">
        <f t="shared" si="11"/>
        <v/>
      </c>
    </row>
    <row r="194" spans="19:23" x14ac:dyDescent="0.2">
      <c r="S194" s="6" t="str">
        <f t="shared" si="12"/>
        <v/>
      </c>
      <c r="T194" s="6" t="str">
        <f t="shared" ref="T194:T200" si="13">IF(A194="","",TEXT(O194,"TT.MM.JJ"))</f>
        <v/>
      </c>
      <c r="U194" s="6" t="str">
        <f t="shared" ref="U194:U200" si="14">IF(A194="","",TEXT(P194,"TT.MM.JJ"))</f>
        <v/>
      </c>
      <c r="W194" s="7" t="str">
        <f t="shared" ref="W194:W200" si="15">IF(A194="","",B194&amp;CHAR(10)&amp;F194&amp;CHAR(10)&amp;S194&amp;" "&amp;I194&amp;CHAR(10)&amp;T194&amp;" - "&amp;U194)</f>
        <v/>
      </c>
    </row>
    <row r="195" spans="19:23" x14ac:dyDescent="0.2">
      <c r="S195" s="6" t="str">
        <f t="shared" si="12"/>
        <v/>
      </c>
      <c r="T195" s="6" t="str">
        <f t="shared" si="13"/>
        <v/>
      </c>
      <c r="U195" s="6" t="str">
        <f t="shared" si="14"/>
        <v/>
      </c>
      <c r="W195" s="7" t="str">
        <f t="shared" si="15"/>
        <v/>
      </c>
    </row>
    <row r="196" spans="19:23" x14ac:dyDescent="0.2">
      <c r="S196" s="6" t="str">
        <f t="shared" si="12"/>
        <v/>
      </c>
      <c r="T196" s="6" t="str">
        <f t="shared" si="13"/>
        <v/>
      </c>
      <c r="U196" s="6" t="str">
        <f t="shared" si="14"/>
        <v/>
      </c>
      <c r="W196" s="7" t="str">
        <f t="shared" si="15"/>
        <v/>
      </c>
    </row>
    <row r="197" spans="19:23" x14ac:dyDescent="0.2">
      <c r="S197" s="6" t="str">
        <f t="shared" si="12"/>
        <v/>
      </c>
      <c r="T197" s="6" t="str">
        <f t="shared" si="13"/>
        <v/>
      </c>
      <c r="U197" s="6" t="str">
        <f t="shared" si="14"/>
        <v/>
      </c>
      <c r="W197" s="7" t="str">
        <f t="shared" si="15"/>
        <v/>
      </c>
    </row>
    <row r="198" spans="19:23" x14ac:dyDescent="0.2">
      <c r="S198" s="6" t="str">
        <f t="shared" si="12"/>
        <v/>
      </c>
      <c r="T198" s="6" t="str">
        <f t="shared" si="13"/>
        <v/>
      </c>
      <c r="U198" s="6" t="str">
        <f t="shared" si="14"/>
        <v/>
      </c>
      <c r="W198" s="7" t="str">
        <f t="shared" si="15"/>
        <v/>
      </c>
    </row>
    <row r="199" spans="19:23" x14ac:dyDescent="0.2">
      <c r="S199" s="6" t="str">
        <f t="shared" si="12"/>
        <v/>
      </c>
      <c r="T199" s="6" t="str">
        <f t="shared" si="13"/>
        <v/>
      </c>
      <c r="U199" s="6" t="str">
        <f t="shared" si="14"/>
        <v/>
      </c>
      <c r="W199" s="7" t="str">
        <f t="shared" si="15"/>
        <v/>
      </c>
    </row>
    <row r="200" spans="19:23" x14ac:dyDescent="0.2">
      <c r="S200" s="6" t="str">
        <f t="shared" si="12"/>
        <v/>
      </c>
      <c r="T200" s="6" t="str">
        <f t="shared" si="13"/>
        <v/>
      </c>
      <c r="U200" s="6" t="str">
        <f t="shared" si="14"/>
        <v/>
      </c>
      <c r="W200" s="7" t="str">
        <f t="shared" si="15"/>
        <v/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W200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2" width="11" bestFit="1" customWidth="1"/>
    <col min="4" max="4" width="5.85546875" bestFit="1" customWidth="1"/>
    <col min="5" max="5" width="7.140625" bestFit="1" customWidth="1"/>
    <col min="6" max="6" width="38.140625" bestFit="1" customWidth="1"/>
    <col min="7" max="7" width="22.5703125" bestFit="1" customWidth="1"/>
    <col min="8" max="8" width="9.28515625" bestFit="1" customWidth="1"/>
    <col min="9" max="9" width="3.710937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28.85546875" bestFit="1" customWidth="1"/>
    <col min="19" max="19" width="6.7109375" bestFit="1" customWidth="1"/>
    <col min="20" max="21" width="8.140625" bestFit="1" customWidth="1"/>
    <col min="23" max="23" width="76" bestFit="1" customWidth="1"/>
  </cols>
  <sheetData>
    <row r="1" spans="1:23" x14ac:dyDescent="0.2">
      <c r="A1" s="34" t="s">
        <v>126</v>
      </c>
      <c r="B1" s="4" t="s">
        <v>233</v>
      </c>
      <c r="C1" s="8"/>
      <c r="D1" s="8"/>
      <c r="E1" s="8"/>
      <c r="F1" s="4" t="s">
        <v>23</v>
      </c>
      <c r="G1" s="8"/>
      <c r="H1" s="8">
        <v>1</v>
      </c>
      <c r="I1" s="4" t="s">
        <v>5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 1
1 KG
20.02.15 - 22.02.15</v>
      </c>
    </row>
    <row r="2" spans="1:23" x14ac:dyDescent="0.2">
      <c r="A2" s="34" t="s">
        <v>126</v>
      </c>
      <c r="B2" s="4" t="s">
        <v>349</v>
      </c>
      <c r="C2" s="4"/>
      <c r="D2" s="4"/>
      <c r="E2" s="4"/>
      <c r="F2" s="4" t="s">
        <v>24</v>
      </c>
      <c r="G2" s="4"/>
      <c r="H2" s="4">
        <v>723</v>
      </c>
      <c r="I2" s="4" t="s">
        <v>5</v>
      </c>
      <c r="J2" s="4"/>
      <c r="K2" s="4"/>
      <c r="L2" s="4"/>
      <c r="M2" s="4"/>
      <c r="N2" s="4"/>
      <c r="O2" s="5">
        <v>42102</v>
      </c>
      <c r="P2" s="5">
        <v>42102</v>
      </c>
      <c r="Q2" s="4"/>
      <c r="S2" s="6" t="str">
        <f t="shared" ref="S2:S65" si="1">IF(A2="","",TEXT(H2,"#.###.###"))</f>
        <v>723</v>
      </c>
      <c r="T2" s="6" t="str">
        <f t="shared" ref="T2:T65" si="2">IF(A2="","",TEXT(O2,"TT.MM.JJ"))</f>
        <v>08.04.15</v>
      </c>
      <c r="U2" s="6" t="str">
        <f t="shared" ref="U2:U65" si="3">IF(A2="","",TEXT(P2,"TT.MM.JJ"))</f>
        <v>08.04.15</v>
      </c>
      <c r="W2" s="7" t="str">
        <f t="shared" ref="W2:W65" si="4">IF(A2="","",B2&amp;CHAR(10)&amp;F2&amp;CHAR(10)&amp;S2&amp;" "&amp;I2&amp;CHAR(10)&amp;T2&amp;" - "&amp;U2)</f>
        <v>A122568-01
Produkt 2
723 KG
08.04.15 - 08.04.15</v>
      </c>
    </row>
    <row r="3" spans="1:23" x14ac:dyDescent="0.2">
      <c r="A3" s="34" t="s">
        <v>126</v>
      </c>
      <c r="B3" s="4" t="s">
        <v>350</v>
      </c>
      <c r="C3" s="4"/>
      <c r="D3" s="4"/>
      <c r="E3" s="4"/>
      <c r="F3" s="4" t="s">
        <v>25</v>
      </c>
      <c r="G3" s="4"/>
      <c r="H3" s="4">
        <v>357.88499999999999</v>
      </c>
      <c r="I3" s="4" t="s">
        <v>5</v>
      </c>
      <c r="J3" s="4"/>
      <c r="K3" s="4"/>
      <c r="L3" s="4"/>
      <c r="M3" s="4"/>
      <c r="N3" s="4"/>
      <c r="O3" s="5">
        <v>42103</v>
      </c>
      <c r="P3" s="5">
        <v>42103</v>
      </c>
      <c r="Q3" s="4"/>
      <c r="S3" s="6" t="str">
        <f t="shared" si="1"/>
        <v>358</v>
      </c>
      <c r="T3" s="6" t="str">
        <f t="shared" si="2"/>
        <v>09.04.15</v>
      </c>
      <c r="U3" s="6" t="str">
        <f t="shared" si="3"/>
        <v>09.04.15</v>
      </c>
      <c r="W3" s="7" t="str">
        <f t="shared" si="4"/>
        <v>A122912-01
Produkt 3
358 KG
09.04.15 - 09.04.15</v>
      </c>
    </row>
    <row r="4" spans="1:23" x14ac:dyDescent="0.2">
      <c r="A4" s="34" t="s">
        <v>126</v>
      </c>
      <c r="B4" s="4" t="s">
        <v>351</v>
      </c>
      <c r="C4" s="4"/>
      <c r="D4" s="4"/>
      <c r="E4" s="4"/>
      <c r="F4" s="4" t="s">
        <v>26</v>
      </c>
      <c r="G4" s="4"/>
      <c r="H4" s="4">
        <v>642.6</v>
      </c>
      <c r="I4" s="4" t="s">
        <v>5</v>
      </c>
      <c r="J4" s="4"/>
      <c r="K4" s="4"/>
      <c r="L4" s="4"/>
      <c r="M4" s="4"/>
      <c r="N4" s="4"/>
      <c r="O4" s="5">
        <v>42122</v>
      </c>
      <c r="P4" s="5">
        <v>42124</v>
      </c>
      <c r="Q4" s="4"/>
      <c r="S4" s="6" t="str">
        <f t="shared" si="1"/>
        <v>643</v>
      </c>
      <c r="T4" s="6" t="str">
        <f t="shared" si="2"/>
        <v>28.04.15</v>
      </c>
      <c r="U4" s="6" t="str">
        <f t="shared" si="3"/>
        <v>30.04.15</v>
      </c>
      <c r="W4" s="7" t="str">
        <f t="shared" si="4"/>
        <v>A123387-01
Produkt 4
643 KG
28.04.15 - 30.04.15</v>
      </c>
    </row>
    <row r="5" spans="1:23" x14ac:dyDescent="0.2">
      <c r="A5" s="34" t="s">
        <v>126</v>
      </c>
      <c r="B5" s="4" t="s">
        <v>352</v>
      </c>
      <c r="C5" s="4"/>
      <c r="D5" s="4"/>
      <c r="E5" s="4"/>
      <c r="F5" s="4" t="s">
        <v>27</v>
      </c>
      <c r="G5" s="4"/>
      <c r="H5" s="4">
        <v>3200</v>
      </c>
      <c r="I5" s="4" t="s">
        <v>5</v>
      </c>
      <c r="J5" s="4"/>
      <c r="K5" s="4"/>
      <c r="L5" s="4"/>
      <c r="M5" s="4"/>
      <c r="N5" s="4"/>
      <c r="O5" s="5">
        <v>42150</v>
      </c>
      <c r="P5" s="5">
        <v>42151</v>
      </c>
      <c r="Q5" s="4"/>
      <c r="S5" s="6" t="str">
        <f t="shared" si="1"/>
        <v>3.200</v>
      </c>
      <c r="T5" s="6" t="str">
        <f t="shared" si="2"/>
        <v>26.05.15</v>
      </c>
      <c r="U5" s="6" t="str">
        <f t="shared" si="3"/>
        <v>27.05.15</v>
      </c>
      <c r="W5" s="7" t="str">
        <f t="shared" si="4"/>
        <v>A123115-01
Produkt 5
3.200 KG
26.05.15 - 27.05.15</v>
      </c>
    </row>
    <row r="6" spans="1:23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  <c r="P6" s="5"/>
      <c r="Q6" s="4"/>
      <c r="S6" s="6" t="str">
        <f t="shared" si="1"/>
        <v/>
      </c>
      <c r="T6" s="6" t="str">
        <f t="shared" si="2"/>
        <v/>
      </c>
      <c r="U6" s="6" t="str">
        <f t="shared" si="3"/>
        <v/>
      </c>
      <c r="W6" s="7" t="str">
        <f t="shared" si="4"/>
        <v/>
      </c>
    </row>
    <row r="7" spans="1:23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  <c r="P7" s="5"/>
      <c r="Q7" s="4"/>
      <c r="S7" s="6" t="str">
        <f t="shared" si="1"/>
        <v/>
      </c>
      <c r="T7" s="6" t="str">
        <f t="shared" si="2"/>
        <v/>
      </c>
      <c r="U7" s="6" t="str">
        <f t="shared" si="3"/>
        <v/>
      </c>
      <c r="W7" s="7" t="str">
        <f t="shared" si="4"/>
        <v/>
      </c>
    </row>
    <row r="8" spans="1:23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  <c r="P8" s="5"/>
      <c r="Q8" s="4"/>
      <c r="S8" s="6" t="str">
        <f t="shared" si="1"/>
        <v/>
      </c>
      <c r="T8" s="6" t="str">
        <f t="shared" si="2"/>
        <v/>
      </c>
      <c r="U8" s="6" t="str">
        <f t="shared" si="3"/>
        <v/>
      </c>
      <c r="W8" s="7" t="str">
        <f t="shared" si="4"/>
        <v/>
      </c>
    </row>
    <row r="9" spans="1:23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  <c r="P9" s="5"/>
      <c r="Q9" s="4"/>
      <c r="S9" s="6" t="str">
        <f t="shared" si="1"/>
        <v/>
      </c>
      <c r="T9" s="6" t="str">
        <f t="shared" si="2"/>
        <v/>
      </c>
      <c r="U9" s="6" t="str">
        <f t="shared" si="3"/>
        <v/>
      </c>
      <c r="W9" s="7" t="str">
        <f t="shared" si="4"/>
        <v/>
      </c>
    </row>
    <row r="10" spans="1:23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  <c r="Q10" s="4"/>
      <c r="S10" s="6" t="str">
        <f t="shared" si="1"/>
        <v/>
      </c>
      <c r="T10" s="6" t="str">
        <f t="shared" si="2"/>
        <v/>
      </c>
      <c r="U10" s="6" t="str">
        <f t="shared" si="3"/>
        <v/>
      </c>
      <c r="W10" s="7" t="str">
        <f t="shared" si="4"/>
        <v/>
      </c>
    </row>
    <row r="11" spans="1:23" x14ac:dyDescent="0.2">
      <c r="F11" s="4"/>
      <c r="S11" s="6" t="str">
        <f t="shared" si="1"/>
        <v/>
      </c>
      <c r="T11" s="6" t="str">
        <f t="shared" si="2"/>
        <v/>
      </c>
      <c r="U11" s="6" t="str">
        <f t="shared" si="3"/>
        <v/>
      </c>
      <c r="W11" s="7" t="str">
        <f t="shared" si="4"/>
        <v/>
      </c>
    </row>
    <row r="12" spans="1:23" x14ac:dyDescent="0.2">
      <c r="F12" s="4"/>
      <c r="S12" s="6" t="str">
        <f t="shared" si="1"/>
        <v/>
      </c>
      <c r="T12" s="6" t="str">
        <f t="shared" si="2"/>
        <v/>
      </c>
      <c r="U12" s="6" t="str">
        <f t="shared" si="3"/>
        <v/>
      </c>
      <c r="W12" s="7" t="str">
        <f t="shared" si="4"/>
        <v/>
      </c>
    </row>
    <row r="13" spans="1:23" x14ac:dyDescent="0.2">
      <c r="A13" s="34" t="s">
        <v>127</v>
      </c>
      <c r="B13" s="4" t="s">
        <v>233</v>
      </c>
      <c r="C13" s="8"/>
      <c r="D13" s="8"/>
      <c r="E13" s="8"/>
      <c r="F13" s="4" t="s">
        <v>34</v>
      </c>
      <c r="G13" s="8"/>
      <c r="H13" s="8">
        <v>1</v>
      </c>
      <c r="I13" s="4" t="s">
        <v>5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1"/>
        <v>1</v>
      </c>
      <c r="T13" s="6" t="str">
        <f t="shared" si="2"/>
        <v>20.02.15</v>
      </c>
      <c r="U13" s="6" t="str">
        <f t="shared" si="3"/>
        <v>22.02.15</v>
      </c>
      <c r="W13" s="7" t="str">
        <f t="shared" si="4"/>
        <v>A000000-00
Produkt 13
1 KG
20.02.15 - 22.02.15</v>
      </c>
    </row>
    <row r="14" spans="1:23" x14ac:dyDescent="0.2">
      <c r="A14" s="34" t="s">
        <v>127</v>
      </c>
      <c r="B14" s="4" t="s">
        <v>353</v>
      </c>
      <c r="C14" s="4"/>
      <c r="D14" s="4"/>
      <c r="E14" s="4"/>
      <c r="F14" s="4" t="s">
        <v>35</v>
      </c>
      <c r="G14" s="4"/>
      <c r="H14" s="4">
        <v>2327.5</v>
      </c>
      <c r="I14" s="4" t="s">
        <v>5</v>
      </c>
      <c r="J14" s="4"/>
      <c r="K14" s="4"/>
      <c r="L14" s="4"/>
      <c r="M14" s="4"/>
      <c r="N14" s="4"/>
      <c r="O14" s="5">
        <v>42076</v>
      </c>
      <c r="P14" s="5">
        <v>42082</v>
      </c>
      <c r="Q14" s="4"/>
      <c r="S14" s="6" t="str">
        <f t="shared" si="1"/>
        <v>2.328</v>
      </c>
      <c r="T14" s="6" t="str">
        <f t="shared" si="2"/>
        <v>13.03.15</v>
      </c>
      <c r="U14" s="6" t="str">
        <f t="shared" si="3"/>
        <v>19.03.15</v>
      </c>
      <c r="W14" s="7" t="str">
        <f t="shared" si="4"/>
        <v>A122505-01
Produkt 14
2.328 KG
13.03.15 - 19.03.15</v>
      </c>
    </row>
    <row r="15" spans="1:23" x14ac:dyDescent="0.2">
      <c r="A15" s="34" t="s">
        <v>127</v>
      </c>
      <c r="B15" s="4" t="s">
        <v>354</v>
      </c>
      <c r="C15" s="4"/>
      <c r="D15" s="4"/>
      <c r="E15" s="4"/>
      <c r="F15" s="4" t="s">
        <v>36</v>
      </c>
      <c r="G15" s="4"/>
      <c r="H15" s="4">
        <v>1862</v>
      </c>
      <c r="I15" s="4" t="s">
        <v>5</v>
      </c>
      <c r="J15" s="4"/>
      <c r="K15" s="4"/>
      <c r="L15" s="4"/>
      <c r="M15" s="4"/>
      <c r="N15" s="4"/>
      <c r="O15" s="5">
        <v>42080</v>
      </c>
      <c r="P15" s="5">
        <v>42083</v>
      </c>
      <c r="Q15" s="4"/>
      <c r="S15" s="6" t="str">
        <f t="shared" si="1"/>
        <v>1.862</v>
      </c>
      <c r="T15" s="6" t="str">
        <f t="shared" si="2"/>
        <v>17.03.15</v>
      </c>
      <c r="U15" s="6" t="str">
        <f t="shared" si="3"/>
        <v>20.03.15</v>
      </c>
      <c r="W15" s="7" t="str">
        <f t="shared" si="4"/>
        <v>A122174-01
Produkt 15
1.862 KG
17.03.15 - 20.03.15</v>
      </c>
    </row>
    <row r="16" spans="1:23" x14ac:dyDescent="0.2">
      <c r="A16" s="34" t="s">
        <v>127</v>
      </c>
      <c r="B16" s="4" t="s">
        <v>355</v>
      </c>
      <c r="C16" s="4"/>
      <c r="D16" s="4"/>
      <c r="E16" s="4"/>
      <c r="F16" s="4" t="s">
        <v>37</v>
      </c>
      <c r="G16" s="4"/>
      <c r="H16" s="4">
        <v>931</v>
      </c>
      <c r="I16" s="4" t="s">
        <v>5</v>
      </c>
      <c r="J16" s="4"/>
      <c r="K16" s="4"/>
      <c r="L16" s="4"/>
      <c r="M16" s="4"/>
      <c r="N16" s="4"/>
      <c r="O16" s="5">
        <v>42081</v>
      </c>
      <c r="P16" s="5">
        <v>42082</v>
      </c>
      <c r="Q16" s="4"/>
      <c r="S16" s="6" t="str">
        <f t="shared" si="1"/>
        <v>931</v>
      </c>
      <c r="T16" s="6" t="str">
        <f t="shared" si="2"/>
        <v>18.03.15</v>
      </c>
      <c r="U16" s="6" t="str">
        <f t="shared" si="3"/>
        <v>19.03.15</v>
      </c>
      <c r="W16" s="7" t="str">
        <f t="shared" si="4"/>
        <v>A122179-01
Produkt 16
931 KG
18.03.15 - 19.03.15</v>
      </c>
    </row>
    <row r="17" spans="1:23" x14ac:dyDescent="0.2">
      <c r="A17" s="34" t="s">
        <v>127</v>
      </c>
      <c r="B17" s="4" t="s">
        <v>356</v>
      </c>
      <c r="C17" s="4"/>
      <c r="D17" s="4"/>
      <c r="E17" s="4"/>
      <c r="F17" s="4" t="s">
        <v>38</v>
      </c>
      <c r="G17" s="4"/>
      <c r="H17" s="4">
        <v>465.5</v>
      </c>
      <c r="I17" s="4" t="s">
        <v>5</v>
      </c>
      <c r="J17" s="4"/>
      <c r="K17" s="4"/>
      <c r="L17" s="4"/>
      <c r="M17" s="4"/>
      <c r="N17" s="4"/>
      <c r="O17" s="5">
        <v>42102</v>
      </c>
      <c r="P17" s="5">
        <v>42104</v>
      </c>
      <c r="Q17" s="4"/>
      <c r="S17" s="6" t="str">
        <f t="shared" si="1"/>
        <v>466</v>
      </c>
      <c r="T17" s="6" t="str">
        <f t="shared" si="2"/>
        <v>08.04.15</v>
      </c>
      <c r="U17" s="6" t="str">
        <f t="shared" si="3"/>
        <v>10.04.15</v>
      </c>
      <c r="W17" s="7" t="str">
        <f t="shared" si="4"/>
        <v>A122586-01
Produkt 17
466 KG
08.04.15 - 10.04.15</v>
      </c>
    </row>
    <row r="18" spans="1:23" x14ac:dyDescent="0.2">
      <c r="A18" s="34" t="s">
        <v>127</v>
      </c>
      <c r="B18" s="4" t="s">
        <v>357</v>
      </c>
      <c r="C18" s="4"/>
      <c r="D18" s="4"/>
      <c r="E18" s="4"/>
      <c r="F18" s="4" t="s">
        <v>39</v>
      </c>
      <c r="G18" s="4"/>
      <c r="H18" s="4">
        <v>1862</v>
      </c>
      <c r="I18" s="4" t="s">
        <v>5</v>
      </c>
      <c r="J18" s="4"/>
      <c r="K18" s="4"/>
      <c r="L18" s="4"/>
      <c r="M18" s="4"/>
      <c r="N18" s="4"/>
      <c r="O18" s="5">
        <v>42108</v>
      </c>
      <c r="P18" s="5">
        <v>42111</v>
      </c>
      <c r="Q18" s="4"/>
      <c r="S18" s="6" t="str">
        <f t="shared" si="1"/>
        <v>1.862</v>
      </c>
      <c r="T18" s="6" t="str">
        <f t="shared" si="2"/>
        <v>14.04.15</v>
      </c>
      <c r="U18" s="6" t="str">
        <f t="shared" si="3"/>
        <v>17.04.15</v>
      </c>
      <c r="W18" s="7" t="str">
        <f t="shared" si="4"/>
        <v>A122504-01
Produkt 18
1.862 KG
14.04.15 - 17.04.15</v>
      </c>
    </row>
    <row r="19" spans="1:23" x14ac:dyDescent="0.2">
      <c r="A19" s="34" t="s">
        <v>127</v>
      </c>
      <c r="B19" s="4" t="s">
        <v>358</v>
      </c>
      <c r="C19" s="4"/>
      <c r="D19" s="4"/>
      <c r="E19" s="4"/>
      <c r="F19" s="4" t="s">
        <v>40</v>
      </c>
      <c r="G19" s="4"/>
      <c r="H19" s="4">
        <v>931</v>
      </c>
      <c r="I19" s="4" t="s">
        <v>5</v>
      </c>
      <c r="J19" s="4"/>
      <c r="K19" s="4"/>
      <c r="L19" s="4"/>
      <c r="M19" s="4"/>
      <c r="N19" s="4"/>
      <c r="O19" s="5">
        <v>42121</v>
      </c>
      <c r="P19" s="5">
        <v>42122</v>
      </c>
      <c r="Q19" s="4"/>
      <c r="S19" s="6" t="str">
        <f t="shared" si="1"/>
        <v>931</v>
      </c>
      <c r="T19" s="6" t="str">
        <f t="shared" si="2"/>
        <v>27.04.15</v>
      </c>
      <c r="U19" s="6" t="str">
        <f t="shared" si="3"/>
        <v>28.04.15</v>
      </c>
      <c r="W19" s="7" t="str">
        <f t="shared" si="4"/>
        <v>A122615-01
Produkt 19
931 KG
27.04.15 - 28.04.15</v>
      </c>
    </row>
    <row r="20" spans="1:23" x14ac:dyDescent="0.2">
      <c r="A20" s="34" t="s">
        <v>127</v>
      </c>
      <c r="B20" s="4" t="s">
        <v>359</v>
      </c>
      <c r="C20" s="4"/>
      <c r="D20" s="4"/>
      <c r="E20" s="4"/>
      <c r="F20" s="4" t="s">
        <v>41</v>
      </c>
      <c r="G20" s="4"/>
      <c r="H20" s="4">
        <v>4177.5550000000003</v>
      </c>
      <c r="I20" s="4" t="s">
        <v>5</v>
      </c>
      <c r="J20" s="4"/>
      <c r="K20" s="4"/>
      <c r="L20" s="4"/>
      <c r="M20" s="4"/>
      <c r="N20" s="4"/>
      <c r="O20" s="5">
        <v>42128</v>
      </c>
      <c r="P20" s="5">
        <v>42130</v>
      </c>
      <c r="Q20" s="4"/>
      <c r="S20" s="6" t="str">
        <f t="shared" si="1"/>
        <v>4.178</v>
      </c>
      <c r="T20" s="6" t="str">
        <f t="shared" si="2"/>
        <v>04.05.15</v>
      </c>
      <c r="U20" s="6" t="str">
        <f t="shared" si="3"/>
        <v>06.05.15</v>
      </c>
      <c r="W20" s="7" t="str">
        <f t="shared" si="4"/>
        <v>A122588-01
Produkt 20
4.178 KG
04.05.15 - 06.05.15</v>
      </c>
    </row>
    <row r="21" spans="1:23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5"/>
      <c r="P21" s="5"/>
      <c r="Q21" s="4"/>
      <c r="S21" s="6" t="str">
        <f t="shared" si="1"/>
        <v/>
      </c>
      <c r="T21" s="6" t="str">
        <f t="shared" si="2"/>
        <v/>
      </c>
      <c r="U21" s="6" t="str">
        <f t="shared" si="3"/>
        <v/>
      </c>
      <c r="W21" s="7" t="str">
        <f t="shared" si="4"/>
        <v/>
      </c>
    </row>
    <row r="22" spans="1:23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5"/>
      <c r="P22" s="5"/>
      <c r="Q22" s="4"/>
      <c r="S22" s="6" t="str">
        <f t="shared" si="1"/>
        <v/>
      </c>
      <c r="T22" s="6" t="str">
        <f t="shared" si="2"/>
        <v/>
      </c>
      <c r="U22" s="6" t="str">
        <f t="shared" si="3"/>
        <v/>
      </c>
      <c r="W22" s="7" t="str">
        <f t="shared" si="4"/>
        <v/>
      </c>
    </row>
    <row r="23" spans="1:23" x14ac:dyDescent="0.2">
      <c r="F23" s="4"/>
      <c r="S23" s="6" t="str">
        <f t="shared" si="1"/>
        <v/>
      </c>
      <c r="T23" s="6" t="str">
        <f t="shared" si="2"/>
        <v/>
      </c>
      <c r="U23" s="6" t="str">
        <f t="shared" si="3"/>
        <v/>
      </c>
      <c r="W23" s="7" t="str">
        <f t="shared" si="4"/>
        <v/>
      </c>
    </row>
    <row r="24" spans="1:23" x14ac:dyDescent="0.2">
      <c r="F24" s="4"/>
      <c r="S24" s="6" t="str">
        <f t="shared" si="1"/>
        <v/>
      </c>
      <c r="T24" s="6" t="str">
        <f t="shared" si="2"/>
        <v/>
      </c>
      <c r="U24" s="6" t="str">
        <f t="shared" si="3"/>
        <v/>
      </c>
      <c r="W24" s="7" t="str">
        <f t="shared" si="4"/>
        <v/>
      </c>
    </row>
    <row r="25" spans="1:23" x14ac:dyDescent="0.2">
      <c r="A25" s="34" t="s">
        <v>128</v>
      </c>
      <c r="B25" s="4" t="s">
        <v>233</v>
      </c>
      <c r="C25" s="8"/>
      <c r="D25" s="8"/>
      <c r="E25" s="8"/>
      <c r="F25" s="4" t="s">
        <v>44</v>
      </c>
      <c r="G25" s="8"/>
      <c r="H25" s="8">
        <v>1</v>
      </c>
      <c r="I25" s="4" t="s">
        <v>5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si="1"/>
        <v>1</v>
      </c>
      <c r="T25" s="6" t="str">
        <f t="shared" si="2"/>
        <v>20.02.15</v>
      </c>
      <c r="U25" s="6" t="str">
        <f t="shared" si="3"/>
        <v>22.02.15</v>
      </c>
      <c r="W25" s="7" t="str">
        <f t="shared" si="4"/>
        <v>A000000-00
Produkt 25
1 KG
20.02.15 - 22.02.15</v>
      </c>
    </row>
    <row r="26" spans="1:23" x14ac:dyDescent="0.2">
      <c r="A26" s="34" t="s">
        <v>128</v>
      </c>
      <c r="B26" s="4" t="s">
        <v>360</v>
      </c>
      <c r="C26" s="4"/>
      <c r="D26" s="4"/>
      <c r="E26" s="4"/>
      <c r="F26" s="4" t="s">
        <v>45</v>
      </c>
      <c r="G26" s="4"/>
      <c r="H26" s="4">
        <v>4680</v>
      </c>
      <c r="I26" s="4" t="s">
        <v>5</v>
      </c>
      <c r="J26" s="4"/>
      <c r="K26" s="4"/>
      <c r="L26" s="4"/>
      <c r="M26" s="4"/>
      <c r="N26" s="4"/>
      <c r="O26" s="5">
        <v>42072</v>
      </c>
      <c r="P26" s="5">
        <v>42072</v>
      </c>
      <c r="Q26" s="4"/>
      <c r="S26" s="6" t="str">
        <f t="shared" si="1"/>
        <v>4.680</v>
      </c>
      <c r="T26" s="6" t="str">
        <f t="shared" si="2"/>
        <v>09.03.15</v>
      </c>
      <c r="U26" s="6" t="str">
        <f t="shared" si="3"/>
        <v>09.03.15</v>
      </c>
      <c r="W26" s="7" t="str">
        <f t="shared" si="4"/>
        <v>A121534-07
Produkt 26
4.680 KG
09.03.15 - 09.03.15</v>
      </c>
    </row>
    <row r="27" spans="1:23" x14ac:dyDescent="0.2">
      <c r="A27" s="34" t="s">
        <v>128</v>
      </c>
      <c r="B27" s="4" t="s">
        <v>361</v>
      </c>
      <c r="C27" s="4"/>
      <c r="D27" s="4"/>
      <c r="E27" s="4"/>
      <c r="F27" s="4" t="s">
        <v>46</v>
      </c>
      <c r="G27" s="4"/>
      <c r="H27" s="4">
        <v>13000</v>
      </c>
      <c r="I27" s="4" t="s">
        <v>5</v>
      </c>
      <c r="J27" s="4"/>
      <c r="K27" s="4"/>
      <c r="L27" s="4"/>
      <c r="M27" s="4"/>
      <c r="N27" s="4"/>
      <c r="O27" s="5">
        <v>42075</v>
      </c>
      <c r="P27" s="5">
        <v>42079</v>
      </c>
      <c r="Q27" s="4"/>
      <c r="S27" s="6" t="str">
        <f t="shared" si="1"/>
        <v>13.000</v>
      </c>
      <c r="T27" s="6" t="str">
        <f t="shared" si="2"/>
        <v>12.03.15</v>
      </c>
      <c r="U27" s="6" t="str">
        <f t="shared" si="3"/>
        <v>16.03.15</v>
      </c>
      <c r="W27" s="7" t="str">
        <f t="shared" si="4"/>
        <v>A121662-04
Produkt 27
13.000 KG
12.03.15 - 16.03.15</v>
      </c>
    </row>
    <row r="28" spans="1:23" x14ac:dyDescent="0.2">
      <c r="A28" s="34" t="s">
        <v>128</v>
      </c>
      <c r="B28" s="4" t="s">
        <v>362</v>
      </c>
      <c r="C28" s="4"/>
      <c r="D28" s="4"/>
      <c r="E28" s="4"/>
      <c r="F28" s="4" t="s">
        <v>47</v>
      </c>
      <c r="G28" s="4"/>
      <c r="H28" s="4">
        <v>15000</v>
      </c>
      <c r="I28" s="4" t="s">
        <v>5</v>
      </c>
      <c r="J28" s="4"/>
      <c r="K28" s="4"/>
      <c r="L28" s="4"/>
      <c r="M28" s="4"/>
      <c r="N28" s="4"/>
      <c r="O28" s="5">
        <v>42080</v>
      </c>
      <c r="P28" s="5">
        <v>42082</v>
      </c>
      <c r="Q28" s="4"/>
      <c r="S28" s="6" t="str">
        <f t="shared" si="1"/>
        <v>15.000</v>
      </c>
      <c r="T28" s="6" t="str">
        <f t="shared" si="2"/>
        <v>17.03.15</v>
      </c>
      <c r="U28" s="6" t="str">
        <f t="shared" si="3"/>
        <v>19.03.15</v>
      </c>
      <c r="W28" s="7" t="str">
        <f t="shared" si="4"/>
        <v>A121662-07
Produkt 28
15.000 KG
17.03.15 - 19.03.15</v>
      </c>
    </row>
    <row r="29" spans="1:23" x14ac:dyDescent="0.2">
      <c r="A29" s="34" t="s">
        <v>128</v>
      </c>
      <c r="B29" s="4" t="s">
        <v>363</v>
      </c>
      <c r="C29" s="4"/>
      <c r="D29" s="4"/>
      <c r="E29" s="4"/>
      <c r="F29" s="4" t="s">
        <v>48</v>
      </c>
      <c r="G29" s="4"/>
      <c r="H29" s="4">
        <v>6696</v>
      </c>
      <c r="I29" s="4" t="s">
        <v>5</v>
      </c>
      <c r="J29" s="4"/>
      <c r="K29" s="4"/>
      <c r="L29" s="4"/>
      <c r="M29" s="4"/>
      <c r="N29" s="4"/>
      <c r="O29" s="5">
        <v>42086</v>
      </c>
      <c r="P29" s="5">
        <v>42086</v>
      </c>
      <c r="Q29" s="4"/>
      <c r="S29" s="6" t="str">
        <f t="shared" si="1"/>
        <v>6.696</v>
      </c>
      <c r="T29" s="6" t="str">
        <f t="shared" si="2"/>
        <v>23.03.15</v>
      </c>
      <c r="U29" s="6" t="str">
        <f t="shared" si="3"/>
        <v>23.03.15</v>
      </c>
      <c r="W29" s="7" t="str">
        <f t="shared" si="4"/>
        <v>A122144-01
Produkt 29
6.696 KG
23.03.15 - 23.03.15</v>
      </c>
    </row>
    <row r="30" spans="1:23" x14ac:dyDescent="0.2">
      <c r="A30" s="34" t="s">
        <v>128</v>
      </c>
      <c r="B30" s="4" t="s">
        <v>364</v>
      </c>
      <c r="C30" s="4"/>
      <c r="D30" s="4"/>
      <c r="E30" s="4"/>
      <c r="F30" s="4" t="s">
        <v>49</v>
      </c>
      <c r="G30" s="4"/>
      <c r="H30" s="4">
        <v>6696</v>
      </c>
      <c r="I30" s="4" t="s">
        <v>5</v>
      </c>
      <c r="J30" s="4"/>
      <c r="K30" s="4"/>
      <c r="L30" s="4"/>
      <c r="M30" s="4"/>
      <c r="N30" s="4"/>
      <c r="O30" s="5">
        <v>42089</v>
      </c>
      <c r="P30" s="5">
        <v>42089</v>
      </c>
      <c r="Q30" s="4"/>
      <c r="S30" s="6" t="str">
        <f t="shared" si="1"/>
        <v>6.696</v>
      </c>
      <c r="T30" s="6" t="str">
        <f t="shared" si="2"/>
        <v>26.03.15</v>
      </c>
      <c r="U30" s="6" t="str">
        <f t="shared" si="3"/>
        <v>26.03.15</v>
      </c>
      <c r="W30" s="7" t="str">
        <f t="shared" si="4"/>
        <v>A122763-01
Produkt 30
6.696 KG
26.03.15 - 26.03.15</v>
      </c>
    </row>
    <row r="31" spans="1:23" x14ac:dyDescent="0.2">
      <c r="A31" s="34" t="s">
        <v>128</v>
      </c>
      <c r="B31" s="4" t="s">
        <v>365</v>
      </c>
      <c r="C31" s="4"/>
      <c r="D31" s="4"/>
      <c r="E31" s="4"/>
      <c r="F31" s="4" t="s">
        <v>50</v>
      </c>
      <c r="G31" s="4"/>
      <c r="H31" s="4">
        <v>15000</v>
      </c>
      <c r="I31" s="4" t="s">
        <v>5</v>
      </c>
      <c r="J31" s="4"/>
      <c r="K31" s="4"/>
      <c r="L31" s="4"/>
      <c r="M31" s="4"/>
      <c r="N31" s="4"/>
      <c r="O31" s="5">
        <v>42107</v>
      </c>
      <c r="P31" s="5">
        <v>42108</v>
      </c>
      <c r="Q31" s="4"/>
      <c r="S31" s="6" t="str">
        <f t="shared" si="1"/>
        <v>15.000</v>
      </c>
      <c r="T31" s="6" t="str">
        <f t="shared" si="2"/>
        <v>13.04.15</v>
      </c>
      <c r="U31" s="6" t="str">
        <f t="shared" si="3"/>
        <v>14.04.15</v>
      </c>
      <c r="W31" s="7" t="str">
        <f t="shared" si="4"/>
        <v>A121663-01
Produkt 31
15.000 KG
13.04.15 - 14.04.15</v>
      </c>
    </row>
    <row r="32" spans="1:23" x14ac:dyDescent="0.2">
      <c r="A32" s="34" t="s">
        <v>128</v>
      </c>
      <c r="B32" s="4" t="s">
        <v>366</v>
      </c>
      <c r="C32" s="4"/>
      <c r="D32" s="4"/>
      <c r="E32" s="4"/>
      <c r="F32" s="4" t="s">
        <v>51</v>
      </c>
      <c r="G32" s="4"/>
      <c r="H32" s="4">
        <v>6000</v>
      </c>
      <c r="I32" s="4" t="s">
        <v>5</v>
      </c>
      <c r="J32" s="4"/>
      <c r="K32" s="4"/>
      <c r="L32" s="4"/>
      <c r="M32" s="4"/>
      <c r="N32" s="4"/>
      <c r="O32" s="5">
        <v>42108</v>
      </c>
      <c r="P32" s="5">
        <v>42108</v>
      </c>
      <c r="Q32" s="4"/>
      <c r="S32" s="6" t="str">
        <f t="shared" si="1"/>
        <v>6.000</v>
      </c>
      <c r="T32" s="6" t="str">
        <f t="shared" si="2"/>
        <v>14.04.15</v>
      </c>
      <c r="U32" s="6" t="str">
        <f t="shared" si="3"/>
        <v>14.04.15</v>
      </c>
      <c r="W32" s="7" t="str">
        <f t="shared" si="4"/>
        <v>A121654-01
Produkt 32
6.000 KG
14.04.15 - 14.04.15</v>
      </c>
    </row>
    <row r="33" spans="1:23" x14ac:dyDescent="0.2">
      <c r="A33" s="34" t="s">
        <v>128</v>
      </c>
      <c r="B33" s="4" t="s">
        <v>367</v>
      </c>
      <c r="C33" s="4"/>
      <c r="D33" s="4"/>
      <c r="E33" s="4"/>
      <c r="F33" s="4" t="s">
        <v>52</v>
      </c>
      <c r="G33" s="4"/>
      <c r="H33" s="4">
        <v>15000</v>
      </c>
      <c r="I33" s="4" t="s">
        <v>5</v>
      </c>
      <c r="J33" s="4"/>
      <c r="K33" s="4"/>
      <c r="L33" s="4"/>
      <c r="M33" s="4"/>
      <c r="N33" s="4"/>
      <c r="O33" s="5">
        <v>42109</v>
      </c>
      <c r="P33" s="5">
        <v>42110</v>
      </c>
      <c r="Q33" s="4"/>
      <c r="S33" s="6" t="str">
        <f t="shared" si="1"/>
        <v>15.000</v>
      </c>
      <c r="T33" s="6" t="str">
        <f t="shared" si="2"/>
        <v>15.04.15</v>
      </c>
      <c r="U33" s="6" t="str">
        <f t="shared" si="3"/>
        <v>16.04.15</v>
      </c>
      <c r="W33" s="7" t="str">
        <f t="shared" si="4"/>
        <v>A121663-04
Produkt 33
15.000 KG
15.04.15 - 16.04.15</v>
      </c>
    </row>
    <row r="34" spans="1:23" x14ac:dyDescent="0.2">
      <c r="A34" s="34" t="s">
        <v>128</v>
      </c>
      <c r="B34" s="4" t="s">
        <v>368</v>
      </c>
      <c r="C34" s="4"/>
      <c r="D34" s="4"/>
      <c r="E34" s="4"/>
      <c r="F34" s="4" t="s">
        <v>53</v>
      </c>
      <c r="G34" s="4"/>
      <c r="H34" s="4">
        <v>15000</v>
      </c>
      <c r="I34" s="4" t="s">
        <v>5</v>
      </c>
      <c r="J34" s="4"/>
      <c r="K34" s="4"/>
      <c r="L34" s="4"/>
      <c r="M34" s="4"/>
      <c r="N34" s="4"/>
      <c r="O34" s="5">
        <v>42115</v>
      </c>
      <c r="P34" s="5">
        <v>42117</v>
      </c>
      <c r="Q34" s="4"/>
      <c r="S34" s="6" t="str">
        <f t="shared" si="1"/>
        <v>15.000</v>
      </c>
      <c r="T34" s="6" t="str">
        <f t="shared" si="2"/>
        <v>21.04.15</v>
      </c>
      <c r="U34" s="6" t="str">
        <f t="shared" si="3"/>
        <v>23.04.15</v>
      </c>
      <c r="W34" s="7" t="str">
        <f t="shared" si="4"/>
        <v>A121663-07
Produkt 34
15.000 KG
21.04.15 - 23.04.15</v>
      </c>
    </row>
    <row r="35" spans="1:23" x14ac:dyDescent="0.2">
      <c r="F35" s="4"/>
      <c r="S35" s="6" t="str">
        <f t="shared" si="1"/>
        <v/>
      </c>
      <c r="T35" s="6" t="str">
        <f t="shared" si="2"/>
        <v/>
      </c>
      <c r="U35" s="6" t="str">
        <f t="shared" si="3"/>
        <v/>
      </c>
      <c r="W35" s="7" t="str">
        <f t="shared" si="4"/>
        <v/>
      </c>
    </row>
    <row r="36" spans="1:23" x14ac:dyDescent="0.2">
      <c r="F36" s="4"/>
      <c r="S36" s="6" t="str">
        <f t="shared" si="1"/>
        <v/>
      </c>
      <c r="T36" s="6" t="str">
        <f t="shared" si="2"/>
        <v/>
      </c>
      <c r="U36" s="6" t="str">
        <f t="shared" si="3"/>
        <v/>
      </c>
      <c r="W36" s="7" t="str">
        <f t="shared" si="4"/>
        <v/>
      </c>
    </row>
    <row r="37" spans="1:23" x14ac:dyDescent="0.2">
      <c r="A37" s="34" t="s">
        <v>129</v>
      </c>
      <c r="B37" s="4" t="s">
        <v>233</v>
      </c>
      <c r="C37" s="8"/>
      <c r="D37" s="8"/>
      <c r="E37" s="8"/>
      <c r="F37" s="4" t="s">
        <v>54</v>
      </c>
      <c r="G37" s="8"/>
      <c r="H37" s="8">
        <v>1</v>
      </c>
      <c r="I37" s="4" t="s">
        <v>5</v>
      </c>
      <c r="J37" s="8"/>
      <c r="K37" s="8"/>
      <c r="L37" s="8"/>
      <c r="M37" s="8"/>
      <c r="N37" s="8"/>
      <c r="O37" s="16">
        <v>42055</v>
      </c>
      <c r="P37" s="16">
        <v>42057</v>
      </c>
      <c r="Q37" s="8"/>
      <c r="S37" s="6" t="str">
        <f t="shared" si="1"/>
        <v>1</v>
      </c>
      <c r="T37" s="6" t="str">
        <f t="shared" si="2"/>
        <v>20.02.15</v>
      </c>
      <c r="U37" s="6" t="str">
        <f t="shared" si="3"/>
        <v>22.02.15</v>
      </c>
      <c r="W37" s="7" t="str">
        <f t="shared" si="4"/>
        <v>A000000-00
Produkt 37
1 KG
20.02.15 - 22.02.15</v>
      </c>
    </row>
    <row r="38" spans="1:23" x14ac:dyDescent="0.2">
      <c r="A38" s="34" t="s">
        <v>129</v>
      </c>
      <c r="B38" s="4" t="s">
        <v>369</v>
      </c>
      <c r="C38" s="4"/>
      <c r="D38" s="4"/>
      <c r="E38" s="4"/>
      <c r="F38" s="4" t="s">
        <v>55</v>
      </c>
      <c r="G38" s="4"/>
      <c r="H38" s="4">
        <v>7611.75</v>
      </c>
      <c r="I38" s="4" t="s">
        <v>5</v>
      </c>
      <c r="J38" s="4"/>
      <c r="K38" s="4"/>
      <c r="L38" s="4"/>
      <c r="M38" s="4"/>
      <c r="N38" s="4"/>
      <c r="O38" s="5">
        <v>42075</v>
      </c>
      <c r="P38" s="5">
        <v>42083</v>
      </c>
      <c r="Q38" s="4"/>
      <c r="S38" s="6" t="str">
        <f t="shared" si="1"/>
        <v>7.612</v>
      </c>
      <c r="T38" s="6" t="str">
        <f t="shared" si="2"/>
        <v>12.03.15</v>
      </c>
      <c r="U38" s="6" t="str">
        <f t="shared" si="3"/>
        <v>20.03.15</v>
      </c>
      <c r="W38" s="7" t="str">
        <f t="shared" si="4"/>
        <v>A121744-02
Produkt 38
7.612 KG
12.03.15 - 20.03.15</v>
      </c>
    </row>
    <row r="39" spans="1:23" x14ac:dyDescent="0.2">
      <c r="A39" s="34" t="s">
        <v>129</v>
      </c>
      <c r="B39" s="4" t="s">
        <v>370</v>
      </c>
      <c r="C39" s="4"/>
      <c r="D39" s="4"/>
      <c r="E39" s="4"/>
      <c r="F39" s="4" t="s">
        <v>56</v>
      </c>
      <c r="G39" s="4"/>
      <c r="H39" s="4">
        <v>501.6</v>
      </c>
      <c r="I39" s="4" t="s">
        <v>5</v>
      </c>
      <c r="J39" s="4"/>
      <c r="K39" s="4"/>
      <c r="L39" s="4"/>
      <c r="M39" s="4"/>
      <c r="N39" s="4"/>
      <c r="O39" s="5">
        <v>42086</v>
      </c>
      <c r="P39" s="5">
        <v>42086</v>
      </c>
      <c r="Q39" s="4"/>
      <c r="S39" s="6" t="str">
        <f t="shared" si="1"/>
        <v>502</v>
      </c>
      <c r="T39" s="6" t="str">
        <f t="shared" si="2"/>
        <v>23.03.15</v>
      </c>
      <c r="U39" s="6" t="str">
        <f t="shared" si="3"/>
        <v>23.03.15</v>
      </c>
      <c r="W39" s="7" t="str">
        <f t="shared" si="4"/>
        <v>A122727-02
Produkt 39
502 KG
23.03.15 - 23.03.15</v>
      </c>
    </row>
    <row r="40" spans="1:23" x14ac:dyDescent="0.2">
      <c r="A40" s="34" t="s">
        <v>129</v>
      </c>
      <c r="B40" s="4" t="s">
        <v>371</v>
      </c>
      <c r="C40" s="4"/>
      <c r="D40" s="4"/>
      <c r="E40" s="4"/>
      <c r="F40" s="4" t="s">
        <v>57</v>
      </c>
      <c r="G40" s="4"/>
      <c r="H40" s="4">
        <v>304.47000000000003</v>
      </c>
      <c r="I40" s="4" t="s">
        <v>5</v>
      </c>
      <c r="J40" s="4"/>
      <c r="K40" s="4"/>
      <c r="L40" s="4"/>
      <c r="M40" s="4"/>
      <c r="N40" s="4"/>
      <c r="O40" s="5">
        <v>42107</v>
      </c>
      <c r="P40" s="5">
        <v>42107</v>
      </c>
      <c r="Q40" s="4"/>
      <c r="S40" s="6" t="str">
        <f t="shared" si="1"/>
        <v>304</v>
      </c>
      <c r="T40" s="6" t="str">
        <f t="shared" si="2"/>
        <v>13.04.15</v>
      </c>
      <c r="U40" s="6" t="str">
        <f t="shared" si="3"/>
        <v>13.04.15</v>
      </c>
      <c r="W40" s="7" t="str">
        <f t="shared" si="4"/>
        <v>A123246-02
Produkt 40
304 KG
13.04.15 - 13.04.15</v>
      </c>
    </row>
    <row r="41" spans="1:23" x14ac:dyDescent="0.2">
      <c r="A41" s="34" t="s">
        <v>129</v>
      </c>
      <c r="B41" s="4" t="s">
        <v>372</v>
      </c>
      <c r="C41" s="4"/>
      <c r="D41" s="4"/>
      <c r="E41" s="4"/>
      <c r="F41" s="4" t="s">
        <v>58</v>
      </c>
      <c r="G41" s="4"/>
      <c r="H41" s="4">
        <v>12178.8</v>
      </c>
      <c r="I41" s="4" t="s">
        <v>5</v>
      </c>
      <c r="J41" s="4"/>
      <c r="K41" s="4"/>
      <c r="L41" s="4"/>
      <c r="M41" s="4"/>
      <c r="N41" s="4"/>
      <c r="O41" s="5">
        <v>42114</v>
      </c>
      <c r="P41" s="5">
        <v>42123</v>
      </c>
      <c r="Q41" s="4"/>
      <c r="S41" s="6" t="str">
        <f t="shared" si="1"/>
        <v>12.179</v>
      </c>
      <c r="T41" s="6" t="str">
        <f t="shared" si="2"/>
        <v>20.04.15</v>
      </c>
      <c r="U41" s="6" t="str">
        <f t="shared" si="3"/>
        <v>29.04.15</v>
      </c>
      <c r="W41" s="7" t="str">
        <f t="shared" si="4"/>
        <v>A122261-01
Produkt 41
12.179 KG
20.04.15 - 29.04.15</v>
      </c>
    </row>
    <row r="42" spans="1:23" x14ac:dyDescent="0.2">
      <c r="A42" s="34" t="s">
        <v>129</v>
      </c>
      <c r="B42" s="4" t="s">
        <v>373</v>
      </c>
      <c r="C42" s="4"/>
      <c r="D42" s="4"/>
      <c r="E42" s="4"/>
      <c r="F42" s="4" t="s">
        <v>59</v>
      </c>
      <c r="G42" s="4"/>
      <c r="H42" s="4">
        <v>16667.75</v>
      </c>
      <c r="I42" s="4" t="s">
        <v>5</v>
      </c>
      <c r="J42" s="4"/>
      <c r="K42" s="4"/>
      <c r="L42" s="4"/>
      <c r="M42" s="4"/>
      <c r="N42" s="4"/>
      <c r="O42" s="5">
        <v>42121</v>
      </c>
      <c r="P42" s="5">
        <v>42130</v>
      </c>
      <c r="Q42" s="4"/>
      <c r="S42" s="6" t="str">
        <f t="shared" si="1"/>
        <v>16.668</v>
      </c>
      <c r="T42" s="6" t="str">
        <f t="shared" si="2"/>
        <v>27.04.15</v>
      </c>
      <c r="U42" s="6" t="str">
        <f t="shared" si="3"/>
        <v>06.05.15</v>
      </c>
      <c r="W42" s="7" t="str">
        <f t="shared" si="4"/>
        <v>A120903-01
Produkt 42
16.668 KG
27.04.15 - 06.05.15</v>
      </c>
    </row>
    <row r="43" spans="1:23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5"/>
      <c r="P43" s="5"/>
      <c r="Q43" s="4"/>
      <c r="S43" s="6" t="str">
        <f t="shared" si="1"/>
        <v/>
      </c>
      <c r="T43" s="6" t="str">
        <f t="shared" si="2"/>
        <v/>
      </c>
      <c r="U43" s="6" t="str">
        <f t="shared" si="3"/>
        <v/>
      </c>
      <c r="W43" s="7" t="str">
        <f t="shared" si="4"/>
        <v/>
      </c>
    </row>
    <row r="44" spans="1:23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5"/>
      <c r="P44" s="5"/>
      <c r="Q44" s="4"/>
      <c r="S44" s="6" t="str">
        <f t="shared" si="1"/>
        <v/>
      </c>
      <c r="T44" s="6" t="str">
        <f t="shared" si="2"/>
        <v/>
      </c>
      <c r="U44" s="6" t="str">
        <f t="shared" si="3"/>
        <v/>
      </c>
      <c r="W44" s="7" t="str">
        <f t="shared" si="4"/>
        <v/>
      </c>
    </row>
    <row r="45" spans="1:23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5"/>
      <c r="P45" s="5"/>
      <c r="Q45" s="4"/>
      <c r="S45" s="6" t="str">
        <f t="shared" si="1"/>
        <v/>
      </c>
      <c r="T45" s="6" t="str">
        <f t="shared" si="2"/>
        <v/>
      </c>
      <c r="U45" s="6" t="str">
        <f t="shared" si="3"/>
        <v/>
      </c>
      <c r="W45" s="7" t="str">
        <f t="shared" si="4"/>
        <v/>
      </c>
    </row>
    <row r="46" spans="1:23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5"/>
      <c r="P46" s="5"/>
      <c r="Q46" s="4"/>
      <c r="S46" s="6" t="str">
        <f t="shared" si="1"/>
        <v/>
      </c>
      <c r="T46" s="6" t="str">
        <f t="shared" si="2"/>
        <v/>
      </c>
      <c r="U46" s="6" t="str">
        <f t="shared" si="3"/>
        <v/>
      </c>
      <c r="W46" s="7" t="str">
        <f t="shared" si="4"/>
        <v/>
      </c>
    </row>
    <row r="47" spans="1:23" x14ac:dyDescent="0.2">
      <c r="F47" s="4"/>
      <c r="S47" s="6" t="str">
        <f t="shared" si="1"/>
        <v/>
      </c>
      <c r="T47" s="6" t="str">
        <f t="shared" si="2"/>
        <v/>
      </c>
      <c r="U47" s="6" t="str">
        <f t="shared" si="3"/>
        <v/>
      </c>
      <c r="W47" s="7" t="str">
        <f t="shared" si="4"/>
        <v/>
      </c>
    </row>
    <row r="48" spans="1:23" x14ac:dyDescent="0.2">
      <c r="F48" s="4"/>
      <c r="S48" s="6" t="str">
        <f t="shared" si="1"/>
        <v/>
      </c>
      <c r="T48" s="6" t="str">
        <f t="shared" si="2"/>
        <v/>
      </c>
      <c r="U48" s="6" t="str">
        <f t="shared" si="3"/>
        <v/>
      </c>
      <c r="W48" s="7" t="str">
        <f t="shared" si="4"/>
        <v/>
      </c>
    </row>
    <row r="49" spans="1:23" x14ac:dyDescent="0.2">
      <c r="A49" s="34" t="s">
        <v>130</v>
      </c>
      <c r="B49" s="4" t="s">
        <v>233</v>
      </c>
      <c r="C49" s="8"/>
      <c r="D49" s="8"/>
      <c r="E49" s="8"/>
      <c r="F49" s="4" t="s">
        <v>64</v>
      </c>
      <c r="G49" s="8"/>
      <c r="H49" s="8">
        <v>1</v>
      </c>
      <c r="I49" s="4" t="s">
        <v>5</v>
      </c>
      <c r="J49" s="8"/>
      <c r="K49" s="8"/>
      <c r="L49" s="8"/>
      <c r="M49" s="8"/>
      <c r="N49" s="8"/>
      <c r="O49" s="16">
        <v>42055</v>
      </c>
      <c r="P49" s="16">
        <v>42057</v>
      </c>
      <c r="Q49" s="8"/>
      <c r="S49" s="6" t="str">
        <f t="shared" si="1"/>
        <v>1</v>
      </c>
      <c r="T49" s="6" t="str">
        <f t="shared" si="2"/>
        <v>20.02.15</v>
      </c>
      <c r="U49" s="6" t="str">
        <f t="shared" si="3"/>
        <v>22.02.15</v>
      </c>
      <c r="W49" s="7" t="str">
        <f t="shared" si="4"/>
        <v>A000000-00
Produkt 49
1 KG
20.02.15 - 22.02.15</v>
      </c>
    </row>
    <row r="50" spans="1:23" x14ac:dyDescent="0.2">
      <c r="A50" s="34" t="s">
        <v>130</v>
      </c>
      <c r="B50" s="4" t="s">
        <v>374</v>
      </c>
      <c r="C50" s="4"/>
      <c r="D50" s="4"/>
      <c r="E50" s="4"/>
      <c r="F50" s="4" t="s">
        <v>65</v>
      </c>
      <c r="G50" s="4"/>
      <c r="H50" s="4">
        <v>684</v>
      </c>
      <c r="I50" s="4" t="s">
        <v>5</v>
      </c>
      <c r="J50" s="4"/>
      <c r="K50" s="4"/>
      <c r="L50" s="4"/>
      <c r="M50" s="4"/>
      <c r="N50" s="4"/>
      <c r="O50" s="5">
        <v>42081</v>
      </c>
      <c r="P50" s="5">
        <v>42082</v>
      </c>
      <c r="Q50" s="4"/>
      <c r="S50" s="6" t="str">
        <f t="shared" si="1"/>
        <v>684</v>
      </c>
      <c r="T50" s="6" t="str">
        <f t="shared" si="2"/>
        <v>18.03.15</v>
      </c>
      <c r="U50" s="6" t="str">
        <f t="shared" si="3"/>
        <v>19.03.15</v>
      </c>
      <c r="W50" s="7" t="str">
        <f t="shared" si="4"/>
        <v>A123150-01
Produkt 50
684 KG
18.03.15 - 19.03.15</v>
      </c>
    </row>
    <row r="51" spans="1:23" x14ac:dyDescent="0.2">
      <c r="A51" s="34" t="s">
        <v>130</v>
      </c>
      <c r="B51" s="4" t="s">
        <v>375</v>
      </c>
      <c r="C51" s="4"/>
      <c r="D51" s="4"/>
      <c r="E51" s="4"/>
      <c r="F51" s="4" t="s">
        <v>66</v>
      </c>
      <c r="G51" s="4"/>
      <c r="H51" s="4">
        <v>1368</v>
      </c>
      <c r="I51" s="4" t="s">
        <v>5</v>
      </c>
      <c r="J51" s="4"/>
      <c r="K51" s="4"/>
      <c r="L51" s="4"/>
      <c r="M51" s="4"/>
      <c r="N51" s="4"/>
      <c r="O51" s="5">
        <v>42081</v>
      </c>
      <c r="P51" s="5">
        <v>42082</v>
      </c>
      <c r="Q51" s="4"/>
      <c r="S51" s="6" t="str">
        <f t="shared" si="1"/>
        <v>1.368</v>
      </c>
      <c r="T51" s="6" t="str">
        <f t="shared" si="2"/>
        <v>18.03.15</v>
      </c>
      <c r="U51" s="6" t="str">
        <f t="shared" si="3"/>
        <v>19.03.15</v>
      </c>
      <c r="W51" s="7" t="str">
        <f t="shared" si="4"/>
        <v>A123150-06
Produkt 51
1.368 KG
18.03.15 - 19.03.15</v>
      </c>
    </row>
    <row r="52" spans="1:23" x14ac:dyDescent="0.2">
      <c r="A52" s="34" t="s">
        <v>130</v>
      </c>
      <c r="B52" s="4" t="s">
        <v>376</v>
      </c>
      <c r="C52" s="4"/>
      <c r="D52" s="4"/>
      <c r="E52" s="4"/>
      <c r="F52" s="4" t="s">
        <v>67</v>
      </c>
      <c r="G52" s="4"/>
      <c r="H52" s="4">
        <v>1457.28</v>
      </c>
      <c r="I52" s="4" t="s">
        <v>5</v>
      </c>
      <c r="J52" s="4"/>
      <c r="K52" s="4"/>
      <c r="L52" s="4"/>
      <c r="M52" s="4"/>
      <c r="N52" s="4"/>
      <c r="O52" s="5">
        <v>42086</v>
      </c>
      <c r="P52" s="5">
        <v>42087</v>
      </c>
      <c r="Q52" s="4"/>
      <c r="S52" s="6" t="str">
        <f t="shared" si="1"/>
        <v>1.457</v>
      </c>
      <c r="T52" s="6" t="str">
        <f t="shared" si="2"/>
        <v>23.03.15</v>
      </c>
      <c r="U52" s="6" t="str">
        <f t="shared" si="3"/>
        <v>24.03.15</v>
      </c>
      <c r="W52" s="7" t="str">
        <f t="shared" si="4"/>
        <v>A122906-02
Produkt 52
1.457 KG
23.03.15 - 24.03.15</v>
      </c>
    </row>
    <row r="53" spans="1:23" x14ac:dyDescent="0.2">
      <c r="A53" s="34" t="s">
        <v>130</v>
      </c>
      <c r="B53" s="4" t="s">
        <v>377</v>
      </c>
      <c r="C53" s="4"/>
      <c r="D53" s="4"/>
      <c r="E53" s="4"/>
      <c r="F53" s="4" t="s">
        <v>68</v>
      </c>
      <c r="G53" s="4"/>
      <c r="H53" s="4">
        <v>2428.8000000000002</v>
      </c>
      <c r="I53" s="4" t="s">
        <v>5</v>
      </c>
      <c r="J53" s="4"/>
      <c r="K53" s="4"/>
      <c r="L53" s="4"/>
      <c r="M53" s="4"/>
      <c r="N53" s="4"/>
      <c r="O53" s="5">
        <v>42087</v>
      </c>
      <c r="P53" s="5">
        <v>42089</v>
      </c>
      <c r="Q53" s="4"/>
      <c r="S53" s="6" t="str">
        <f t="shared" si="1"/>
        <v>2.429</v>
      </c>
      <c r="T53" s="6" t="str">
        <f t="shared" si="2"/>
        <v>24.03.15</v>
      </c>
      <c r="U53" s="6" t="str">
        <f t="shared" si="3"/>
        <v>26.03.15</v>
      </c>
      <c r="W53" s="7" t="str">
        <f t="shared" si="4"/>
        <v>A122860-01
Produkt 53
2.429 KG
24.03.15 - 26.03.15</v>
      </c>
    </row>
    <row r="54" spans="1:23" x14ac:dyDescent="0.2">
      <c r="A54" s="34" t="s">
        <v>130</v>
      </c>
      <c r="B54" s="4" t="s">
        <v>378</v>
      </c>
      <c r="C54" s="4"/>
      <c r="D54" s="4"/>
      <c r="E54" s="4"/>
      <c r="F54" s="4" t="s">
        <v>69</v>
      </c>
      <c r="G54" s="4"/>
      <c r="H54" s="4">
        <v>1200</v>
      </c>
      <c r="I54" s="4" t="s">
        <v>5</v>
      </c>
      <c r="J54" s="4"/>
      <c r="K54" s="4"/>
      <c r="L54" s="4"/>
      <c r="M54" s="4"/>
      <c r="N54" s="4"/>
      <c r="O54" s="5">
        <v>42089</v>
      </c>
      <c r="P54" s="5">
        <v>42093</v>
      </c>
      <c r="Q54" s="4"/>
      <c r="S54" s="6" t="str">
        <f t="shared" si="1"/>
        <v>1.200</v>
      </c>
      <c r="T54" s="6" t="str">
        <f t="shared" si="2"/>
        <v>26.03.15</v>
      </c>
      <c r="U54" s="6" t="str">
        <f t="shared" si="3"/>
        <v>30.03.15</v>
      </c>
      <c r="W54" s="7" t="str">
        <f t="shared" si="4"/>
        <v>A123408-01
Produkt 54
1.200 KG
26.03.15 - 30.03.15</v>
      </c>
    </row>
    <row r="55" spans="1:23" x14ac:dyDescent="0.2">
      <c r="A55" s="34" t="s">
        <v>130</v>
      </c>
      <c r="B55" s="4" t="s">
        <v>379</v>
      </c>
      <c r="C55" s="4"/>
      <c r="D55" s="4"/>
      <c r="E55" s="4"/>
      <c r="F55" s="4" t="s">
        <v>70</v>
      </c>
      <c r="G55" s="4"/>
      <c r="H55" s="4">
        <v>196.875</v>
      </c>
      <c r="I55" s="4" t="s">
        <v>5</v>
      </c>
      <c r="J55" s="4"/>
      <c r="K55" s="4"/>
      <c r="L55" s="4"/>
      <c r="M55" s="4"/>
      <c r="N55" s="4"/>
      <c r="O55" s="5">
        <v>42093</v>
      </c>
      <c r="P55" s="5">
        <v>42093</v>
      </c>
      <c r="Q55" s="4"/>
      <c r="S55" s="6" t="str">
        <f t="shared" si="1"/>
        <v>197</v>
      </c>
      <c r="T55" s="6" t="str">
        <f t="shared" si="2"/>
        <v>30.03.15</v>
      </c>
      <c r="U55" s="6" t="str">
        <f t="shared" si="3"/>
        <v>30.03.15</v>
      </c>
      <c r="W55" s="7" t="str">
        <f t="shared" si="4"/>
        <v>A122224-02
Produkt 55
197 KG
30.03.15 - 30.03.15</v>
      </c>
    </row>
    <row r="56" spans="1:23" x14ac:dyDescent="0.2">
      <c r="A56" s="34" t="s">
        <v>130</v>
      </c>
      <c r="B56" s="4" t="s">
        <v>380</v>
      </c>
      <c r="C56" s="4"/>
      <c r="D56" s="4"/>
      <c r="E56" s="4"/>
      <c r="F56" s="4" t="s">
        <v>71</v>
      </c>
      <c r="G56" s="4"/>
      <c r="H56" s="4">
        <v>235.5</v>
      </c>
      <c r="I56" s="4" t="s">
        <v>5</v>
      </c>
      <c r="J56" s="4"/>
      <c r="K56" s="4"/>
      <c r="L56" s="4"/>
      <c r="M56" s="4"/>
      <c r="N56" s="4"/>
      <c r="O56" s="5">
        <v>42094</v>
      </c>
      <c r="P56" s="5">
        <v>42094</v>
      </c>
      <c r="Q56" s="4"/>
      <c r="S56" s="6" t="str">
        <f t="shared" si="1"/>
        <v>236</v>
      </c>
      <c r="T56" s="6" t="str">
        <f t="shared" si="2"/>
        <v>31.03.15</v>
      </c>
      <c r="U56" s="6" t="str">
        <f t="shared" si="3"/>
        <v>31.03.15</v>
      </c>
      <c r="W56" s="7" t="str">
        <f t="shared" si="4"/>
        <v>A122656-01
Produkt 56
236 KG
31.03.15 - 31.03.15</v>
      </c>
    </row>
    <row r="57" spans="1:23" x14ac:dyDescent="0.2">
      <c r="A57" s="34" t="s">
        <v>130</v>
      </c>
      <c r="B57" s="4" t="s">
        <v>381</v>
      </c>
      <c r="C57" s="4"/>
      <c r="D57" s="4"/>
      <c r="E57" s="4"/>
      <c r="F57" s="4" t="s">
        <v>72</v>
      </c>
      <c r="G57" s="4"/>
      <c r="H57" s="4">
        <v>2025</v>
      </c>
      <c r="I57" s="4" t="s">
        <v>5</v>
      </c>
      <c r="J57" s="4"/>
      <c r="K57" s="4"/>
      <c r="L57" s="4"/>
      <c r="M57" s="4"/>
      <c r="N57" s="4"/>
      <c r="O57" s="5">
        <v>42101</v>
      </c>
      <c r="P57" s="5">
        <v>42103</v>
      </c>
      <c r="Q57" s="4"/>
      <c r="S57" s="6" t="str">
        <f t="shared" si="1"/>
        <v>2.025</v>
      </c>
      <c r="T57" s="6" t="str">
        <f t="shared" si="2"/>
        <v>07.04.15</v>
      </c>
      <c r="U57" s="6" t="str">
        <f t="shared" si="3"/>
        <v>09.04.15</v>
      </c>
      <c r="W57" s="7" t="str">
        <f t="shared" si="4"/>
        <v>A122436-01
Produkt 57
2.025 KG
07.04.15 - 09.04.15</v>
      </c>
    </row>
    <row r="58" spans="1:23" x14ac:dyDescent="0.2">
      <c r="A58" s="34" t="s">
        <v>130</v>
      </c>
      <c r="B58" s="4" t="s">
        <v>382</v>
      </c>
      <c r="C58" s="4"/>
      <c r="D58" s="4"/>
      <c r="E58" s="4"/>
      <c r="F58" s="4" t="s">
        <v>73</v>
      </c>
      <c r="G58" s="4"/>
      <c r="H58" s="4">
        <v>405</v>
      </c>
      <c r="I58" s="4" t="s">
        <v>5</v>
      </c>
      <c r="J58" s="4"/>
      <c r="K58" s="4"/>
      <c r="L58" s="4"/>
      <c r="M58" s="4"/>
      <c r="N58" s="4"/>
      <c r="O58" s="5">
        <v>42103</v>
      </c>
      <c r="P58" s="5">
        <v>42103</v>
      </c>
      <c r="Q58" s="4"/>
      <c r="S58" s="6" t="str">
        <f t="shared" si="1"/>
        <v>405</v>
      </c>
      <c r="T58" s="6" t="str">
        <f t="shared" si="2"/>
        <v>09.04.15</v>
      </c>
      <c r="U58" s="6" t="str">
        <f t="shared" si="3"/>
        <v>09.04.15</v>
      </c>
      <c r="W58" s="7" t="str">
        <f t="shared" si="4"/>
        <v>A118857-01
Produkt 58
405 KG
09.04.15 - 09.04.15</v>
      </c>
    </row>
    <row r="59" spans="1:23" x14ac:dyDescent="0.2">
      <c r="F59" s="4"/>
      <c r="S59" s="6" t="str">
        <f t="shared" si="1"/>
        <v/>
      </c>
      <c r="T59" s="6" t="str">
        <f t="shared" si="2"/>
        <v/>
      </c>
      <c r="U59" s="6" t="str">
        <f t="shared" si="3"/>
        <v/>
      </c>
      <c r="W59" s="7" t="str">
        <f t="shared" si="4"/>
        <v/>
      </c>
    </row>
    <row r="60" spans="1:23" x14ac:dyDescent="0.2">
      <c r="F60" s="4"/>
      <c r="S60" s="6" t="str">
        <f t="shared" si="1"/>
        <v/>
      </c>
      <c r="T60" s="6" t="str">
        <f t="shared" si="2"/>
        <v/>
      </c>
      <c r="U60" s="6" t="str">
        <f t="shared" si="3"/>
        <v/>
      </c>
      <c r="W60" s="7" t="str">
        <f t="shared" si="4"/>
        <v/>
      </c>
    </row>
    <row r="61" spans="1:23" x14ac:dyDescent="0.2">
      <c r="A61" s="34" t="s">
        <v>131</v>
      </c>
      <c r="B61" s="4" t="s">
        <v>233</v>
      </c>
      <c r="C61" s="8"/>
      <c r="D61" s="8"/>
      <c r="E61" s="8"/>
      <c r="F61" s="4" t="s">
        <v>74</v>
      </c>
      <c r="G61" s="8"/>
      <c r="H61" s="8">
        <v>1</v>
      </c>
      <c r="I61" s="4" t="s">
        <v>5</v>
      </c>
      <c r="J61" s="8"/>
      <c r="K61" s="8"/>
      <c r="L61" s="8"/>
      <c r="M61" s="8"/>
      <c r="N61" s="8"/>
      <c r="O61" s="16">
        <v>42055</v>
      </c>
      <c r="P61" s="16">
        <v>42057</v>
      </c>
      <c r="Q61" s="8"/>
      <c r="S61" s="6" t="str">
        <f t="shared" si="1"/>
        <v>1</v>
      </c>
      <c r="T61" s="6" t="str">
        <f t="shared" si="2"/>
        <v>20.02.15</v>
      </c>
      <c r="U61" s="6" t="str">
        <f t="shared" si="3"/>
        <v>22.02.15</v>
      </c>
      <c r="W61" s="7" t="str">
        <f t="shared" si="4"/>
        <v>A000000-00
Produkt 61
1 KG
20.02.15 - 22.02.15</v>
      </c>
    </row>
    <row r="62" spans="1:23" x14ac:dyDescent="0.2">
      <c r="A62" s="34" t="s">
        <v>131</v>
      </c>
      <c r="B62" s="4" t="s">
        <v>383</v>
      </c>
      <c r="C62" s="4"/>
      <c r="D62" s="4"/>
      <c r="E62" s="4"/>
      <c r="F62" s="4" t="s">
        <v>75</v>
      </c>
      <c r="G62" s="4"/>
      <c r="H62" s="4">
        <v>840</v>
      </c>
      <c r="I62" s="4" t="s">
        <v>5</v>
      </c>
      <c r="J62" s="4"/>
      <c r="K62" s="4"/>
      <c r="L62" s="4"/>
      <c r="M62" s="4"/>
      <c r="N62" s="4"/>
      <c r="O62" s="5">
        <v>42082</v>
      </c>
      <c r="P62" s="5">
        <v>42082</v>
      </c>
      <c r="Q62" s="4"/>
      <c r="S62" s="6" t="str">
        <f t="shared" si="1"/>
        <v>840</v>
      </c>
      <c r="T62" s="6" t="str">
        <f t="shared" si="2"/>
        <v>19.03.15</v>
      </c>
      <c r="U62" s="6" t="str">
        <f t="shared" si="3"/>
        <v>19.03.15</v>
      </c>
      <c r="W62" s="7" t="str">
        <f t="shared" si="4"/>
        <v>A122855-01
Produkt 62
840 KG
19.03.15 - 19.03.15</v>
      </c>
    </row>
    <row r="63" spans="1:23" x14ac:dyDescent="0.2">
      <c r="A63" s="34" t="s">
        <v>131</v>
      </c>
      <c r="B63" s="4" t="s">
        <v>384</v>
      </c>
      <c r="C63" s="4"/>
      <c r="D63" s="4"/>
      <c r="E63" s="4"/>
      <c r="F63" s="4" t="s">
        <v>76</v>
      </c>
      <c r="G63" s="4"/>
      <c r="H63" s="4">
        <v>420</v>
      </c>
      <c r="I63" s="4" t="s">
        <v>5</v>
      </c>
      <c r="J63" s="4"/>
      <c r="K63" s="4"/>
      <c r="L63" s="4"/>
      <c r="M63" s="4"/>
      <c r="N63" s="4"/>
      <c r="O63" s="5">
        <v>42082</v>
      </c>
      <c r="P63" s="5">
        <v>42082</v>
      </c>
      <c r="Q63" s="4"/>
      <c r="S63" s="6" t="str">
        <f t="shared" si="1"/>
        <v>420</v>
      </c>
      <c r="T63" s="6" t="str">
        <f t="shared" si="2"/>
        <v>19.03.15</v>
      </c>
      <c r="U63" s="6" t="str">
        <f t="shared" si="3"/>
        <v>19.03.15</v>
      </c>
      <c r="W63" s="7" t="str">
        <f t="shared" si="4"/>
        <v>A122861-01
Produkt 63
420 KG
19.03.15 - 19.03.15</v>
      </c>
    </row>
    <row r="64" spans="1:23" x14ac:dyDescent="0.2">
      <c r="A64" s="34" t="s">
        <v>131</v>
      </c>
      <c r="B64" s="4" t="s">
        <v>385</v>
      </c>
      <c r="C64" s="4"/>
      <c r="D64" s="4"/>
      <c r="E64" s="4"/>
      <c r="F64" s="4" t="s">
        <v>77</v>
      </c>
      <c r="G64" s="4"/>
      <c r="H64" s="4">
        <v>4000</v>
      </c>
      <c r="I64" s="4" t="s">
        <v>5</v>
      </c>
      <c r="J64" s="4"/>
      <c r="K64" s="4"/>
      <c r="L64" s="4"/>
      <c r="M64" s="4"/>
      <c r="N64" s="4"/>
      <c r="O64" s="5">
        <v>42083</v>
      </c>
      <c r="P64" s="5">
        <v>42088</v>
      </c>
      <c r="Q64" s="4"/>
      <c r="S64" s="6" t="str">
        <f t="shared" si="1"/>
        <v>4.000</v>
      </c>
      <c r="T64" s="6" t="str">
        <f t="shared" si="2"/>
        <v>20.03.15</v>
      </c>
      <c r="U64" s="6" t="str">
        <f t="shared" si="3"/>
        <v>25.03.15</v>
      </c>
      <c r="W64" s="7" t="str">
        <f t="shared" si="4"/>
        <v>A122162-01
Produkt 64
4.000 KG
20.03.15 - 25.03.15</v>
      </c>
    </row>
    <row r="65" spans="1:23" x14ac:dyDescent="0.2">
      <c r="A65" s="34" t="s">
        <v>131</v>
      </c>
      <c r="B65" s="4" t="s">
        <v>386</v>
      </c>
      <c r="C65" s="4"/>
      <c r="D65" s="4"/>
      <c r="E65" s="4"/>
      <c r="F65" s="4" t="s">
        <v>78</v>
      </c>
      <c r="G65" s="4"/>
      <c r="H65" s="4">
        <v>952</v>
      </c>
      <c r="I65" s="4" t="s">
        <v>5</v>
      </c>
      <c r="J65" s="4"/>
      <c r="K65" s="4"/>
      <c r="L65" s="4"/>
      <c r="M65" s="4"/>
      <c r="N65" s="4"/>
      <c r="O65" s="5">
        <v>42087</v>
      </c>
      <c r="P65" s="5">
        <v>42088</v>
      </c>
      <c r="Q65" s="4"/>
      <c r="S65" s="6" t="str">
        <f t="shared" si="1"/>
        <v>952</v>
      </c>
      <c r="T65" s="6" t="str">
        <f t="shared" si="2"/>
        <v>24.03.15</v>
      </c>
      <c r="U65" s="6" t="str">
        <f t="shared" si="3"/>
        <v>25.03.15</v>
      </c>
      <c r="W65" s="7" t="str">
        <f t="shared" si="4"/>
        <v>A121722-01
Produkt 65
952 KG
24.03.15 - 25.03.15</v>
      </c>
    </row>
    <row r="66" spans="1:23" x14ac:dyDescent="0.2">
      <c r="A66" s="34" t="s">
        <v>131</v>
      </c>
      <c r="B66" s="4" t="s">
        <v>387</v>
      </c>
      <c r="C66" s="4"/>
      <c r="D66" s="4"/>
      <c r="E66" s="4"/>
      <c r="F66" s="4" t="s">
        <v>79</v>
      </c>
      <c r="G66" s="4"/>
      <c r="H66" s="4">
        <v>4882.5</v>
      </c>
      <c r="I66" s="4" t="s">
        <v>5</v>
      </c>
      <c r="J66" s="4"/>
      <c r="K66" s="4"/>
      <c r="L66" s="4"/>
      <c r="M66" s="4"/>
      <c r="N66" s="4"/>
      <c r="O66" s="5">
        <v>42088</v>
      </c>
      <c r="P66" s="5">
        <v>42093</v>
      </c>
      <c r="Q66" s="4"/>
      <c r="S66" s="6" t="str">
        <f t="shared" ref="S66:S129" si="5">IF(A66="","",TEXT(H66,"#.###.###"))</f>
        <v>4.883</v>
      </c>
      <c r="T66" s="6" t="str">
        <f t="shared" ref="T66:T129" si="6">IF(A66="","",TEXT(O66,"TT.MM.JJ"))</f>
        <v>25.03.15</v>
      </c>
      <c r="U66" s="6" t="str">
        <f t="shared" ref="U66:U129" si="7">IF(A66="","",TEXT(P66,"TT.MM.JJ"))</f>
        <v>30.03.15</v>
      </c>
      <c r="W66" s="7" t="str">
        <f t="shared" ref="W66:W129" si="8">IF(A66="","",B66&amp;CHAR(10)&amp;F66&amp;CHAR(10)&amp;S66&amp;" "&amp;I66&amp;CHAR(10)&amp;T66&amp;" - "&amp;U66)</f>
        <v>A122241-01
Produkt 66
4.883 KG
25.03.15 - 30.03.15</v>
      </c>
    </row>
    <row r="67" spans="1:23" x14ac:dyDescent="0.2">
      <c r="A67" s="34" t="s">
        <v>131</v>
      </c>
      <c r="B67" s="4" t="s">
        <v>388</v>
      </c>
      <c r="C67" s="4"/>
      <c r="D67" s="4"/>
      <c r="E67" s="4"/>
      <c r="F67" s="4" t="s">
        <v>80</v>
      </c>
      <c r="G67" s="4"/>
      <c r="H67" s="4">
        <v>1609.62</v>
      </c>
      <c r="I67" s="4" t="s">
        <v>5</v>
      </c>
      <c r="J67" s="4"/>
      <c r="K67" s="4"/>
      <c r="L67" s="4"/>
      <c r="M67" s="4"/>
      <c r="N67" s="4"/>
      <c r="O67" s="5">
        <v>42093</v>
      </c>
      <c r="P67" s="5">
        <v>42094</v>
      </c>
      <c r="Q67" s="4"/>
      <c r="S67" s="6" t="str">
        <f t="shared" si="5"/>
        <v>1.610</v>
      </c>
      <c r="T67" s="6" t="str">
        <f t="shared" si="6"/>
        <v>30.03.15</v>
      </c>
      <c r="U67" s="6" t="str">
        <f t="shared" si="7"/>
        <v>31.03.15</v>
      </c>
      <c r="W67" s="7" t="str">
        <f t="shared" si="8"/>
        <v>A121743-01
Produkt 67
1.610 KG
30.03.15 - 31.03.15</v>
      </c>
    </row>
    <row r="68" spans="1:23" x14ac:dyDescent="0.2">
      <c r="A68" s="34" t="s">
        <v>131</v>
      </c>
      <c r="B68" s="4" t="s">
        <v>389</v>
      </c>
      <c r="C68" s="4"/>
      <c r="D68" s="4"/>
      <c r="E68" s="4"/>
      <c r="F68" s="4" t="s">
        <v>81</v>
      </c>
      <c r="G68" s="4"/>
      <c r="H68" s="4">
        <v>12072.15</v>
      </c>
      <c r="I68" s="4" t="s">
        <v>5</v>
      </c>
      <c r="J68" s="4"/>
      <c r="K68" s="4"/>
      <c r="L68" s="4"/>
      <c r="M68" s="4"/>
      <c r="N68" s="4"/>
      <c r="O68" s="5">
        <v>42094</v>
      </c>
      <c r="P68" s="5">
        <v>42102</v>
      </c>
      <c r="Q68" s="4"/>
      <c r="S68" s="6" t="str">
        <f t="shared" si="5"/>
        <v>12.072</v>
      </c>
      <c r="T68" s="6" t="str">
        <f t="shared" si="6"/>
        <v>31.03.15</v>
      </c>
      <c r="U68" s="6" t="str">
        <f t="shared" si="7"/>
        <v>08.04.15</v>
      </c>
      <c r="W68" s="7" t="str">
        <f t="shared" si="8"/>
        <v>A122211-01
Produkt 68
12.072 KG
31.03.15 - 08.04.15</v>
      </c>
    </row>
    <row r="69" spans="1:23" x14ac:dyDescent="0.2">
      <c r="A69" s="34" t="s">
        <v>131</v>
      </c>
      <c r="B69" s="4" t="s">
        <v>390</v>
      </c>
      <c r="C69" s="4"/>
      <c r="D69" s="4"/>
      <c r="E69" s="4"/>
      <c r="F69" s="4" t="s">
        <v>82</v>
      </c>
      <c r="G69" s="4"/>
      <c r="H69" s="4">
        <v>516</v>
      </c>
      <c r="I69" s="4" t="s">
        <v>5</v>
      </c>
      <c r="J69" s="4"/>
      <c r="K69" s="4"/>
      <c r="L69" s="4"/>
      <c r="M69" s="4"/>
      <c r="N69" s="4"/>
      <c r="O69" s="5">
        <v>42108</v>
      </c>
      <c r="P69" s="5">
        <v>42108</v>
      </c>
      <c r="Q69" s="4"/>
      <c r="S69" s="6" t="str">
        <f t="shared" si="5"/>
        <v>516</v>
      </c>
      <c r="T69" s="6" t="str">
        <f t="shared" si="6"/>
        <v>14.04.15</v>
      </c>
      <c r="U69" s="6" t="str">
        <f t="shared" si="7"/>
        <v>14.04.15</v>
      </c>
      <c r="W69" s="7" t="str">
        <f t="shared" si="8"/>
        <v>A119220-01
Produkt 69
516 KG
14.04.15 - 14.04.15</v>
      </c>
    </row>
    <row r="70" spans="1:23" x14ac:dyDescent="0.2">
      <c r="A70" s="34" t="s">
        <v>131</v>
      </c>
      <c r="B70" s="4" t="s">
        <v>391</v>
      </c>
      <c r="C70" s="4"/>
      <c r="D70" s="4"/>
      <c r="E70" s="4"/>
      <c r="F70" s="4" t="s">
        <v>83</v>
      </c>
      <c r="G70" s="4"/>
      <c r="H70" s="4">
        <v>476</v>
      </c>
      <c r="I70" s="4" t="s">
        <v>5</v>
      </c>
      <c r="J70" s="4"/>
      <c r="K70" s="4"/>
      <c r="L70" s="4"/>
      <c r="M70" s="4"/>
      <c r="N70" s="4"/>
      <c r="O70" s="5">
        <v>42110</v>
      </c>
      <c r="P70" s="5">
        <v>42110</v>
      </c>
      <c r="Q70" s="4"/>
      <c r="S70" s="6" t="str">
        <f t="shared" si="5"/>
        <v>476</v>
      </c>
      <c r="T70" s="6" t="str">
        <f t="shared" si="6"/>
        <v>16.04.15</v>
      </c>
      <c r="U70" s="6" t="str">
        <f t="shared" si="7"/>
        <v>16.04.15</v>
      </c>
      <c r="W70" s="7" t="str">
        <f t="shared" si="8"/>
        <v>A122619-01
Produkt 70
476 KG
16.04.15 - 16.04.15</v>
      </c>
    </row>
    <row r="71" spans="1:23" x14ac:dyDescent="0.2">
      <c r="F71" s="4"/>
      <c r="S71" s="6" t="str">
        <f t="shared" si="5"/>
        <v/>
      </c>
      <c r="T71" s="6" t="str">
        <f t="shared" si="6"/>
        <v/>
      </c>
      <c r="U71" s="6" t="str">
        <f t="shared" si="7"/>
        <v/>
      </c>
      <c r="W71" s="7" t="str">
        <f t="shared" si="8"/>
        <v/>
      </c>
    </row>
    <row r="72" spans="1:23" x14ac:dyDescent="0.2">
      <c r="F72" s="4"/>
      <c r="S72" s="6" t="str">
        <f t="shared" si="5"/>
        <v/>
      </c>
      <c r="T72" s="6" t="str">
        <f t="shared" si="6"/>
        <v/>
      </c>
      <c r="U72" s="6" t="str">
        <f t="shared" si="7"/>
        <v/>
      </c>
      <c r="W72" s="7" t="str">
        <f t="shared" si="8"/>
        <v/>
      </c>
    </row>
    <row r="73" spans="1:23" x14ac:dyDescent="0.2">
      <c r="A73" s="34" t="s">
        <v>132</v>
      </c>
      <c r="B73" s="4" t="s">
        <v>233</v>
      </c>
      <c r="C73" s="8"/>
      <c r="D73" s="8"/>
      <c r="E73" s="8"/>
      <c r="F73" s="4" t="s">
        <v>84</v>
      </c>
      <c r="G73" s="8"/>
      <c r="H73" s="8">
        <v>1</v>
      </c>
      <c r="I73" s="4" t="s">
        <v>5</v>
      </c>
      <c r="J73" s="8"/>
      <c r="K73" s="8"/>
      <c r="L73" s="8"/>
      <c r="M73" s="8"/>
      <c r="N73" s="8"/>
      <c r="O73" s="16">
        <v>42055</v>
      </c>
      <c r="P73" s="16">
        <v>42057</v>
      </c>
      <c r="Q73" s="8"/>
      <c r="S73" s="6" t="str">
        <f t="shared" si="5"/>
        <v>1</v>
      </c>
      <c r="T73" s="6" t="str">
        <f t="shared" si="6"/>
        <v>20.02.15</v>
      </c>
      <c r="U73" s="6" t="str">
        <f t="shared" si="7"/>
        <v>22.02.15</v>
      </c>
      <c r="W73" s="7" t="str">
        <f t="shared" si="8"/>
        <v>A000000-00
Produkt 73
1 KG
20.02.15 - 22.02.15</v>
      </c>
    </row>
    <row r="74" spans="1:23" x14ac:dyDescent="0.2">
      <c r="A74" s="34" t="s">
        <v>132</v>
      </c>
      <c r="B74" s="4" t="s">
        <v>392</v>
      </c>
      <c r="C74" s="4"/>
      <c r="D74" s="4"/>
      <c r="E74" s="4"/>
      <c r="F74" s="4" t="s">
        <v>85</v>
      </c>
      <c r="G74" s="4"/>
      <c r="H74" s="4">
        <v>120</v>
      </c>
      <c r="I74" s="4" t="s">
        <v>5</v>
      </c>
      <c r="J74" s="4"/>
      <c r="K74" s="4"/>
      <c r="L74" s="4"/>
      <c r="M74" s="4"/>
      <c r="N74" s="4"/>
      <c r="O74" s="5">
        <v>42128</v>
      </c>
      <c r="P74" s="5">
        <v>42128</v>
      </c>
      <c r="Q74" s="4"/>
      <c r="S74" s="6" t="str">
        <f t="shared" si="5"/>
        <v>120</v>
      </c>
      <c r="T74" s="6" t="str">
        <f t="shared" si="6"/>
        <v>04.05.15</v>
      </c>
      <c r="U74" s="6" t="str">
        <f t="shared" si="7"/>
        <v>04.05.15</v>
      </c>
      <c r="W74" s="7" t="str">
        <f t="shared" si="8"/>
        <v>A122710-01
Produkt 74
120 KG
04.05.15 - 04.05.15</v>
      </c>
    </row>
    <row r="75" spans="1:23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5"/>
      <c r="P75" s="5"/>
      <c r="Q75" s="4"/>
      <c r="S75" s="6" t="str">
        <f t="shared" si="5"/>
        <v/>
      </c>
      <c r="T75" s="6" t="str">
        <f t="shared" si="6"/>
        <v/>
      </c>
      <c r="U75" s="6" t="str">
        <f t="shared" si="7"/>
        <v/>
      </c>
      <c r="W75" s="7" t="str">
        <f t="shared" si="8"/>
        <v/>
      </c>
    </row>
    <row r="76" spans="1:23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5"/>
      <c r="P76" s="5"/>
      <c r="Q76" s="4"/>
      <c r="S76" s="6" t="str">
        <f t="shared" si="5"/>
        <v/>
      </c>
      <c r="T76" s="6" t="str">
        <f t="shared" si="6"/>
        <v/>
      </c>
      <c r="U76" s="6" t="str">
        <f t="shared" si="7"/>
        <v/>
      </c>
      <c r="W76" s="7" t="str">
        <f t="shared" si="8"/>
        <v/>
      </c>
    </row>
    <row r="77" spans="1:23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5"/>
      <c r="P77" s="5"/>
      <c r="Q77" s="4"/>
      <c r="S77" s="6" t="str">
        <f t="shared" si="5"/>
        <v/>
      </c>
      <c r="T77" s="6" t="str">
        <f t="shared" si="6"/>
        <v/>
      </c>
      <c r="U77" s="6" t="str">
        <f t="shared" si="7"/>
        <v/>
      </c>
      <c r="W77" s="7" t="str">
        <f t="shared" si="8"/>
        <v/>
      </c>
    </row>
    <row r="78" spans="1:23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5"/>
      <c r="P78" s="5"/>
      <c r="Q78" s="4"/>
      <c r="S78" s="6" t="str">
        <f t="shared" si="5"/>
        <v/>
      </c>
      <c r="T78" s="6" t="str">
        <f t="shared" si="6"/>
        <v/>
      </c>
      <c r="U78" s="6" t="str">
        <f t="shared" si="7"/>
        <v/>
      </c>
      <c r="W78" s="7" t="str">
        <f t="shared" si="8"/>
        <v/>
      </c>
    </row>
    <row r="79" spans="1:23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5"/>
      <c r="P79" s="5"/>
      <c r="Q79" s="4"/>
      <c r="S79" s="6" t="str">
        <f t="shared" si="5"/>
        <v/>
      </c>
      <c r="T79" s="6" t="str">
        <f t="shared" si="6"/>
        <v/>
      </c>
      <c r="U79" s="6" t="str">
        <f t="shared" si="7"/>
        <v/>
      </c>
      <c r="W79" s="7" t="str">
        <f t="shared" si="8"/>
        <v/>
      </c>
    </row>
    <row r="80" spans="1:23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5"/>
      <c r="P80" s="5"/>
      <c r="Q80" s="4"/>
      <c r="S80" s="6" t="str">
        <f t="shared" si="5"/>
        <v/>
      </c>
      <c r="T80" s="6" t="str">
        <f t="shared" si="6"/>
        <v/>
      </c>
      <c r="U80" s="6" t="str">
        <f t="shared" si="7"/>
        <v/>
      </c>
      <c r="W80" s="7" t="str">
        <f t="shared" si="8"/>
        <v/>
      </c>
    </row>
    <row r="81" spans="1:23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5"/>
      <c r="P81" s="5"/>
      <c r="Q81" s="4"/>
      <c r="S81" s="6" t="str">
        <f t="shared" si="5"/>
        <v/>
      </c>
      <c r="T81" s="6" t="str">
        <f t="shared" si="6"/>
        <v/>
      </c>
      <c r="U81" s="6" t="str">
        <f t="shared" si="7"/>
        <v/>
      </c>
      <c r="W81" s="7" t="str">
        <f t="shared" si="8"/>
        <v/>
      </c>
    </row>
    <row r="82" spans="1:23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5"/>
      <c r="P82" s="5"/>
      <c r="Q82" s="4"/>
      <c r="S82" s="6" t="str">
        <f t="shared" si="5"/>
        <v/>
      </c>
      <c r="T82" s="6" t="str">
        <f t="shared" si="6"/>
        <v/>
      </c>
      <c r="U82" s="6" t="str">
        <f t="shared" si="7"/>
        <v/>
      </c>
      <c r="W82" s="7" t="str">
        <f t="shared" si="8"/>
        <v/>
      </c>
    </row>
    <row r="83" spans="1:23" x14ac:dyDescent="0.2">
      <c r="F83" s="4"/>
      <c r="S83" s="6" t="str">
        <f t="shared" si="5"/>
        <v/>
      </c>
      <c r="T83" s="6" t="str">
        <f t="shared" si="6"/>
        <v/>
      </c>
      <c r="U83" s="6" t="str">
        <f t="shared" si="7"/>
        <v/>
      </c>
      <c r="W83" s="7" t="str">
        <f t="shared" si="8"/>
        <v/>
      </c>
    </row>
    <row r="84" spans="1:23" x14ac:dyDescent="0.2">
      <c r="F84" s="4"/>
      <c r="S84" s="6" t="str">
        <f t="shared" si="5"/>
        <v/>
      </c>
      <c r="T84" s="6" t="str">
        <f t="shared" si="6"/>
        <v/>
      </c>
      <c r="U84" s="6" t="str">
        <f t="shared" si="7"/>
        <v/>
      </c>
      <c r="W84" s="7" t="str">
        <f t="shared" si="8"/>
        <v/>
      </c>
    </row>
    <row r="85" spans="1:23" x14ac:dyDescent="0.2">
      <c r="A85" s="34" t="s">
        <v>133</v>
      </c>
      <c r="B85" s="4" t="s">
        <v>233</v>
      </c>
      <c r="C85" s="8"/>
      <c r="D85" s="8"/>
      <c r="E85" s="8"/>
      <c r="F85" s="4" t="s">
        <v>94</v>
      </c>
      <c r="G85" s="8"/>
      <c r="H85" s="8">
        <v>1</v>
      </c>
      <c r="I85" s="4" t="s">
        <v>5</v>
      </c>
      <c r="J85" s="8"/>
      <c r="K85" s="8"/>
      <c r="L85" s="8"/>
      <c r="M85" s="8"/>
      <c r="N85" s="8"/>
      <c r="O85" s="16">
        <v>42055</v>
      </c>
      <c r="P85" s="16">
        <v>42057</v>
      </c>
      <c r="Q85" s="8"/>
      <c r="S85" s="6" t="str">
        <f t="shared" si="5"/>
        <v>1</v>
      </c>
      <c r="T85" s="6" t="str">
        <f t="shared" si="6"/>
        <v>20.02.15</v>
      </c>
      <c r="U85" s="6" t="str">
        <f t="shared" si="7"/>
        <v>22.02.15</v>
      </c>
      <c r="W85" s="7" t="str">
        <f t="shared" si="8"/>
        <v>A000000-00
Produkt 85
1 KG
20.02.15 - 22.02.15</v>
      </c>
    </row>
    <row r="86" spans="1:23" x14ac:dyDescent="0.2">
      <c r="A86" s="34" t="s">
        <v>133</v>
      </c>
      <c r="B86" s="4" t="s">
        <v>393</v>
      </c>
      <c r="C86" s="4"/>
      <c r="D86" s="4"/>
      <c r="E86" s="4"/>
      <c r="F86" s="4" t="s">
        <v>95</v>
      </c>
      <c r="G86" s="4"/>
      <c r="H86" s="4">
        <v>1811.7</v>
      </c>
      <c r="I86" s="4" t="s">
        <v>5</v>
      </c>
      <c r="J86" s="4"/>
      <c r="K86" s="4"/>
      <c r="L86" s="4"/>
      <c r="M86" s="4"/>
      <c r="N86" s="4"/>
      <c r="O86" s="5">
        <v>42080</v>
      </c>
      <c r="P86" s="5">
        <v>42082</v>
      </c>
      <c r="Q86" s="4"/>
      <c r="S86" s="6" t="str">
        <f t="shared" si="5"/>
        <v>1.812</v>
      </c>
      <c r="T86" s="6" t="str">
        <f t="shared" si="6"/>
        <v>17.03.15</v>
      </c>
      <c r="U86" s="6" t="str">
        <f t="shared" si="7"/>
        <v>19.03.15</v>
      </c>
      <c r="W86" s="7" t="str">
        <f t="shared" si="8"/>
        <v>A122592-01
Produkt 86
1.812 KG
17.03.15 - 19.03.15</v>
      </c>
    </row>
    <row r="87" spans="1:23" x14ac:dyDescent="0.2">
      <c r="A87" s="34" t="s">
        <v>133</v>
      </c>
      <c r="B87" s="4" t="s">
        <v>394</v>
      </c>
      <c r="C87" s="4"/>
      <c r="D87" s="4"/>
      <c r="E87" s="4"/>
      <c r="F87" s="4" t="s">
        <v>96</v>
      </c>
      <c r="G87" s="4"/>
      <c r="H87" s="4">
        <v>3326.4</v>
      </c>
      <c r="I87" s="4" t="s">
        <v>5</v>
      </c>
      <c r="J87" s="4"/>
      <c r="K87" s="4"/>
      <c r="L87" s="4"/>
      <c r="M87" s="4"/>
      <c r="N87" s="4"/>
      <c r="O87" s="5">
        <v>42088</v>
      </c>
      <c r="P87" s="5">
        <v>42090</v>
      </c>
      <c r="Q87" s="4"/>
      <c r="S87" s="6" t="str">
        <f t="shared" si="5"/>
        <v>3.326</v>
      </c>
      <c r="T87" s="6" t="str">
        <f t="shared" si="6"/>
        <v>25.03.15</v>
      </c>
      <c r="U87" s="6" t="str">
        <f t="shared" si="7"/>
        <v>27.03.15</v>
      </c>
      <c r="W87" s="7" t="str">
        <f t="shared" si="8"/>
        <v>A122239-01
Produkt 87
3.326 KG
25.03.15 - 27.03.15</v>
      </c>
    </row>
    <row r="88" spans="1:23" x14ac:dyDescent="0.2">
      <c r="A88" s="34" t="s">
        <v>133</v>
      </c>
      <c r="B88" s="4" t="s">
        <v>395</v>
      </c>
      <c r="C88" s="4"/>
      <c r="D88" s="4"/>
      <c r="E88" s="4"/>
      <c r="F88" s="4" t="s">
        <v>97</v>
      </c>
      <c r="G88" s="4"/>
      <c r="H88" s="4">
        <v>787.68</v>
      </c>
      <c r="I88" s="4" t="s">
        <v>5</v>
      </c>
      <c r="J88" s="4"/>
      <c r="K88" s="4"/>
      <c r="L88" s="4"/>
      <c r="M88" s="4"/>
      <c r="N88" s="4"/>
      <c r="O88" s="5">
        <v>42101</v>
      </c>
      <c r="P88" s="5">
        <v>42101</v>
      </c>
      <c r="Q88" s="4"/>
      <c r="S88" s="6" t="str">
        <f t="shared" si="5"/>
        <v>788</v>
      </c>
      <c r="T88" s="6" t="str">
        <f t="shared" si="6"/>
        <v>07.04.15</v>
      </c>
      <c r="U88" s="6" t="str">
        <f t="shared" si="7"/>
        <v>07.04.15</v>
      </c>
      <c r="W88" s="7" t="str">
        <f t="shared" si="8"/>
        <v>A122603-01
Produkt 88
788 KG
07.04.15 - 07.04.15</v>
      </c>
    </row>
    <row r="89" spans="1:23" x14ac:dyDescent="0.2">
      <c r="A89" s="34" t="s">
        <v>133</v>
      </c>
      <c r="B89" s="4" t="s">
        <v>396</v>
      </c>
      <c r="C89" s="4"/>
      <c r="D89" s="4"/>
      <c r="E89" s="4"/>
      <c r="F89" s="4" t="s">
        <v>98</v>
      </c>
      <c r="G89" s="4"/>
      <c r="H89" s="4">
        <v>300</v>
      </c>
      <c r="I89" s="4" t="s">
        <v>5</v>
      </c>
      <c r="J89" s="4"/>
      <c r="K89" s="4"/>
      <c r="L89" s="4"/>
      <c r="M89" s="4"/>
      <c r="N89" s="4"/>
      <c r="O89" s="5">
        <v>42102</v>
      </c>
      <c r="P89" s="5">
        <v>42103</v>
      </c>
      <c r="Q89" s="4"/>
      <c r="S89" s="6" t="str">
        <f t="shared" si="5"/>
        <v>300</v>
      </c>
      <c r="T89" s="6" t="str">
        <f t="shared" si="6"/>
        <v>08.04.15</v>
      </c>
      <c r="U89" s="6" t="str">
        <f t="shared" si="7"/>
        <v>09.04.15</v>
      </c>
      <c r="W89" s="7" t="str">
        <f t="shared" si="8"/>
        <v>A123091-01
Produkt 89
300 KG
08.04.15 - 09.04.15</v>
      </c>
    </row>
    <row r="90" spans="1:23" x14ac:dyDescent="0.2">
      <c r="A90" s="34" t="s">
        <v>133</v>
      </c>
      <c r="B90" s="4" t="s">
        <v>397</v>
      </c>
      <c r="C90" s="4"/>
      <c r="D90" s="4"/>
      <c r="E90" s="4"/>
      <c r="F90" s="4" t="s">
        <v>99</v>
      </c>
      <c r="G90" s="4"/>
      <c r="H90" s="4">
        <v>547.4</v>
      </c>
      <c r="I90" s="4" t="s">
        <v>5</v>
      </c>
      <c r="J90" s="4"/>
      <c r="K90" s="4"/>
      <c r="L90" s="4"/>
      <c r="M90" s="4"/>
      <c r="N90" s="4"/>
      <c r="O90" s="5">
        <v>42107</v>
      </c>
      <c r="P90" s="5">
        <v>42108</v>
      </c>
      <c r="Q90" s="4"/>
      <c r="S90" s="6" t="str">
        <f t="shared" si="5"/>
        <v>547</v>
      </c>
      <c r="T90" s="6" t="str">
        <f t="shared" si="6"/>
        <v>13.04.15</v>
      </c>
      <c r="U90" s="6" t="str">
        <f t="shared" si="7"/>
        <v>14.04.15</v>
      </c>
      <c r="W90" s="7" t="str">
        <f t="shared" si="8"/>
        <v>A122300-01
Produkt 90
547 KG
13.04.15 - 14.04.15</v>
      </c>
    </row>
    <row r="91" spans="1:23" x14ac:dyDescent="0.2">
      <c r="A91" s="34" t="s">
        <v>133</v>
      </c>
      <c r="B91" s="4" t="s">
        <v>398</v>
      </c>
      <c r="C91" s="4"/>
      <c r="D91" s="4"/>
      <c r="E91" s="4"/>
      <c r="F91" s="4" t="s">
        <v>100</v>
      </c>
      <c r="G91" s="4"/>
      <c r="H91" s="4">
        <v>178.56</v>
      </c>
      <c r="I91" s="4" t="s">
        <v>5</v>
      </c>
      <c r="J91" s="4"/>
      <c r="K91" s="4"/>
      <c r="L91" s="4"/>
      <c r="M91" s="4"/>
      <c r="N91" s="4"/>
      <c r="O91" s="5">
        <v>42108</v>
      </c>
      <c r="P91" s="5">
        <v>42108</v>
      </c>
      <c r="Q91" s="4"/>
      <c r="S91" s="6" t="str">
        <f t="shared" si="5"/>
        <v>179</v>
      </c>
      <c r="T91" s="6" t="str">
        <f t="shared" si="6"/>
        <v>14.04.15</v>
      </c>
      <c r="U91" s="6" t="str">
        <f t="shared" si="7"/>
        <v>14.04.15</v>
      </c>
      <c r="W91" s="7" t="str">
        <f t="shared" si="8"/>
        <v>A122028-01
Produkt 91
179 KG
14.04.15 - 14.04.15</v>
      </c>
    </row>
    <row r="92" spans="1:23" x14ac:dyDescent="0.2">
      <c r="A92" s="34" t="s">
        <v>133</v>
      </c>
      <c r="B92" s="4" t="s">
        <v>399</v>
      </c>
      <c r="C92" s="4"/>
      <c r="D92" s="4"/>
      <c r="E92" s="4"/>
      <c r="F92" s="4" t="s">
        <v>101</v>
      </c>
      <c r="G92" s="4"/>
      <c r="H92" s="4">
        <v>535.67999999999995</v>
      </c>
      <c r="I92" s="4" t="s">
        <v>5</v>
      </c>
      <c r="J92" s="4"/>
      <c r="K92" s="4"/>
      <c r="L92" s="4"/>
      <c r="M92" s="4"/>
      <c r="N92" s="4"/>
      <c r="O92" s="5">
        <v>42108</v>
      </c>
      <c r="P92" s="5">
        <v>42109</v>
      </c>
      <c r="Q92" s="4"/>
      <c r="S92" s="6" t="str">
        <f t="shared" si="5"/>
        <v>536</v>
      </c>
      <c r="T92" s="6" t="str">
        <f t="shared" si="6"/>
        <v>14.04.15</v>
      </c>
      <c r="U92" s="6" t="str">
        <f t="shared" si="7"/>
        <v>15.04.15</v>
      </c>
      <c r="W92" s="7" t="str">
        <f t="shared" si="8"/>
        <v>A122405-01
Produkt 92
536 KG
14.04.15 - 15.04.15</v>
      </c>
    </row>
    <row r="93" spans="1:23" x14ac:dyDescent="0.2">
      <c r="A93" s="34" t="s">
        <v>133</v>
      </c>
      <c r="B93" s="4" t="s">
        <v>400</v>
      </c>
      <c r="C93" s="4"/>
      <c r="D93" s="4"/>
      <c r="E93" s="4"/>
      <c r="F93" s="4" t="s">
        <v>102</v>
      </c>
      <c r="G93" s="4"/>
      <c r="H93" s="4">
        <v>1471.44</v>
      </c>
      <c r="I93" s="4" t="s">
        <v>5</v>
      </c>
      <c r="J93" s="4"/>
      <c r="K93" s="4"/>
      <c r="L93" s="4"/>
      <c r="M93" s="4"/>
      <c r="N93" s="4"/>
      <c r="O93" s="5">
        <v>42110</v>
      </c>
      <c r="P93" s="5">
        <v>42111</v>
      </c>
      <c r="Q93" s="4"/>
      <c r="S93" s="6" t="str">
        <f t="shared" si="5"/>
        <v>1.471</v>
      </c>
      <c r="T93" s="6" t="str">
        <f t="shared" si="6"/>
        <v>16.04.15</v>
      </c>
      <c r="U93" s="6" t="str">
        <f t="shared" si="7"/>
        <v>17.04.15</v>
      </c>
      <c r="W93" s="7" t="str">
        <f t="shared" si="8"/>
        <v>A122152-01
Produkt 93
1.471 KG
16.04.15 - 17.04.15</v>
      </c>
    </row>
    <row r="94" spans="1:23" x14ac:dyDescent="0.2">
      <c r="A94" s="34" t="s">
        <v>133</v>
      </c>
      <c r="B94" s="4" t="s">
        <v>401</v>
      </c>
      <c r="C94" s="4"/>
      <c r="D94" s="4"/>
      <c r="E94" s="4"/>
      <c r="F94" s="4" t="s">
        <v>103</v>
      </c>
      <c r="G94" s="4"/>
      <c r="H94" s="4">
        <v>1575.36</v>
      </c>
      <c r="I94" s="4" t="s">
        <v>5</v>
      </c>
      <c r="J94" s="4"/>
      <c r="K94" s="4"/>
      <c r="L94" s="4"/>
      <c r="M94" s="4"/>
      <c r="N94" s="4"/>
      <c r="O94" s="5">
        <v>42116</v>
      </c>
      <c r="P94" s="5">
        <v>42117</v>
      </c>
      <c r="Q94" s="4"/>
      <c r="S94" s="6" t="str">
        <f t="shared" si="5"/>
        <v>1.575</v>
      </c>
      <c r="T94" s="6" t="str">
        <f t="shared" si="6"/>
        <v>22.04.15</v>
      </c>
      <c r="U94" s="6" t="str">
        <f t="shared" si="7"/>
        <v>23.04.15</v>
      </c>
      <c r="W94" s="7" t="str">
        <f t="shared" si="8"/>
        <v>A123238-01
Produkt 94
1.575 KG
22.04.15 - 23.04.15</v>
      </c>
    </row>
    <row r="95" spans="1:23" x14ac:dyDescent="0.2">
      <c r="F95" s="4"/>
      <c r="S95" s="6" t="str">
        <f t="shared" si="5"/>
        <v/>
      </c>
      <c r="T95" s="6" t="str">
        <f t="shared" si="6"/>
        <v/>
      </c>
      <c r="U95" s="6" t="str">
        <f t="shared" si="7"/>
        <v/>
      </c>
      <c r="W95" s="7" t="str">
        <f t="shared" si="8"/>
        <v/>
      </c>
    </row>
    <row r="96" spans="1:23" x14ac:dyDescent="0.2">
      <c r="F96" s="4"/>
      <c r="S96" s="6" t="str">
        <f t="shared" si="5"/>
        <v/>
      </c>
      <c r="T96" s="6" t="str">
        <f t="shared" si="6"/>
        <v/>
      </c>
      <c r="U96" s="6" t="str">
        <f t="shared" si="7"/>
        <v/>
      </c>
      <c r="W96" s="7" t="str">
        <f t="shared" si="8"/>
        <v/>
      </c>
    </row>
    <row r="97" spans="1:23" x14ac:dyDescent="0.2">
      <c r="A97" s="34" t="s">
        <v>134</v>
      </c>
      <c r="B97" s="4" t="s">
        <v>233</v>
      </c>
      <c r="C97" s="8"/>
      <c r="D97" s="8"/>
      <c r="E97" s="8"/>
      <c r="F97" s="4" t="s">
        <v>104</v>
      </c>
      <c r="G97" s="8"/>
      <c r="H97" s="8">
        <v>1</v>
      </c>
      <c r="I97" s="4" t="s">
        <v>5</v>
      </c>
      <c r="J97" s="8"/>
      <c r="K97" s="8"/>
      <c r="L97" s="8"/>
      <c r="M97" s="8"/>
      <c r="N97" s="8"/>
      <c r="O97" s="16">
        <v>42055</v>
      </c>
      <c r="P97" s="16">
        <v>42057</v>
      </c>
      <c r="Q97" s="8"/>
      <c r="S97" s="6" t="str">
        <f t="shared" si="5"/>
        <v>1</v>
      </c>
      <c r="T97" s="6" t="str">
        <f t="shared" si="6"/>
        <v>20.02.15</v>
      </c>
      <c r="U97" s="6" t="str">
        <f t="shared" si="7"/>
        <v>22.02.15</v>
      </c>
      <c r="W97" s="7" t="str">
        <f t="shared" si="8"/>
        <v>A000000-00
Produkt 97
1 KG
20.02.15 - 22.02.15</v>
      </c>
    </row>
    <row r="98" spans="1:23" x14ac:dyDescent="0.2">
      <c r="A98" s="34" t="s">
        <v>134</v>
      </c>
      <c r="B98" s="4" t="s">
        <v>402</v>
      </c>
      <c r="C98" s="4"/>
      <c r="D98" s="4"/>
      <c r="E98" s="4"/>
      <c r="F98" s="4" t="s">
        <v>105</v>
      </c>
      <c r="G98" s="4"/>
      <c r="H98" s="4">
        <v>33.75</v>
      </c>
      <c r="I98" s="4" t="s">
        <v>5</v>
      </c>
      <c r="J98" s="4"/>
      <c r="K98" s="4"/>
      <c r="L98" s="4"/>
      <c r="M98" s="4"/>
      <c r="N98" s="4"/>
      <c r="O98" s="5">
        <v>42089</v>
      </c>
      <c r="P98" s="5">
        <v>42089</v>
      </c>
      <c r="Q98" s="4"/>
      <c r="S98" s="6" t="str">
        <f t="shared" si="5"/>
        <v>34</v>
      </c>
      <c r="T98" s="6" t="str">
        <f t="shared" si="6"/>
        <v>26.03.15</v>
      </c>
      <c r="U98" s="6" t="str">
        <f t="shared" si="7"/>
        <v>26.03.15</v>
      </c>
      <c r="W98" s="7" t="str">
        <f t="shared" si="8"/>
        <v>A122224-01
Produkt 98
34 KG
26.03.15 - 26.03.15</v>
      </c>
    </row>
    <row r="99" spans="1:23" x14ac:dyDescent="0.2">
      <c r="A99" s="34" t="s">
        <v>134</v>
      </c>
      <c r="B99" s="4" t="s">
        <v>403</v>
      </c>
      <c r="C99" s="4"/>
      <c r="D99" s="4"/>
      <c r="E99" s="4"/>
      <c r="F99" s="4" t="s">
        <v>106</v>
      </c>
      <c r="G99" s="4"/>
      <c r="H99" s="4">
        <v>0.96</v>
      </c>
      <c r="I99" s="4" t="s">
        <v>5</v>
      </c>
      <c r="J99" s="4"/>
      <c r="K99" s="4"/>
      <c r="L99" s="4"/>
      <c r="M99" s="4"/>
      <c r="N99" s="4"/>
      <c r="O99" s="5">
        <v>42093</v>
      </c>
      <c r="P99" s="5">
        <v>42093</v>
      </c>
      <c r="Q99" s="4"/>
      <c r="S99" s="6" t="str">
        <f t="shared" si="5"/>
        <v>1</v>
      </c>
      <c r="T99" s="6" t="str">
        <f t="shared" si="6"/>
        <v>30.03.15</v>
      </c>
      <c r="U99" s="6" t="str">
        <f t="shared" si="7"/>
        <v>30.03.15</v>
      </c>
      <c r="W99" s="7" t="str">
        <f t="shared" si="8"/>
        <v>A122359-01
Produkt 99
1 KG
30.03.15 - 30.03.15</v>
      </c>
    </row>
    <row r="100" spans="1:23" x14ac:dyDescent="0.2">
      <c r="A100" s="34" t="s">
        <v>134</v>
      </c>
      <c r="B100" s="4" t="s">
        <v>404</v>
      </c>
      <c r="C100" s="4"/>
      <c r="D100" s="4"/>
      <c r="E100" s="4"/>
      <c r="F100" s="4" t="s">
        <v>107</v>
      </c>
      <c r="G100" s="4"/>
      <c r="H100" s="4">
        <v>23.02</v>
      </c>
      <c r="I100" s="4" t="s">
        <v>5</v>
      </c>
      <c r="J100" s="4"/>
      <c r="K100" s="4"/>
      <c r="L100" s="4"/>
      <c r="M100" s="4"/>
      <c r="N100" s="4"/>
      <c r="O100" s="5">
        <v>42117</v>
      </c>
      <c r="P100" s="5">
        <v>42117</v>
      </c>
      <c r="Q100" s="4"/>
      <c r="S100" s="6" t="str">
        <f t="shared" si="5"/>
        <v>23</v>
      </c>
      <c r="T100" s="6" t="str">
        <f t="shared" si="6"/>
        <v>23.04.15</v>
      </c>
      <c r="U100" s="6" t="str">
        <f t="shared" si="7"/>
        <v>23.04.15</v>
      </c>
      <c r="W100" s="7" t="str">
        <f t="shared" si="8"/>
        <v>A123386-01
Produkt 100
23 KG
23.04.15 - 23.04.15</v>
      </c>
    </row>
    <row r="101" spans="1:23" x14ac:dyDescent="0.2">
      <c r="A101" s="34" t="s">
        <v>134</v>
      </c>
      <c r="B101" s="4" t="s">
        <v>405</v>
      </c>
      <c r="C101" s="4"/>
      <c r="D101" s="4"/>
      <c r="E101" s="4"/>
      <c r="F101" s="4" t="s">
        <v>108</v>
      </c>
      <c r="G101" s="4"/>
      <c r="H101" s="4">
        <v>23.02</v>
      </c>
      <c r="I101" s="4" t="s">
        <v>5</v>
      </c>
      <c r="J101" s="4"/>
      <c r="K101" s="4"/>
      <c r="L101" s="4"/>
      <c r="M101" s="4"/>
      <c r="N101" s="4"/>
      <c r="O101" s="5">
        <v>42118</v>
      </c>
      <c r="P101" s="5">
        <v>42118</v>
      </c>
      <c r="Q101" s="4"/>
      <c r="S101" s="6" t="str">
        <f t="shared" si="5"/>
        <v>23</v>
      </c>
      <c r="T101" s="6" t="str">
        <f t="shared" si="6"/>
        <v>24.04.15</v>
      </c>
      <c r="U101" s="6" t="str">
        <f t="shared" si="7"/>
        <v>24.04.15</v>
      </c>
      <c r="W101" s="7" t="str">
        <f t="shared" si="8"/>
        <v>A123385-01
Produkt 101
23 KG
24.04.15 - 24.04.15</v>
      </c>
    </row>
    <row r="102" spans="1:23" x14ac:dyDescent="0.2">
      <c r="A102" s="34" t="s">
        <v>134</v>
      </c>
      <c r="B102" s="4" t="s">
        <v>406</v>
      </c>
      <c r="C102" s="4"/>
      <c r="D102" s="4"/>
      <c r="E102" s="4"/>
      <c r="F102" s="4" t="s">
        <v>109</v>
      </c>
      <c r="G102" s="4"/>
      <c r="H102" s="4">
        <v>257.61799999999999</v>
      </c>
      <c r="I102" s="4" t="s">
        <v>5</v>
      </c>
      <c r="J102" s="4"/>
      <c r="K102" s="4"/>
      <c r="L102" s="4"/>
      <c r="M102" s="4"/>
      <c r="N102" s="4"/>
      <c r="O102" s="5">
        <v>42123</v>
      </c>
      <c r="P102" s="5">
        <v>42124</v>
      </c>
      <c r="Q102" s="4"/>
      <c r="S102" s="6" t="str">
        <f t="shared" si="5"/>
        <v>258</v>
      </c>
      <c r="T102" s="6" t="str">
        <f t="shared" si="6"/>
        <v>29.04.15</v>
      </c>
      <c r="U102" s="6" t="str">
        <f t="shared" si="7"/>
        <v>30.04.15</v>
      </c>
      <c r="W102" s="7" t="str">
        <f t="shared" si="8"/>
        <v>A122529-01
Produkt 102
258 KG
29.04.15 - 30.04.15</v>
      </c>
    </row>
    <row r="103" spans="1:23" x14ac:dyDescent="0.2">
      <c r="A103" s="34" t="s">
        <v>134</v>
      </c>
      <c r="B103" s="4" t="s">
        <v>407</v>
      </c>
      <c r="C103" s="4"/>
      <c r="D103" s="4"/>
      <c r="E103" s="4"/>
      <c r="F103" s="4" t="s">
        <v>110</v>
      </c>
      <c r="G103" s="4"/>
      <c r="H103" s="4">
        <v>75.75</v>
      </c>
      <c r="I103" s="4" t="s">
        <v>5</v>
      </c>
      <c r="J103" s="4"/>
      <c r="K103" s="4"/>
      <c r="L103" s="4"/>
      <c r="M103" s="4"/>
      <c r="N103" s="4"/>
      <c r="O103" s="5">
        <v>42143</v>
      </c>
      <c r="P103" s="5">
        <v>42143</v>
      </c>
      <c r="Q103" s="4"/>
      <c r="S103" s="6" t="str">
        <f t="shared" si="5"/>
        <v>76</v>
      </c>
      <c r="T103" s="6" t="str">
        <f t="shared" si="6"/>
        <v>19.05.15</v>
      </c>
      <c r="U103" s="6" t="str">
        <f t="shared" si="7"/>
        <v>19.05.15</v>
      </c>
      <c r="W103" s="7" t="str">
        <f t="shared" si="8"/>
        <v>A122534-01
Produkt 103
76 KG
19.05.15 - 19.05.15</v>
      </c>
    </row>
    <row r="104" spans="1:23" x14ac:dyDescent="0.2">
      <c r="A104" s="34" t="s">
        <v>134</v>
      </c>
      <c r="B104" s="4" t="s">
        <v>408</v>
      </c>
      <c r="C104" s="4"/>
      <c r="D104" s="4"/>
      <c r="E104" s="4"/>
      <c r="F104" s="4" t="s">
        <v>111</v>
      </c>
      <c r="G104" s="4"/>
      <c r="H104" s="4">
        <v>67.5</v>
      </c>
      <c r="I104" s="4" t="s">
        <v>5</v>
      </c>
      <c r="J104" s="4"/>
      <c r="K104" s="4"/>
      <c r="L104" s="4"/>
      <c r="M104" s="4"/>
      <c r="N104" s="4"/>
      <c r="O104" s="5">
        <v>42144</v>
      </c>
      <c r="P104" s="5">
        <v>42144</v>
      </c>
      <c r="Q104" s="4"/>
      <c r="S104" s="6" t="str">
        <f t="shared" si="5"/>
        <v>68</v>
      </c>
      <c r="T104" s="6" t="str">
        <f t="shared" si="6"/>
        <v>20.05.15</v>
      </c>
      <c r="U104" s="6" t="str">
        <f t="shared" si="7"/>
        <v>20.05.15</v>
      </c>
      <c r="W104" s="7" t="str">
        <f t="shared" si="8"/>
        <v>A123103-01
Produkt 104
68 KG
20.05.15 - 20.05.15</v>
      </c>
    </row>
    <row r="105" spans="1:23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S105" s="6" t="str">
        <f t="shared" si="5"/>
        <v/>
      </c>
      <c r="T105" s="6" t="str">
        <f t="shared" si="6"/>
        <v/>
      </c>
      <c r="U105" s="6" t="str">
        <f t="shared" si="7"/>
        <v/>
      </c>
      <c r="W105" s="7" t="str">
        <f t="shared" si="8"/>
        <v/>
      </c>
    </row>
    <row r="106" spans="1:23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S106" s="6" t="str">
        <f t="shared" si="5"/>
        <v/>
      </c>
      <c r="T106" s="6" t="str">
        <f t="shared" si="6"/>
        <v/>
      </c>
      <c r="U106" s="6" t="str">
        <f t="shared" si="7"/>
        <v/>
      </c>
      <c r="W106" s="7" t="str">
        <f t="shared" si="8"/>
        <v/>
      </c>
    </row>
    <row r="107" spans="1:23" x14ac:dyDescent="0.2">
      <c r="S107" s="6" t="str">
        <f t="shared" si="5"/>
        <v/>
      </c>
      <c r="T107" s="6" t="str">
        <f t="shared" si="6"/>
        <v/>
      </c>
      <c r="U107" s="6" t="str">
        <f t="shared" si="7"/>
        <v/>
      </c>
      <c r="W107" s="7" t="str">
        <f t="shared" si="8"/>
        <v/>
      </c>
    </row>
    <row r="108" spans="1:23" x14ac:dyDescent="0.2">
      <c r="S108" s="6" t="str">
        <f t="shared" si="5"/>
        <v/>
      </c>
      <c r="T108" s="6" t="str">
        <f t="shared" si="6"/>
        <v/>
      </c>
      <c r="U108" s="6" t="str">
        <f t="shared" si="7"/>
        <v/>
      </c>
      <c r="W108" s="7" t="str">
        <f t="shared" si="8"/>
        <v/>
      </c>
    </row>
    <row r="109" spans="1:23" x14ac:dyDescent="0.2">
      <c r="S109" s="6" t="str">
        <f t="shared" si="5"/>
        <v/>
      </c>
      <c r="T109" s="6" t="str">
        <f t="shared" si="6"/>
        <v/>
      </c>
      <c r="U109" s="6" t="str">
        <f t="shared" si="7"/>
        <v/>
      </c>
      <c r="W109" s="7" t="str">
        <f t="shared" si="8"/>
        <v/>
      </c>
    </row>
    <row r="110" spans="1:23" x14ac:dyDescent="0.2">
      <c r="S110" s="6" t="str">
        <f t="shared" si="5"/>
        <v/>
      </c>
      <c r="T110" s="6" t="str">
        <f t="shared" si="6"/>
        <v/>
      </c>
      <c r="U110" s="6" t="str">
        <f t="shared" si="7"/>
        <v/>
      </c>
      <c r="W110" s="7" t="str">
        <f t="shared" si="8"/>
        <v/>
      </c>
    </row>
    <row r="111" spans="1:23" x14ac:dyDescent="0.2">
      <c r="S111" s="6" t="str">
        <f t="shared" si="5"/>
        <v/>
      </c>
      <c r="T111" s="6" t="str">
        <f t="shared" si="6"/>
        <v/>
      </c>
      <c r="U111" s="6" t="str">
        <f t="shared" si="7"/>
        <v/>
      </c>
      <c r="W111" s="7" t="str">
        <f t="shared" si="8"/>
        <v/>
      </c>
    </row>
    <row r="112" spans="1:23" x14ac:dyDescent="0.2">
      <c r="S112" s="6" t="str">
        <f t="shared" si="5"/>
        <v/>
      </c>
      <c r="T112" s="6" t="str">
        <f t="shared" si="6"/>
        <v/>
      </c>
      <c r="U112" s="6" t="str">
        <f t="shared" si="7"/>
        <v/>
      </c>
      <c r="W112" s="7" t="str">
        <f t="shared" si="8"/>
        <v/>
      </c>
    </row>
    <row r="113" spans="19:23" x14ac:dyDescent="0.2">
      <c r="S113" s="6" t="str">
        <f t="shared" si="5"/>
        <v/>
      </c>
      <c r="T113" s="6" t="str">
        <f t="shared" si="6"/>
        <v/>
      </c>
      <c r="U113" s="6" t="str">
        <f t="shared" si="7"/>
        <v/>
      </c>
      <c r="W113" s="7" t="str">
        <f t="shared" si="8"/>
        <v/>
      </c>
    </row>
    <row r="114" spans="19:23" x14ac:dyDescent="0.2">
      <c r="S114" s="6" t="str">
        <f t="shared" si="5"/>
        <v/>
      </c>
      <c r="T114" s="6" t="str">
        <f t="shared" si="6"/>
        <v/>
      </c>
      <c r="U114" s="6" t="str">
        <f t="shared" si="7"/>
        <v/>
      </c>
      <c r="W114" s="7" t="str">
        <f t="shared" si="8"/>
        <v/>
      </c>
    </row>
    <row r="115" spans="19:23" x14ac:dyDescent="0.2">
      <c r="S115" s="6" t="str">
        <f t="shared" si="5"/>
        <v/>
      </c>
      <c r="T115" s="6" t="str">
        <f t="shared" si="6"/>
        <v/>
      </c>
      <c r="U115" s="6" t="str">
        <f t="shared" si="7"/>
        <v/>
      </c>
      <c r="W115" s="7" t="str">
        <f t="shared" si="8"/>
        <v/>
      </c>
    </row>
    <row r="116" spans="19:23" x14ac:dyDescent="0.2">
      <c r="S116" s="6" t="str">
        <f t="shared" si="5"/>
        <v/>
      </c>
      <c r="T116" s="6" t="str">
        <f t="shared" si="6"/>
        <v/>
      </c>
      <c r="U116" s="6" t="str">
        <f t="shared" si="7"/>
        <v/>
      </c>
      <c r="W116" s="7" t="str">
        <f t="shared" si="8"/>
        <v/>
      </c>
    </row>
    <row r="117" spans="19:23" x14ac:dyDescent="0.2">
      <c r="S117" s="6" t="str">
        <f t="shared" si="5"/>
        <v/>
      </c>
      <c r="T117" s="6" t="str">
        <f t="shared" si="6"/>
        <v/>
      </c>
      <c r="U117" s="6" t="str">
        <f t="shared" si="7"/>
        <v/>
      </c>
      <c r="W117" s="7" t="str">
        <f t="shared" si="8"/>
        <v/>
      </c>
    </row>
    <row r="118" spans="19:23" x14ac:dyDescent="0.2">
      <c r="S118" s="6" t="str">
        <f t="shared" si="5"/>
        <v/>
      </c>
      <c r="T118" s="6" t="str">
        <f t="shared" si="6"/>
        <v/>
      </c>
      <c r="U118" s="6" t="str">
        <f t="shared" si="7"/>
        <v/>
      </c>
      <c r="W118" s="7" t="str">
        <f t="shared" si="8"/>
        <v/>
      </c>
    </row>
    <row r="119" spans="19:23" x14ac:dyDescent="0.2">
      <c r="S119" s="6" t="str">
        <f t="shared" si="5"/>
        <v/>
      </c>
      <c r="T119" s="6" t="str">
        <f t="shared" si="6"/>
        <v/>
      </c>
      <c r="U119" s="6" t="str">
        <f t="shared" si="7"/>
        <v/>
      </c>
      <c r="W119" s="7" t="str">
        <f t="shared" si="8"/>
        <v/>
      </c>
    </row>
    <row r="120" spans="19:23" x14ac:dyDescent="0.2">
      <c r="S120" s="6" t="str">
        <f t="shared" si="5"/>
        <v/>
      </c>
      <c r="T120" s="6" t="str">
        <f t="shared" si="6"/>
        <v/>
      </c>
      <c r="U120" s="6" t="str">
        <f t="shared" si="7"/>
        <v/>
      </c>
      <c r="W120" s="7" t="str">
        <f t="shared" si="8"/>
        <v/>
      </c>
    </row>
    <row r="121" spans="19:23" x14ac:dyDescent="0.2">
      <c r="S121" s="6" t="str">
        <f t="shared" si="5"/>
        <v/>
      </c>
      <c r="T121" s="6" t="str">
        <f t="shared" si="6"/>
        <v/>
      </c>
      <c r="U121" s="6" t="str">
        <f t="shared" si="7"/>
        <v/>
      </c>
      <c r="W121" s="7" t="str">
        <f t="shared" si="8"/>
        <v/>
      </c>
    </row>
    <row r="122" spans="19:23" x14ac:dyDescent="0.2">
      <c r="S122" s="6" t="str">
        <f t="shared" si="5"/>
        <v/>
      </c>
      <c r="T122" s="6" t="str">
        <f t="shared" si="6"/>
        <v/>
      </c>
      <c r="U122" s="6" t="str">
        <f t="shared" si="7"/>
        <v/>
      </c>
      <c r="W122" s="7" t="str">
        <f t="shared" si="8"/>
        <v/>
      </c>
    </row>
    <row r="123" spans="19:23" x14ac:dyDescent="0.2">
      <c r="S123" s="6" t="str">
        <f t="shared" si="5"/>
        <v/>
      </c>
      <c r="T123" s="6" t="str">
        <f t="shared" si="6"/>
        <v/>
      </c>
      <c r="U123" s="6" t="str">
        <f t="shared" si="7"/>
        <v/>
      </c>
      <c r="W123" s="7" t="str">
        <f t="shared" si="8"/>
        <v/>
      </c>
    </row>
    <row r="124" spans="19:23" x14ac:dyDescent="0.2">
      <c r="S124" s="6" t="str">
        <f t="shared" si="5"/>
        <v/>
      </c>
      <c r="T124" s="6" t="str">
        <f t="shared" si="6"/>
        <v/>
      </c>
      <c r="U124" s="6" t="str">
        <f t="shared" si="7"/>
        <v/>
      </c>
      <c r="W124" s="7" t="str">
        <f t="shared" si="8"/>
        <v/>
      </c>
    </row>
    <row r="125" spans="19:23" x14ac:dyDescent="0.2">
      <c r="S125" s="6" t="str">
        <f t="shared" si="5"/>
        <v/>
      </c>
      <c r="T125" s="6" t="str">
        <f t="shared" si="6"/>
        <v/>
      </c>
      <c r="U125" s="6" t="str">
        <f t="shared" si="7"/>
        <v/>
      </c>
      <c r="W125" s="7" t="str">
        <f t="shared" si="8"/>
        <v/>
      </c>
    </row>
    <row r="126" spans="19:23" x14ac:dyDescent="0.2">
      <c r="S126" s="6" t="str">
        <f t="shared" si="5"/>
        <v/>
      </c>
      <c r="T126" s="6" t="str">
        <f t="shared" si="6"/>
        <v/>
      </c>
      <c r="U126" s="6" t="str">
        <f t="shared" si="7"/>
        <v/>
      </c>
      <c r="W126" s="7" t="str">
        <f t="shared" si="8"/>
        <v/>
      </c>
    </row>
    <row r="127" spans="19:23" x14ac:dyDescent="0.2">
      <c r="S127" s="6" t="str">
        <f t="shared" si="5"/>
        <v/>
      </c>
      <c r="T127" s="6" t="str">
        <f t="shared" si="6"/>
        <v/>
      </c>
      <c r="U127" s="6" t="str">
        <f t="shared" si="7"/>
        <v/>
      </c>
      <c r="W127" s="7" t="str">
        <f t="shared" si="8"/>
        <v/>
      </c>
    </row>
    <row r="128" spans="19:23" x14ac:dyDescent="0.2">
      <c r="S128" s="6" t="str">
        <f t="shared" si="5"/>
        <v/>
      </c>
      <c r="T128" s="6" t="str">
        <f t="shared" si="6"/>
        <v/>
      </c>
      <c r="U128" s="6" t="str">
        <f t="shared" si="7"/>
        <v/>
      </c>
      <c r="W128" s="7" t="str">
        <f t="shared" si="8"/>
        <v/>
      </c>
    </row>
    <row r="129" spans="19:23" x14ac:dyDescent="0.2">
      <c r="S129" s="6" t="str">
        <f t="shared" si="5"/>
        <v/>
      </c>
      <c r="T129" s="6" t="str">
        <f t="shared" si="6"/>
        <v/>
      </c>
      <c r="U129" s="6" t="str">
        <f t="shared" si="7"/>
        <v/>
      </c>
      <c r="W129" s="7" t="str">
        <f t="shared" si="8"/>
        <v/>
      </c>
    </row>
    <row r="130" spans="19:23" x14ac:dyDescent="0.2">
      <c r="S130" s="6" t="str">
        <f t="shared" ref="S130:S193" si="9">IF(A130="","",TEXT(H130,"#.###.###"))</f>
        <v/>
      </c>
      <c r="T130" s="6" t="str">
        <f t="shared" ref="T130:T193" si="10">IF(A130="","",TEXT(O130,"TT.MM.JJ"))</f>
        <v/>
      </c>
      <c r="U130" s="6" t="str">
        <f t="shared" ref="U130:U193" si="11">IF(A130="","",TEXT(P130,"TT.MM.JJ"))</f>
        <v/>
      </c>
      <c r="W130" s="7" t="str">
        <f t="shared" ref="W130:W193" si="12">IF(A130="","",B130&amp;CHAR(10)&amp;F130&amp;CHAR(10)&amp;S130&amp;" "&amp;I130&amp;CHAR(10)&amp;T130&amp;" - "&amp;U130)</f>
        <v/>
      </c>
    </row>
    <row r="131" spans="19:23" x14ac:dyDescent="0.2">
      <c r="S131" s="6" t="str">
        <f t="shared" si="9"/>
        <v/>
      </c>
      <c r="T131" s="6" t="str">
        <f t="shared" si="10"/>
        <v/>
      </c>
      <c r="U131" s="6" t="str">
        <f t="shared" si="11"/>
        <v/>
      </c>
      <c r="W131" s="7" t="str">
        <f t="shared" si="12"/>
        <v/>
      </c>
    </row>
    <row r="132" spans="19:23" x14ac:dyDescent="0.2">
      <c r="S132" s="6" t="str">
        <f t="shared" si="9"/>
        <v/>
      </c>
      <c r="T132" s="6" t="str">
        <f t="shared" si="10"/>
        <v/>
      </c>
      <c r="U132" s="6" t="str">
        <f t="shared" si="11"/>
        <v/>
      </c>
      <c r="W132" s="7" t="str">
        <f t="shared" si="12"/>
        <v/>
      </c>
    </row>
    <row r="133" spans="19:23" x14ac:dyDescent="0.2">
      <c r="S133" s="6" t="str">
        <f t="shared" si="9"/>
        <v/>
      </c>
      <c r="T133" s="6" t="str">
        <f t="shared" si="10"/>
        <v/>
      </c>
      <c r="U133" s="6" t="str">
        <f t="shared" si="11"/>
        <v/>
      </c>
      <c r="W133" s="7" t="str">
        <f t="shared" si="12"/>
        <v/>
      </c>
    </row>
    <row r="134" spans="19:23" x14ac:dyDescent="0.2">
      <c r="S134" s="6" t="str">
        <f t="shared" si="9"/>
        <v/>
      </c>
      <c r="T134" s="6" t="str">
        <f t="shared" si="10"/>
        <v/>
      </c>
      <c r="U134" s="6" t="str">
        <f t="shared" si="11"/>
        <v/>
      </c>
      <c r="W134" s="7" t="str">
        <f t="shared" si="12"/>
        <v/>
      </c>
    </row>
    <row r="135" spans="19:23" x14ac:dyDescent="0.2">
      <c r="S135" s="6" t="str">
        <f t="shared" si="9"/>
        <v/>
      </c>
      <c r="T135" s="6" t="str">
        <f t="shared" si="10"/>
        <v/>
      </c>
      <c r="U135" s="6" t="str">
        <f t="shared" si="11"/>
        <v/>
      </c>
      <c r="W135" s="7" t="str">
        <f t="shared" si="12"/>
        <v/>
      </c>
    </row>
    <row r="136" spans="19:23" x14ac:dyDescent="0.2">
      <c r="S136" s="6" t="str">
        <f t="shared" si="9"/>
        <v/>
      </c>
      <c r="T136" s="6" t="str">
        <f t="shared" si="10"/>
        <v/>
      </c>
      <c r="U136" s="6" t="str">
        <f t="shared" si="11"/>
        <v/>
      </c>
      <c r="W136" s="7" t="str">
        <f t="shared" si="12"/>
        <v/>
      </c>
    </row>
    <row r="137" spans="19:23" x14ac:dyDescent="0.2">
      <c r="S137" s="6" t="str">
        <f t="shared" si="9"/>
        <v/>
      </c>
      <c r="T137" s="6" t="str">
        <f t="shared" si="10"/>
        <v/>
      </c>
      <c r="U137" s="6" t="str">
        <f t="shared" si="11"/>
        <v/>
      </c>
      <c r="W137" s="7" t="str">
        <f t="shared" si="12"/>
        <v/>
      </c>
    </row>
    <row r="138" spans="19:23" x14ac:dyDescent="0.2">
      <c r="S138" s="6" t="str">
        <f t="shared" si="9"/>
        <v/>
      </c>
      <c r="T138" s="6" t="str">
        <f t="shared" si="10"/>
        <v/>
      </c>
      <c r="U138" s="6" t="str">
        <f t="shared" si="11"/>
        <v/>
      </c>
      <c r="W138" s="7" t="str">
        <f t="shared" si="12"/>
        <v/>
      </c>
    </row>
    <row r="139" spans="19:23" x14ac:dyDescent="0.2">
      <c r="S139" s="6" t="str">
        <f t="shared" si="9"/>
        <v/>
      </c>
      <c r="T139" s="6" t="str">
        <f t="shared" si="10"/>
        <v/>
      </c>
      <c r="U139" s="6" t="str">
        <f t="shared" si="11"/>
        <v/>
      </c>
      <c r="W139" s="7" t="str">
        <f t="shared" si="12"/>
        <v/>
      </c>
    </row>
    <row r="140" spans="19:23" x14ac:dyDescent="0.2">
      <c r="S140" s="6" t="str">
        <f t="shared" si="9"/>
        <v/>
      </c>
      <c r="T140" s="6" t="str">
        <f t="shared" si="10"/>
        <v/>
      </c>
      <c r="U140" s="6" t="str">
        <f t="shared" si="11"/>
        <v/>
      </c>
      <c r="W140" s="7" t="str">
        <f t="shared" si="12"/>
        <v/>
      </c>
    </row>
    <row r="141" spans="19:23" x14ac:dyDescent="0.2">
      <c r="S141" s="6" t="str">
        <f t="shared" si="9"/>
        <v/>
      </c>
      <c r="T141" s="6" t="str">
        <f t="shared" si="10"/>
        <v/>
      </c>
      <c r="U141" s="6" t="str">
        <f t="shared" si="11"/>
        <v/>
      </c>
      <c r="W141" s="7" t="str">
        <f t="shared" si="12"/>
        <v/>
      </c>
    </row>
    <row r="142" spans="19:23" x14ac:dyDescent="0.2">
      <c r="S142" s="6" t="str">
        <f t="shared" si="9"/>
        <v/>
      </c>
      <c r="T142" s="6" t="str">
        <f t="shared" si="10"/>
        <v/>
      </c>
      <c r="U142" s="6" t="str">
        <f t="shared" si="11"/>
        <v/>
      </c>
      <c r="W142" s="7" t="str">
        <f t="shared" si="12"/>
        <v/>
      </c>
    </row>
    <row r="143" spans="19:23" x14ac:dyDescent="0.2">
      <c r="S143" s="6" t="str">
        <f t="shared" si="9"/>
        <v/>
      </c>
      <c r="T143" s="6" t="str">
        <f t="shared" si="10"/>
        <v/>
      </c>
      <c r="U143" s="6" t="str">
        <f t="shared" si="11"/>
        <v/>
      </c>
      <c r="W143" s="7" t="str">
        <f t="shared" si="12"/>
        <v/>
      </c>
    </row>
    <row r="144" spans="19:23" x14ac:dyDescent="0.2">
      <c r="S144" s="6" t="str">
        <f t="shared" si="9"/>
        <v/>
      </c>
      <c r="T144" s="6" t="str">
        <f t="shared" si="10"/>
        <v/>
      </c>
      <c r="U144" s="6" t="str">
        <f t="shared" si="11"/>
        <v/>
      </c>
      <c r="W144" s="7" t="str">
        <f t="shared" si="12"/>
        <v/>
      </c>
    </row>
    <row r="145" spans="19:23" x14ac:dyDescent="0.2">
      <c r="S145" s="6" t="str">
        <f t="shared" si="9"/>
        <v/>
      </c>
      <c r="T145" s="6" t="str">
        <f t="shared" si="10"/>
        <v/>
      </c>
      <c r="U145" s="6" t="str">
        <f t="shared" si="11"/>
        <v/>
      </c>
      <c r="W145" s="7" t="str">
        <f t="shared" si="12"/>
        <v/>
      </c>
    </row>
    <row r="146" spans="19:23" x14ac:dyDescent="0.2">
      <c r="S146" s="6" t="str">
        <f t="shared" si="9"/>
        <v/>
      </c>
      <c r="T146" s="6" t="str">
        <f t="shared" si="10"/>
        <v/>
      </c>
      <c r="U146" s="6" t="str">
        <f t="shared" si="11"/>
        <v/>
      </c>
      <c r="W146" s="7" t="str">
        <f t="shared" si="12"/>
        <v/>
      </c>
    </row>
    <row r="147" spans="19:23" x14ac:dyDescent="0.2">
      <c r="S147" s="6" t="str">
        <f t="shared" si="9"/>
        <v/>
      </c>
      <c r="T147" s="6" t="str">
        <f t="shared" si="10"/>
        <v/>
      </c>
      <c r="U147" s="6" t="str">
        <f t="shared" si="11"/>
        <v/>
      </c>
      <c r="W147" s="7" t="str">
        <f t="shared" si="12"/>
        <v/>
      </c>
    </row>
    <row r="148" spans="19:23" x14ac:dyDescent="0.2">
      <c r="S148" s="6" t="str">
        <f t="shared" si="9"/>
        <v/>
      </c>
      <c r="T148" s="6" t="str">
        <f t="shared" si="10"/>
        <v/>
      </c>
      <c r="U148" s="6" t="str">
        <f t="shared" si="11"/>
        <v/>
      </c>
      <c r="W148" s="7" t="str">
        <f t="shared" si="12"/>
        <v/>
      </c>
    </row>
    <row r="149" spans="19:23" x14ac:dyDescent="0.2">
      <c r="S149" s="6" t="str">
        <f t="shared" si="9"/>
        <v/>
      </c>
      <c r="T149" s="6" t="str">
        <f t="shared" si="10"/>
        <v/>
      </c>
      <c r="U149" s="6" t="str">
        <f t="shared" si="11"/>
        <v/>
      </c>
      <c r="W149" s="7" t="str">
        <f t="shared" si="12"/>
        <v/>
      </c>
    </row>
    <row r="150" spans="19:23" x14ac:dyDescent="0.2">
      <c r="S150" s="6" t="str">
        <f t="shared" si="9"/>
        <v/>
      </c>
      <c r="T150" s="6" t="str">
        <f t="shared" si="10"/>
        <v/>
      </c>
      <c r="U150" s="6" t="str">
        <f t="shared" si="11"/>
        <v/>
      </c>
      <c r="W150" s="7" t="str">
        <f t="shared" si="12"/>
        <v/>
      </c>
    </row>
    <row r="151" spans="19:23" x14ac:dyDescent="0.2">
      <c r="S151" s="6" t="str">
        <f t="shared" si="9"/>
        <v/>
      </c>
      <c r="T151" s="6" t="str">
        <f t="shared" si="10"/>
        <v/>
      </c>
      <c r="U151" s="6" t="str">
        <f t="shared" si="11"/>
        <v/>
      </c>
      <c r="W151" s="7" t="str">
        <f t="shared" si="12"/>
        <v/>
      </c>
    </row>
    <row r="152" spans="19:23" x14ac:dyDescent="0.2">
      <c r="S152" s="6" t="str">
        <f t="shared" si="9"/>
        <v/>
      </c>
      <c r="T152" s="6" t="str">
        <f t="shared" si="10"/>
        <v/>
      </c>
      <c r="U152" s="6" t="str">
        <f t="shared" si="11"/>
        <v/>
      </c>
      <c r="W152" s="7" t="str">
        <f t="shared" si="12"/>
        <v/>
      </c>
    </row>
    <row r="153" spans="19:23" x14ac:dyDescent="0.2">
      <c r="S153" s="6" t="str">
        <f t="shared" si="9"/>
        <v/>
      </c>
      <c r="T153" s="6" t="str">
        <f t="shared" si="10"/>
        <v/>
      </c>
      <c r="U153" s="6" t="str">
        <f t="shared" si="11"/>
        <v/>
      </c>
      <c r="W153" s="7" t="str">
        <f t="shared" si="12"/>
        <v/>
      </c>
    </row>
    <row r="154" spans="19:23" x14ac:dyDescent="0.2">
      <c r="S154" s="6" t="str">
        <f t="shared" si="9"/>
        <v/>
      </c>
      <c r="T154" s="6" t="str">
        <f t="shared" si="10"/>
        <v/>
      </c>
      <c r="U154" s="6" t="str">
        <f t="shared" si="11"/>
        <v/>
      </c>
      <c r="W154" s="7" t="str">
        <f t="shared" si="12"/>
        <v/>
      </c>
    </row>
    <row r="155" spans="19:23" x14ac:dyDescent="0.2">
      <c r="S155" s="6" t="str">
        <f t="shared" si="9"/>
        <v/>
      </c>
      <c r="T155" s="6" t="str">
        <f t="shared" si="10"/>
        <v/>
      </c>
      <c r="U155" s="6" t="str">
        <f t="shared" si="11"/>
        <v/>
      </c>
      <c r="W155" s="7" t="str">
        <f t="shared" si="12"/>
        <v/>
      </c>
    </row>
    <row r="156" spans="19:23" x14ac:dyDescent="0.2">
      <c r="S156" s="6" t="str">
        <f t="shared" si="9"/>
        <v/>
      </c>
      <c r="T156" s="6" t="str">
        <f t="shared" si="10"/>
        <v/>
      </c>
      <c r="U156" s="6" t="str">
        <f t="shared" si="11"/>
        <v/>
      </c>
      <c r="W156" s="7" t="str">
        <f t="shared" si="12"/>
        <v/>
      </c>
    </row>
    <row r="157" spans="19:23" x14ac:dyDescent="0.2">
      <c r="S157" s="6" t="str">
        <f t="shared" si="9"/>
        <v/>
      </c>
      <c r="T157" s="6" t="str">
        <f t="shared" si="10"/>
        <v/>
      </c>
      <c r="U157" s="6" t="str">
        <f t="shared" si="11"/>
        <v/>
      </c>
      <c r="W157" s="7" t="str">
        <f t="shared" si="12"/>
        <v/>
      </c>
    </row>
    <row r="158" spans="19:23" x14ac:dyDescent="0.2">
      <c r="S158" s="6" t="str">
        <f t="shared" si="9"/>
        <v/>
      </c>
      <c r="T158" s="6" t="str">
        <f t="shared" si="10"/>
        <v/>
      </c>
      <c r="U158" s="6" t="str">
        <f t="shared" si="11"/>
        <v/>
      </c>
      <c r="W158" s="7" t="str">
        <f t="shared" si="12"/>
        <v/>
      </c>
    </row>
    <row r="159" spans="19:23" x14ac:dyDescent="0.2">
      <c r="S159" s="6" t="str">
        <f t="shared" si="9"/>
        <v/>
      </c>
      <c r="T159" s="6" t="str">
        <f t="shared" si="10"/>
        <v/>
      </c>
      <c r="U159" s="6" t="str">
        <f t="shared" si="11"/>
        <v/>
      </c>
      <c r="W159" s="7" t="str">
        <f t="shared" si="12"/>
        <v/>
      </c>
    </row>
    <row r="160" spans="19:23" x14ac:dyDescent="0.2">
      <c r="S160" s="6" t="str">
        <f t="shared" si="9"/>
        <v/>
      </c>
      <c r="T160" s="6" t="str">
        <f t="shared" si="10"/>
        <v/>
      </c>
      <c r="U160" s="6" t="str">
        <f t="shared" si="11"/>
        <v/>
      </c>
      <c r="W160" s="7" t="str">
        <f t="shared" si="12"/>
        <v/>
      </c>
    </row>
    <row r="161" spans="19:23" x14ac:dyDescent="0.2">
      <c r="S161" s="6" t="str">
        <f t="shared" si="9"/>
        <v/>
      </c>
      <c r="T161" s="6" t="str">
        <f t="shared" si="10"/>
        <v/>
      </c>
      <c r="U161" s="6" t="str">
        <f t="shared" si="11"/>
        <v/>
      </c>
      <c r="W161" s="7" t="str">
        <f t="shared" si="12"/>
        <v/>
      </c>
    </row>
    <row r="162" spans="19:23" x14ac:dyDescent="0.2">
      <c r="S162" s="6" t="str">
        <f t="shared" si="9"/>
        <v/>
      </c>
      <c r="T162" s="6" t="str">
        <f t="shared" si="10"/>
        <v/>
      </c>
      <c r="U162" s="6" t="str">
        <f t="shared" si="11"/>
        <v/>
      </c>
      <c r="W162" s="7" t="str">
        <f t="shared" si="12"/>
        <v/>
      </c>
    </row>
    <row r="163" spans="19:23" x14ac:dyDescent="0.2">
      <c r="S163" s="6" t="str">
        <f t="shared" si="9"/>
        <v/>
      </c>
      <c r="T163" s="6" t="str">
        <f t="shared" si="10"/>
        <v/>
      </c>
      <c r="U163" s="6" t="str">
        <f t="shared" si="11"/>
        <v/>
      </c>
      <c r="W163" s="7" t="str">
        <f t="shared" si="12"/>
        <v/>
      </c>
    </row>
    <row r="164" spans="19:23" x14ac:dyDescent="0.2">
      <c r="S164" s="6" t="str">
        <f t="shared" si="9"/>
        <v/>
      </c>
      <c r="T164" s="6" t="str">
        <f t="shared" si="10"/>
        <v/>
      </c>
      <c r="U164" s="6" t="str">
        <f t="shared" si="11"/>
        <v/>
      </c>
      <c r="W164" s="7" t="str">
        <f t="shared" si="12"/>
        <v/>
      </c>
    </row>
    <row r="165" spans="19:23" x14ac:dyDescent="0.2">
      <c r="S165" s="6" t="str">
        <f t="shared" si="9"/>
        <v/>
      </c>
      <c r="T165" s="6" t="str">
        <f t="shared" si="10"/>
        <v/>
      </c>
      <c r="U165" s="6" t="str">
        <f t="shared" si="11"/>
        <v/>
      </c>
      <c r="W165" s="7" t="str">
        <f t="shared" si="12"/>
        <v/>
      </c>
    </row>
    <row r="166" spans="19:23" x14ac:dyDescent="0.2">
      <c r="S166" s="6" t="str">
        <f t="shared" si="9"/>
        <v/>
      </c>
      <c r="T166" s="6" t="str">
        <f t="shared" si="10"/>
        <v/>
      </c>
      <c r="U166" s="6" t="str">
        <f t="shared" si="11"/>
        <v/>
      </c>
      <c r="W166" s="7" t="str">
        <f t="shared" si="12"/>
        <v/>
      </c>
    </row>
    <row r="167" spans="19:23" x14ac:dyDescent="0.2">
      <c r="S167" s="6" t="str">
        <f t="shared" si="9"/>
        <v/>
      </c>
      <c r="T167" s="6" t="str">
        <f t="shared" si="10"/>
        <v/>
      </c>
      <c r="U167" s="6" t="str">
        <f t="shared" si="11"/>
        <v/>
      </c>
      <c r="W167" s="7" t="str">
        <f t="shared" si="12"/>
        <v/>
      </c>
    </row>
    <row r="168" spans="19:23" x14ac:dyDescent="0.2">
      <c r="S168" s="6" t="str">
        <f t="shared" si="9"/>
        <v/>
      </c>
      <c r="T168" s="6" t="str">
        <f t="shared" si="10"/>
        <v/>
      </c>
      <c r="U168" s="6" t="str">
        <f t="shared" si="11"/>
        <v/>
      </c>
      <c r="W168" s="7" t="str">
        <f t="shared" si="12"/>
        <v/>
      </c>
    </row>
    <row r="169" spans="19:23" x14ac:dyDescent="0.2">
      <c r="S169" s="6" t="str">
        <f t="shared" si="9"/>
        <v/>
      </c>
      <c r="T169" s="6" t="str">
        <f t="shared" si="10"/>
        <v/>
      </c>
      <c r="U169" s="6" t="str">
        <f t="shared" si="11"/>
        <v/>
      </c>
      <c r="W169" s="7" t="str">
        <f t="shared" si="12"/>
        <v/>
      </c>
    </row>
    <row r="170" spans="19:23" x14ac:dyDescent="0.2">
      <c r="S170" s="6" t="str">
        <f t="shared" si="9"/>
        <v/>
      </c>
      <c r="T170" s="6" t="str">
        <f t="shared" si="10"/>
        <v/>
      </c>
      <c r="U170" s="6" t="str">
        <f t="shared" si="11"/>
        <v/>
      </c>
      <c r="W170" s="7" t="str">
        <f t="shared" si="12"/>
        <v/>
      </c>
    </row>
    <row r="171" spans="19:23" x14ac:dyDescent="0.2">
      <c r="S171" s="6" t="str">
        <f t="shared" si="9"/>
        <v/>
      </c>
      <c r="T171" s="6" t="str">
        <f t="shared" si="10"/>
        <v/>
      </c>
      <c r="U171" s="6" t="str">
        <f t="shared" si="11"/>
        <v/>
      </c>
      <c r="W171" s="7" t="str">
        <f t="shared" si="12"/>
        <v/>
      </c>
    </row>
    <row r="172" spans="19:23" x14ac:dyDescent="0.2">
      <c r="S172" s="6" t="str">
        <f t="shared" si="9"/>
        <v/>
      </c>
      <c r="T172" s="6" t="str">
        <f t="shared" si="10"/>
        <v/>
      </c>
      <c r="U172" s="6" t="str">
        <f t="shared" si="11"/>
        <v/>
      </c>
      <c r="W172" s="7" t="str">
        <f t="shared" si="12"/>
        <v/>
      </c>
    </row>
    <row r="173" spans="19:23" x14ac:dyDescent="0.2">
      <c r="S173" s="6" t="str">
        <f t="shared" si="9"/>
        <v/>
      </c>
      <c r="T173" s="6" t="str">
        <f t="shared" si="10"/>
        <v/>
      </c>
      <c r="U173" s="6" t="str">
        <f t="shared" si="11"/>
        <v/>
      </c>
      <c r="W173" s="7" t="str">
        <f t="shared" si="12"/>
        <v/>
      </c>
    </row>
    <row r="174" spans="19:23" x14ac:dyDescent="0.2">
      <c r="S174" s="6" t="str">
        <f t="shared" si="9"/>
        <v/>
      </c>
      <c r="T174" s="6" t="str">
        <f t="shared" si="10"/>
        <v/>
      </c>
      <c r="U174" s="6" t="str">
        <f t="shared" si="11"/>
        <v/>
      </c>
      <c r="W174" s="7" t="str">
        <f t="shared" si="12"/>
        <v/>
      </c>
    </row>
    <row r="175" spans="19:23" x14ac:dyDescent="0.2">
      <c r="S175" s="6" t="str">
        <f t="shared" si="9"/>
        <v/>
      </c>
      <c r="T175" s="6" t="str">
        <f t="shared" si="10"/>
        <v/>
      </c>
      <c r="U175" s="6" t="str">
        <f t="shared" si="11"/>
        <v/>
      </c>
      <c r="W175" s="7" t="str">
        <f t="shared" si="12"/>
        <v/>
      </c>
    </row>
    <row r="176" spans="19:23" x14ac:dyDescent="0.2">
      <c r="S176" s="6" t="str">
        <f t="shared" si="9"/>
        <v/>
      </c>
      <c r="T176" s="6" t="str">
        <f t="shared" si="10"/>
        <v/>
      </c>
      <c r="U176" s="6" t="str">
        <f t="shared" si="11"/>
        <v/>
      </c>
      <c r="W176" s="7" t="str">
        <f t="shared" si="12"/>
        <v/>
      </c>
    </row>
    <row r="177" spans="19:23" x14ac:dyDescent="0.2">
      <c r="S177" s="6" t="str">
        <f t="shared" si="9"/>
        <v/>
      </c>
      <c r="T177" s="6" t="str">
        <f t="shared" si="10"/>
        <v/>
      </c>
      <c r="U177" s="6" t="str">
        <f t="shared" si="11"/>
        <v/>
      </c>
      <c r="W177" s="7" t="str">
        <f t="shared" si="12"/>
        <v/>
      </c>
    </row>
    <row r="178" spans="19:23" x14ac:dyDescent="0.2">
      <c r="S178" s="6" t="str">
        <f t="shared" si="9"/>
        <v/>
      </c>
      <c r="T178" s="6" t="str">
        <f t="shared" si="10"/>
        <v/>
      </c>
      <c r="U178" s="6" t="str">
        <f t="shared" si="11"/>
        <v/>
      </c>
      <c r="W178" s="7" t="str">
        <f t="shared" si="12"/>
        <v/>
      </c>
    </row>
    <row r="179" spans="19:23" x14ac:dyDescent="0.2">
      <c r="S179" s="6" t="str">
        <f t="shared" si="9"/>
        <v/>
      </c>
      <c r="T179" s="6" t="str">
        <f t="shared" si="10"/>
        <v/>
      </c>
      <c r="U179" s="6" t="str">
        <f t="shared" si="11"/>
        <v/>
      </c>
      <c r="W179" s="7" t="str">
        <f t="shared" si="12"/>
        <v/>
      </c>
    </row>
    <row r="180" spans="19:23" x14ac:dyDescent="0.2">
      <c r="S180" s="6" t="str">
        <f t="shared" si="9"/>
        <v/>
      </c>
      <c r="T180" s="6" t="str">
        <f t="shared" si="10"/>
        <v/>
      </c>
      <c r="U180" s="6" t="str">
        <f t="shared" si="11"/>
        <v/>
      </c>
      <c r="W180" s="7" t="str">
        <f t="shared" si="12"/>
        <v/>
      </c>
    </row>
    <row r="181" spans="19:23" x14ac:dyDescent="0.2">
      <c r="S181" s="6" t="str">
        <f t="shared" si="9"/>
        <v/>
      </c>
      <c r="T181" s="6" t="str">
        <f t="shared" si="10"/>
        <v/>
      </c>
      <c r="U181" s="6" t="str">
        <f t="shared" si="11"/>
        <v/>
      </c>
      <c r="W181" s="7" t="str">
        <f t="shared" si="12"/>
        <v/>
      </c>
    </row>
    <row r="182" spans="19:23" x14ac:dyDescent="0.2">
      <c r="S182" s="6" t="str">
        <f t="shared" si="9"/>
        <v/>
      </c>
      <c r="T182" s="6" t="str">
        <f t="shared" si="10"/>
        <v/>
      </c>
      <c r="U182" s="6" t="str">
        <f t="shared" si="11"/>
        <v/>
      </c>
      <c r="W182" s="7" t="str">
        <f t="shared" si="12"/>
        <v/>
      </c>
    </row>
    <row r="183" spans="19:23" x14ac:dyDescent="0.2">
      <c r="S183" s="6" t="str">
        <f t="shared" si="9"/>
        <v/>
      </c>
      <c r="T183" s="6" t="str">
        <f t="shared" si="10"/>
        <v/>
      </c>
      <c r="U183" s="6" t="str">
        <f t="shared" si="11"/>
        <v/>
      </c>
      <c r="W183" s="7" t="str">
        <f t="shared" si="12"/>
        <v/>
      </c>
    </row>
    <row r="184" spans="19:23" x14ac:dyDescent="0.2">
      <c r="S184" s="6" t="str">
        <f t="shared" si="9"/>
        <v/>
      </c>
      <c r="T184" s="6" t="str">
        <f t="shared" si="10"/>
        <v/>
      </c>
      <c r="U184" s="6" t="str">
        <f t="shared" si="11"/>
        <v/>
      </c>
      <c r="W184" s="7" t="str">
        <f t="shared" si="12"/>
        <v/>
      </c>
    </row>
    <row r="185" spans="19:23" x14ac:dyDescent="0.2">
      <c r="S185" s="6" t="str">
        <f t="shared" si="9"/>
        <v/>
      </c>
      <c r="T185" s="6" t="str">
        <f t="shared" si="10"/>
        <v/>
      </c>
      <c r="U185" s="6" t="str">
        <f t="shared" si="11"/>
        <v/>
      </c>
      <c r="W185" s="7" t="str">
        <f t="shared" si="12"/>
        <v/>
      </c>
    </row>
    <row r="186" spans="19:23" x14ac:dyDescent="0.2">
      <c r="S186" s="6" t="str">
        <f t="shared" si="9"/>
        <v/>
      </c>
      <c r="T186" s="6" t="str">
        <f t="shared" si="10"/>
        <v/>
      </c>
      <c r="U186" s="6" t="str">
        <f t="shared" si="11"/>
        <v/>
      </c>
      <c r="W186" s="7" t="str">
        <f t="shared" si="12"/>
        <v/>
      </c>
    </row>
    <row r="187" spans="19:23" x14ac:dyDescent="0.2">
      <c r="S187" s="6" t="str">
        <f t="shared" si="9"/>
        <v/>
      </c>
      <c r="T187" s="6" t="str">
        <f t="shared" si="10"/>
        <v/>
      </c>
      <c r="U187" s="6" t="str">
        <f t="shared" si="11"/>
        <v/>
      </c>
      <c r="W187" s="7" t="str">
        <f t="shared" si="12"/>
        <v/>
      </c>
    </row>
    <row r="188" spans="19:23" x14ac:dyDescent="0.2">
      <c r="S188" s="6" t="str">
        <f t="shared" si="9"/>
        <v/>
      </c>
      <c r="T188" s="6" t="str">
        <f t="shared" si="10"/>
        <v/>
      </c>
      <c r="U188" s="6" t="str">
        <f t="shared" si="11"/>
        <v/>
      </c>
      <c r="W188" s="7" t="str">
        <f t="shared" si="12"/>
        <v/>
      </c>
    </row>
    <row r="189" spans="19:23" x14ac:dyDescent="0.2">
      <c r="S189" s="6" t="str">
        <f t="shared" si="9"/>
        <v/>
      </c>
      <c r="T189" s="6" t="str">
        <f t="shared" si="10"/>
        <v/>
      </c>
      <c r="U189" s="6" t="str">
        <f t="shared" si="11"/>
        <v/>
      </c>
      <c r="W189" s="7" t="str">
        <f t="shared" si="12"/>
        <v/>
      </c>
    </row>
    <row r="190" spans="19:23" x14ac:dyDescent="0.2">
      <c r="S190" s="6" t="str">
        <f t="shared" si="9"/>
        <v/>
      </c>
      <c r="T190" s="6" t="str">
        <f t="shared" si="10"/>
        <v/>
      </c>
      <c r="U190" s="6" t="str">
        <f t="shared" si="11"/>
        <v/>
      </c>
      <c r="W190" s="7" t="str">
        <f t="shared" si="12"/>
        <v/>
      </c>
    </row>
    <row r="191" spans="19:23" x14ac:dyDescent="0.2">
      <c r="S191" s="6" t="str">
        <f t="shared" si="9"/>
        <v/>
      </c>
      <c r="T191" s="6" t="str">
        <f t="shared" si="10"/>
        <v/>
      </c>
      <c r="U191" s="6" t="str">
        <f t="shared" si="11"/>
        <v/>
      </c>
      <c r="W191" s="7" t="str">
        <f t="shared" si="12"/>
        <v/>
      </c>
    </row>
    <row r="192" spans="19:23" x14ac:dyDescent="0.2">
      <c r="S192" s="6" t="str">
        <f t="shared" si="9"/>
        <v/>
      </c>
      <c r="T192" s="6" t="str">
        <f t="shared" si="10"/>
        <v/>
      </c>
      <c r="U192" s="6" t="str">
        <f t="shared" si="11"/>
        <v/>
      </c>
      <c r="W192" s="7" t="str">
        <f t="shared" si="12"/>
        <v/>
      </c>
    </row>
    <row r="193" spans="19:23" x14ac:dyDescent="0.2">
      <c r="S193" s="6" t="str">
        <f t="shared" si="9"/>
        <v/>
      </c>
      <c r="T193" s="6" t="str">
        <f t="shared" si="10"/>
        <v/>
      </c>
      <c r="U193" s="6" t="str">
        <f t="shared" si="11"/>
        <v/>
      </c>
      <c r="W193" s="7" t="str">
        <f t="shared" si="12"/>
        <v/>
      </c>
    </row>
    <row r="194" spans="19:23" x14ac:dyDescent="0.2">
      <c r="S194" s="6" t="str">
        <f t="shared" ref="S194:S200" si="13">IF(A194="","",TEXT(H194,"#.###.###"))</f>
        <v/>
      </c>
      <c r="T194" s="6" t="str">
        <f t="shared" ref="T194:T200" si="14">IF(A194="","",TEXT(O194,"TT.MM.JJ"))</f>
        <v/>
      </c>
      <c r="U194" s="6" t="str">
        <f t="shared" ref="U194:U200" si="15">IF(A194="","",TEXT(P194,"TT.MM.JJ"))</f>
        <v/>
      </c>
      <c r="W194" s="7" t="str">
        <f t="shared" ref="W194:W200" si="16">IF(A194="","",B194&amp;CHAR(10)&amp;F194&amp;CHAR(10)&amp;S194&amp;" "&amp;I194&amp;CHAR(10)&amp;T194&amp;" - "&amp;U194)</f>
        <v/>
      </c>
    </row>
    <row r="195" spans="19:23" x14ac:dyDescent="0.2">
      <c r="S195" s="6" t="str">
        <f t="shared" si="13"/>
        <v/>
      </c>
      <c r="T195" s="6" t="str">
        <f t="shared" si="14"/>
        <v/>
      </c>
      <c r="U195" s="6" t="str">
        <f t="shared" si="15"/>
        <v/>
      </c>
      <c r="W195" s="7" t="str">
        <f t="shared" si="16"/>
        <v/>
      </c>
    </row>
    <row r="196" spans="19:23" x14ac:dyDescent="0.2">
      <c r="S196" s="6" t="str">
        <f t="shared" si="13"/>
        <v/>
      </c>
      <c r="T196" s="6" t="str">
        <f t="shared" si="14"/>
        <v/>
      </c>
      <c r="U196" s="6" t="str">
        <f t="shared" si="15"/>
        <v/>
      </c>
      <c r="W196" s="7" t="str">
        <f t="shared" si="16"/>
        <v/>
      </c>
    </row>
    <row r="197" spans="19:23" x14ac:dyDescent="0.2">
      <c r="S197" s="6" t="str">
        <f t="shared" si="13"/>
        <v/>
      </c>
      <c r="T197" s="6" t="str">
        <f t="shared" si="14"/>
        <v/>
      </c>
      <c r="U197" s="6" t="str">
        <f t="shared" si="15"/>
        <v/>
      </c>
      <c r="W197" s="7" t="str">
        <f t="shared" si="16"/>
        <v/>
      </c>
    </row>
    <row r="198" spans="19:23" x14ac:dyDescent="0.2">
      <c r="S198" s="6" t="str">
        <f t="shared" si="13"/>
        <v/>
      </c>
      <c r="T198" s="6" t="str">
        <f t="shared" si="14"/>
        <v/>
      </c>
      <c r="U198" s="6" t="str">
        <f t="shared" si="15"/>
        <v/>
      </c>
      <c r="W198" s="7" t="str">
        <f t="shared" si="16"/>
        <v/>
      </c>
    </row>
    <row r="199" spans="19:23" x14ac:dyDescent="0.2">
      <c r="S199" s="6" t="str">
        <f t="shared" si="13"/>
        <v/>
      </c>
      <c r="T199" s="6" t="str">
        <f t="shared" si="14"/>
        <v/>
      </c>
      <c r="U199" s="6" t="str">
        <f t="shared" si="15"/>
        <v/>
      </c>
      <c r="W199" s="7" t="str">
        <f t="shared" si="16"/>
        <v/>
      </c>
    </row>
    <row r="200" spans="19:23" x14ac:dyDescent="0.2">
      <c r="S200" s="6" t="str">
        <f t="shared" si="13"/>
        <v/>
      </c>
      <c r="T200" s="6" t="str">
        <f t="shared" si="14"/>
        <v/>
      </c>
      <c r="U200" s="6" t="str">
        <f t="shared" si="15"/>
        <v/>
      </c>
      <c r="W200" s="7" t="str">
        <f t="shared" si="16"/>
        <v/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W200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1" width="8.85546875" bestFit="1" customWidth="1"/>
    <col min="2" max="2" width="11" bestFit="1" customWidth="1"/>
    <col min="4" max="4" width="6.140625" bestFit="1" customWidth="1"/>
    <col min="5" max="5" width="7.140625" bestFit="1" customWidth="1"/>
    <col min="6" max="6" width="32.85546875" bestFit="1" customWidth="1"/>
    <col min="7" max="7" width="22.28515625" bestFit="1" customWidth="1"/>
    <col min="8" max="8" width="9.28515625" bestFit="1" customWidth="1"/>
    <col min="9" max="9" width="3.2851562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29.42578125" bestFit="1" customWidth="1"/>
    <col min="19" max="19" width="10.28515625" bestFit="1" customWidth="1"/>
    <col min="20" max="21" width="8.140625" bestFit="1" customWidth="1"/>
    <col min="23" max="23" width="76.42578125" bestFit="1" customWidth="1"/>
  </cols>
  <sheetData>
    <row r="1" spans="1:23" x14ac:dyDescent="0.2">
      <c r="A1" s="34" t="s">
        <v>195</v>
      </c>
      <c r="B1" s="4" t="s">
        <v>233</v>
      </c>
      <c r="C1" s="8"/>
      <c r="D1" s="4"/>
      <c r="E1" s="4"/>
      <c r="F1" s="4" t="s">
        <v>135</v>
      </c>
      <c r="G1" s="4"/>
      <c r="H1" s="8">
        <v>1</v>
      </c>
      <c r="I1" s="4" t="s">
        <v>4</v>
      </c>
      <c r="J1" s="4"/>
      <c r="K1" s="4"/>
      <c r="L1" s="4"/>
      <c r="M1" s="4"/>
      <c r="N1" s="4"/>
      <c r="O1" s="16">
        <v>42055</v>
      </c>
      <c r="P1" s="16">
        <v>42057</v>
      </c>
      <c r="Q1" s="8"/>
      <c r="S1" s="6" t="str">
        <f>TEXT(H1,"#.###.###")</f>
        <v>1</v>
      </c>
      <c r="T1" s="6" t="str">
        <f t="shared" ref="T1" si="0">TEXT(O1,"TT.MM.JJ")</f>
        <v>20.02.15</v>
      </c>
      <c r="U1" s="6" t="str">
        <f t="shared" ref="U1" si="1">TEXT(P1,"TT.MM.JJ")</f>
        <v>22.02.15</v>
      </c>
      <c r="W1" s="7" t="str">
        <f t="shared" ref="W1:W24" si="2">IF(A1="","",B1&amp;CHAR(10)&amp;F1&amp;CHAR(10)&amp;S1&amp;" "&amp;I1&amp;CHAR(10)&amp;T1&amp;" - "&amp;U1)</f>
        <v>A000000-00
Produkt1
1 ST
20.02.15 - 22.02.15</v>
      </c>
    </row>
    <row r="2" spans="1:23" x14ac:dyDescent="0.2">
      <c r="A2" s="34" t="s">
        <v>195</v>
      </c>
      <c r="B2" s="4" t="s">
        <v>409</v>
      </c>
      <c r="C2" s="4"/>
      <c r="D2" s="4"/>
      <c r="E2" s="4"/>
      <c r="F2" s="4" t="s">
        <v>136</v>
      </c>
      <c r="G2" s="4"/>
      <c r="H2" s="4">
        <v>16898</v>
      </c>
      <c r="I2" s="4" t="s">
        <v>4</v>
      </c>
      <c r="J2" s="4"/>
      <c r="K2" s="4"/>
      <c r="L2" s="4"/>
      <c r="M2" s="4"/>
      <c r="N2" s="4"/>
      <c r="O2" s="5">
        <v>42082</v>
      </c>
      <c r="P2" s="5">
        <v>42086</v>
      </c>
      <c r="Q2" s="4"/>
      <c r="S2" s="6" t="str">
        <f t="shared" ref="S2:S10" si="3">TEXT(H2,"#.###.###")</f>
        <v>16.898</v>
      </c>
      <c r="T2" s="6" t="str">
        <f t="shared" ref="T2:T10" si="4">TEXT(O2,"TT.MM.JJ")</f>
        <v>19.03.15</v>
      </c>
      <c r="U2" s="6" t="str">
        <f t="shared" ref="U2:U10" si="5">TEXT(P2,"TT.MM.JJ")</f>
        <v>23.03.15</v>
      </c>
      <c r="W2" s="7" t="str">
        <f t="shared" si="2"/>
        <v>A121540-03
Produkt2
16.898 ST
19.03.15 - 23.03.15</v>
      </c>
    </row>
    <row r="3" spans="1:23" x14ac:dyDescent="0.2">
      <c r="A3" s="34" t="s">
        <v>195</v>
      </c>
      <c r="B3" s="4" t="s">
        <v>410</v>
      </c>
      <c r="C3" s="4"/>
      <c r="D3" s="4"/>
      <c r="E3" s="4"/>
      <c r="F3" s="4" t="s">
        <v>137</v>
      </c>
      <c r="G3" s="4"/>
      <c r="H3" s="4">
        <v>2500000</v>
      </c>
      <c r="I3" s="4" t="s">
        <v>4</v>
      </c>
      <c r="J3" s="4"/>
      <c r="K3" s="4"/>
      <c r="L3" s="4"/>
      <c r="M3" s="4"/>
      <c r="N3" s="4"/>
      <c r="O3" s="5">
        <v>42086</v>
      </c>
      <c r="P3" s="5">
        <v>42088</v>
      </c>
      <c r="Q3" s="4"/>
      <c r="S3" s="6" t="str">
        <f t="shared" si="3"/>
        <v>2.500.000</v>
      </c>
      <c r="T3" s="6" t="str">
        <f t="shared" si="4"/>
        <v>23.03.15</v>
      </c>
      <c r="U3" s="6" t="str">
        <f t="shared" si="5"/>
        <v>25.03.15</v>
      </c>
      <c r="W3" s="7" t="str">
        <f t="shared" si="2"/>
        <v>A121997-03
Produkt3
2.500.000 ST
23.03.15 - 25.03.15</v>
      </c>
    </row>
    <row r="4" spans="1:23" x14ac:dyDescent="0.2">
      <c r="A4" s="34" t="s">
        <v>195</v>
      </c>
      <c r="B4" s="4" t="s">
        <v>411</v>
      </c>
      <c r="C4" s="4"/>
      <c r="D4" s="4"/>
      <c r="E4" s="4"/>
      <c r="F4" s="4" t="s">
        <v>138</v>
      </c>
      <c r="G4" s="4"/>
      <c r="H4" s="4">
        <v>1050000</v>
      </c>
      <c r="I4" s="4" t="s">
        <v>4</v>
      </c>
      <c r="J4" s="4"/>
      <c r="K4" s="4"/>
      <c r="L4" s="4"/>
      <c r="M4" s="4"/>
      <c r="N4" s="4"/>
      <c r="O4" s="5">
        <v>42086</v>
      </c>
      <c r="P4" s="5">
        <v>42088</v>
      </c>
      <c r="Q4" s="4"/>
      <c r="S4" s="6" t="str">
        <f t="shared" si="3"/>
        <v>1.050.000</v>
      </c>
      <c r="T4" s="6" t="str">
        <f t="shared" si="4"/>
        <v>23.03.15</v>
      </c>
      <c r="U4" s="6" t="str">
        <f t="shared" si="5"/>
        <v>25.03.15</v>
      </c>
      <c r="W4" s="7" t="str">
        <f t="shared" si="2"/>
        <v>A122172-03
Produkt4
1.050.000 ST
23.03.15 - 25.03.15</v>
      </c>
    </row>
    <row r="5" spans="1:23" x14ac:dyDescent="0.2">
      <c r="A5" s="34" t="s">
        <v>195</v>
      </c>
      <c r="B5" s="4" t="s">
        <v>412</v>
      </c>
      <c r="C5" s="4"/>
      <c r="D5" s="4"/>
      <c r="E5" s="4"/>
      <c r="F5" s="4" t="s">
        <v>139</v>
      </c>
      <c r="G5" s="4"/>
      <c r="H5" s="4">
        <v>1000000</v>
      </c>
      <c r="I5" s="4" t="s">
        <v>4</v>
      </c>
      <c r="J5" s="4"/>
      <c r="K5" s="4"/>
      <c r="L5" s="4"/>
      <c r="M5" s="4"/>
      <c r="N5" s="4"/>
      <c r="O5" s="5">
        <v>42089</v>
      </c>
      <c r="P5" s="5">
        <v>42090</v>
      </c>
      <c r="Q5" s="4"/>
      <c r="S5" s="6" t="str">
        <f t="shared" si="3"/>
        <v>1.000.000</v>
      </c>
      <c r="T5" s="6" t="str">
        <f t="shared" si="4"/>
        <v>26.03.15</v>
      </c>
      <c r="U5" s="6" t="str">
        <f t="shared" si="5"/>
        <v>27.03.15</v>
      </c>
      <c r="W5" s="7" t="str">
        <f t="shared" si="2"/>
        <v>A122247-03
Produkt5
1.000.000 ST
26.03.15 - 27.03.15</v>
      </c>
    </row>
    <row r="6" spans="1:23" x14ac:dyDescent="0.2">
      <c r="A6" s="34" t="s">
        <v>195</v>
      </c>
      <c r="B6" s="4" t="s">
        <v>413</v>
      </c>
      <c r="C6" s="4"/>
      <c r="D6" s="4"/>
      <c r="E6" s="4"/>
      <c r="F6" s="4" t="s">
        <v>140</v>
      </c>
      <c r="G6" s="4"/>
      <c r="H6" s="4">
        <v>1000000</v>
      </c>
      <c r="I6" s="4" t="s">
        <v>4</v>
      </c>
      <c r="J6" s="4"/>
      <c r="K6" s="4"/>
      <c r="L6" s="4"/>
      <c r="M6" s="4"/>
      <c r="N6" s="4"/>
      <c r="O6" s="5">
        <v>42090</v>
      </c>
      <c r="P6" s="5">
        <v>42093</v>
      </c>
      <c r="Q6" s="4"/>
      <c r="S6" s="6" t="str">
        <f t="shared" si="3"/>
        <v>1.000.000</v>
      </c>
      <c r="T6" s="6" t="str">
        <f t="shared" si="4"/>
        <v>27.03.15</v>
      </c>
      <c r="U6" s="6" t="str">
        <f t="shared" si="5"/>
        <v>30.03.15</v>
      </c>
      <c r="W6" s="7" t="str">
        <f t="shared" si="2"/>
        <v>A122018-03
Produkt6
1.000.000 ST
27.03.15 - 30.03.15</v>
      </c>
    </row>
    <row r="7" spans="1:23" x14ac:dyDescent="0.2">
      <c r="A7" s="34" t="s">
        <v>195</v>
      </c>
      <c r="B7" s="4" t="s">
        <v>414</v>
      </c>
      <c r="C7" s="4"/>
      <c r="D7" s="4"/>
      <c r="E7" s="4"/>
      <c r="F7" s="4" t="s">
        <v>141</v>
      </c>
      <c r="G7" s="4"/>
      <c r="H7" s="4">
        <v>700000</v>
      </c>
      <c r="I7" s="4" t="s">
        <v>4</v>
      </c>
      <c r="J7" s="4"/>
      <c r="K7" s="4"/>
      <c r="L7" s="4"/>
      <c r="M7" s="4"/>
      <c r="N7" s="4"/>
      <c r="O7" s="5">
        <v>42094</v>
      </c>
      <c r="P7" s="5">
        <v>42095</v>
      </c>
      <c r="Q7" s="4"/>
      <c r="S7" s="6" t="str">
        <f t="shared" si="3"/>
        <v>700.000</v>
      </c>
      <c r="T7" s="6" t="str">
        <f t="shared" si="4"/>
        <v>31.03.15</v>
      </c>
      <c r="U7" s="6" t="str">
        <f t="shared" si="5"/>
        <v>01.04.15</v>
      </c>
      <c r="W7" s="7" t="str">
        <f t="shared" si="2"/>
        <v>A122484-03
Produkt7
700.000 ST
31.03.15 - 01.04.15</v>
      </c>
    </row>
    <row r="8" spans="1:23" x14ac:dyDescent="0.2">
      <c r="A8" s="34" t="s">
        <v>195</v>
      </c>
      <c r="B8" s="4" t="s">
        <v>415</v>
      </c>
      <c r="C8" s="4"/>
      <c r="D8" s="4"/>
      <c r="E8" s="4"/>
      <c r="F8" s="4" t="s">
        <v>142</v>
      </c>
      <c r="G8" s="4"/>
      <c r="H8" s="4">
        <v>1500000</v>
      </c>
      <c r="I8" s="4" t="s">
        <v>4</v>
      </c>
      <c r="J8" s="4"/>
      <c r="K8" s="4"/>
      <c r="L8" s="4"/>
      <c r="M8" s="4"/>
      <c r="N8" s="4"/>
      <c r="O8" s="5">
        <v>42095</v>
      </c>
      <c r="P8" s="5">
        <v>42096</v>
      </c>
      <c r="Q8" s="4"/>
      <c r="S8" s="6" t="str">
        <f t="shared" si="3"/>
        <v>1.500.000</v>
      </c>
      <c r="T8" s="6" t="str">
        <f t="shared" si="4"/>
        <v>01.04.15</v>
      </c>
      <c r="U8" s="6" t="str">
        <f t="shared" si="5"/>
        <v>02.04.15</v>
      </c>
      <c r="W8" s="7" t="str">
        <f t="shared" si="2"/>
        <v>A122485-04
Produkt8
1.500.000 ST
01.04.15 - 02.04.15</v>
      </c>
    </row>
    <row r="9" spans="1:23" x14ac:dyDescent="0.2">
      <c r="A9" s="34" t="s">
        <v>195</v>
      </c>
      <c r="B9" s="4" t="s">
        <v>416</v>
      </c>
      <c r="C9" s="4"/>
      <c r="D9" s="4"/>
      <c r="E9" s="4"/>
      <c r="F9" s="4" t="s">
        <v>143</v>
      </c>
      <c r="G9" s="4"/>
      <c r="H9" s="4">
        <v>3000000</v>
      </c>
      <c r="I9" s="4" t="s">
        <v>4</v>
      </c>
      <c r="J9" s="4"/>
      <c r="K9" s="4"/>
      <c r="L9" s="4"/>
      <c r="M9" s="4"/>
      <c r="N9" s="4"/>
      <c r="O9" s="5">
        <v>42101</v>
      </c>
      <c r="P9" s="5">
        <v>42103</v>
      </c>
      <c r="Q9" s="4"/>
      <c r="S9" s="6" t="str">
        <f t="shared" si="3"/>
        <v>3.000.000</v>
      </c>
      <c r="T9" s="6" t="str">
        <f t="shared" si="4"/>
        <v>07.04.15</v>
      </c>
      <c r="U9" s="6" t="str">
        <f t="shared" si="5"/>
        <v>09.04.15</v>
      </c>
      <c r="W9" s="7" t="str">
        <f t="shared" si="2"/>
        <v>A122900-03
Produkt9
3.000.000 ST
07.04.15 - 09.04.15</v>
      </c>
    </row>
    <row r="10" spans="1:23" x14ac:dyDescent="0.2">
      <c r="A10" s="34" t="s">
        <v>195</v>
      </c>
      <c r="B10" s="4" t="s">
        <v>417</v>
      </c>
      <c r="C10" s="4"/>
      <c r="D10" s="4"/>
      <c r="E10" s="4"/>
      <c r="F10" s="4" t="s">
        <v>144</v>
      </c>
      <c r="G10" s="4"/>
      <c r="H10" s="4">
        <v>6000000</v>
      </c>
      <c r="I10" s="4" t="s">
        <v>4</v>
      </c>
      <c r="J10" s="4"/>
      <c r="K10" s="4"/>
      <c r="L10" s="4"/>
      <c r="M10" s="4"/>
      <c r="N10" s="4"/>
      <c r="O10" s="5">
        <v>42107</v>
      </c>
      <c r="P10" s="5">
        <v>42110</v>
      </c>
      <c r="Q10" s="4"/>
      <c r="S10" s="6" t="str">
        <f t="shared" si="3"/>
        <v>6.000.000</v>
      </c>
      <c r="T10" s="6" t="str">
        <f t="shared" si="4"/>
        <v>13.04.15</v>
      </c>
      <c r="U10" s="6" t="str">
        <f t="shared" si="5"/>
        <v>16.04.15</v>
      </c>
      <c r="W10" s="7" t="str">
        <f t="shared" si="2"/>
        <v>A122385-03
Produkt10
6.000.000 ST
13.04.15 - 16.04.15</v>
      </c>
    </row>
    <row r="11" spans="1:23" x14ac:dyDescent="0.2">
      <c r="F11" s="4"/>
      <c r="W11" s="7" t="str">
        <f t="shared" si="2"/>
        <v/>
      </c>
    </row>
    <row r="12" spans="1:23" x14ac:dyDescent="0.2">
      <c r="F12" s="4"/>
      <c r="W12" s="7" t="str">
        <f t="shared" si="2"/>
        <v/>
      </c>
    </row>
    <row r="13" spans="1:23" x14ac:dyDescent="0.2">
      <c r="A13" s="34" t="s">
        <v>196</v>
      </c>
      <c r="B13" s="4" t="s">
        <v>233</v>
      </c>
      <c r="C13" s="8"/>
      <c r="D13" s="8"/>
      <c r="E13" s="8"/>
      <c r="F13" s="4" t="s">
        <v>145</v>
      </c>
      <c r="G13" s="8"/>
      <c r="H13" s="8">
        <v>1</v>
      </c>
      <c r="I13" s="4" t="s">
        <v>4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ref="S13:S22" si="6">TEXT(H13,"#.###.###")</f>
        <v>1</v>
      </c>
      <c r="T13" s="6" t="str">
        <f t="shared" ref="T13:T22" si="7">TEXT(O13,"TT.MM.JJ")</f>
        <v>20.02.15</v>
      </c>
      <c r="U13" s="6" t="str">
        <f t="shared" ref="U13:U22" si="8">TEXT(P13,"TT.MM.JJ")</f>
        <v>22.02.15</v>
      </c>
      <c r="W13" s="7" t="str">
        <f t="shared" si="2"/>
        <v>A000000-00
Produkt13
1 ST
20.02.15 - 22.02.15</v>
      </c>
    </row>
    <row r="14" spans="1:23" x14ac:dyDescent="0.2">
      <c r="A14" s="34" t="s">
        <v>196</v>
      </c>
      <c r="B14" s="4" t="s">
        <v>418</v>
      </c>
      <c r="C14" s="4"/>
      <c r="D14" s="4"/>
      <c r="E14" s="4"/>
      <c r="F14" s="4" t="s">
        <v>146</v>
      </c>
      <c r="G14" s="4"/>
      <c r="H14" s="4">
        <v>75176</v>
      </c>
      <c r="I14" s="4" t="s">
        <v>4</v>
      </c>
      <c r="J14" s="4"/>
      <c r="K14" s="4"/>
      <c r="L14" s="4"/>
      <c r="M14" s="4"/>
      <c r="N14" s="4"/>
      <c r="O14" s="5">
        <v>42082</v>
      </c>
      <c r="P14" s="5">
        <v>42088</v>
      </c>
      <c r="Q14" s="4"/>
      <c r="S14" s="6" t="str">
        <f t="shared" si="6"/>
        <v>75.176</v>
      </c>
      <c r="T14" s="6" t="str">
        <f t="shared" si="7"/>
        <v>19.03.15</v>
      </c>
      <c r="U14" s="6" t="str">
        <f t="shared" si="8"/>
        <v>25.03.15</v>
      </c>
      <c r="W14" s="7" t="str">
        <f t="shared" si="2"/>
        <v>A122477-03
Produkt14
75.176 ST
19.03.15 - 25.03.15</v>
      </c>
    </row>
    <row r="15" spans="1:23" x14ac:dyDescent="0.2">
      <c r="A15" s="34" t="s">
        <v>196</v>
      </c>
      <c r="B15" s="4" t="s">
        <v>418</v>
      </c>
      <c r="C15" s="4"/>
      <c r="D15" s="4"/>
      <c r="E15" s="4"/>
      <c r="F15" s="4" t="s">
        <v>147</v>
      </c>
      <c r="G15" s="4"/>
      <c r="H15" s="4">
        <v>58397</v>
      </c>
      <c r="I15" s="4" t="s">
        <v>4</v>
      </c>
      <c r="J15" s="4"/>
      <c r="K15" s="4"/>
      <c r="L15" s="4"/>
      <c r="M15" s="4"/>
      <c r="N15" s="4"/>
      <c r="O15" s="5">
        <v>42087</v>
      </c>
      <c r="P15" s="5">
        <v>42088</v>
      </c>
      <c r="Q15" s="4"/>
      <c r="S15" s="6" t="str">
        <f t="shared" si="6"/>
        <v>58.397</v>
      </c>
      <c r="T15" s="6" t="str">
        <f t="shared" si="7"/>
        <v>24.03.15</v>
      </c>
      <c r="U15" s="6" t="str">
        <f t="shared" si="8"/>
        <v>25.03.15</v>
      </c>
      <c r="W15" s="7" t="str">
        <f t="shared" si="2"/>
        <v>A122477-03
Produkt15
58.397 ST
24.03.15 - 25.03.15</v>
      </c>
    </row>
    <row r="16" spans="1:23" x14ac:dyDescent="0.2">
      <c r="A16" s="34" t="s">
        <v>196</v>
      </c>
      <c r="B16" s="4" t="s">
        <v>419</v>
      </c>
      <c r="C16" s="4"/>
      <c r="D16" s="4"/>
      <c r="E16" s="4"/>
      <c r="F16" s="4" t="s">
        <v>148</v>
      </c>
      <c r="G16" s="4"/>
      <c r="H16" s="4">
        <v>9803920</v>
      </c>
      <c r="I16" s="4" t="s">
        <v>4</v>
      </c>
      <c r="J16" s="4"/>
      <c r="K16" s="4"/>
      <c r="L16" s="4"/>
      <c r="M16" s="4"/>
      <c r="N16" s="4"/>
      <c r="O16" s="5">
        <v>42088</v>
      </c>
      <c r="P16" s="5">
        <v>42102</v>
      </c>
      <c r="Q16" s="4"/>
      <c r="S16" s="6" t="str">
        <f t="shared" si="6"/>
        <v>9.803.920</v>
      </c>
      <c r="T16" s="6" t="str">
        <f t="shared" si="7"/>
        <v>25.03.15</v>
      </c>
      <c r="U16" s="6" t="str">
        <f t="shared" si="8"/>
        <v>08.04.15</v>
      </c>
      <c r="W16" s="7" t="str">
        <f t="shared" si="2"/>
        <v>A122024-03
Produkt16
9.803.920 ST
25.03.15 - 08.04.15</v>
      </c>
    </row>
    <row r="17" spans="1:23" x14ac:dyDescent="0.2">
      <c r="A17" s="34" t="s">
        <v>196</v>
      </c>
      <c r="B17" s="4" t="s">
        <v>420</v>
      </c>
      <c r="C17" s="4"/>
      <c r="D17" s="4"/>
      <c r="E17" s="4"/>
      <c r="F17" s="4" t="s">
        <v>149</v>
      </c>
      <c r="G17" s="4"/>
      <c r="H17" s="4">
        <v>3600000</v>
      </c>
      <c r="I17" s="4" t="s">
        <v>4</v>
      </c>
      <c r="J17" s="4"/>
      <c r="K17" s="4"/>
      <c r="L17" s="4"/>
      <c r="M17" s="4"/>
      <c r="N17" s="4"/>
      <c r="O17" s="5">
        <v>42102</v>
      </c>
      <c r="P17" s="5">
        <v>42107</v>
      </c>
      <c r="Q17" s="4"/>
      <c r="S17" s="6" t="str">
        <f t="shared" si="6"/>
        <v>3.600.000</v>
      </c>
      <c r="T17" s="6" t="str">
        <f t="shared" si="7"/>
        <v>08.04.15</v>
      </c>
      <c r="U17" s="6" t="str">
        <f t="shared" si="8"/>
        <v>13.04.15</v>
      </c>
      <c r="W17" s="7" t="str">
        <f t="shared" si="2"/>
        <v>A122603-03
Produkt17
3.600.000 ST
08.04.15 - 13.04.15</v>
      </c>
    </row>
    <row r="18" spans="1:23" x14ac:dyDescent="0.2">
      <c r="A18" s="34" t="s">
        <v>196</v>
      </c>
      <c r="B18" s="4" t="s">
        <v>421</v>
      </c>
      <c r="C18" s="4"/>
      <c r="D18" s="4"/>
      <c r="E18" s="4"/>
      <c r="F18" s="4" t="s">
        <v>150</v>
      </c>
      <c r="G18" s="4"/>
      <c r="H18" s="4">
        <v>3000000</v>
      </c>
      <c r="I18" s="4" t="s">
        <v>4</v>
      </c>
      <c r="J18" s="4"/>
      <c r="K18" s="4"/>
      <c r="L18" s="4"/>
      <c r="M18" s="4"/>
      <c r="N18" s="4"/>
      <c r="O18" s="5">
        <v>42108</v>
      </c>
      <c r="P18" s="5">
        <v>42110</v>
      </c>
      <c r="Q18" s="4"/>
      <c r="S18" s="6" t="str">
        <f t="shared" si="6"/>
        <v>3.000.000</v>
      </c>
      <c r="T18" s="6" t="str">
        <f t="shared" si="7"/>
        <v>14.04.15</v>
      </c>
      <c r="U18" s="6" t="str">
        <f t="shared" si="8"/>
        <v>16.04.15</v>
      </c>
      <c r="W18" s="7" t="str">
        <f t="shared" si="2"/>
        <v>A122883-03
Produkt18
3.000.000 ST
14.04.15 - 16.04.15</v>
      </c>
    </row>
    <row r="19" spans="1:23" x14ac:dyDescent="0.2">
      <c r="A19" s="34" t="s">
        <v>196</v>
      </c>
      <c r="B19" s="4" t="s">
        <v>422</v>
      </c>
      <c r="C19" s="4"/>
      <c r="D19" s="4"/>
      <c r="E19" s="4"/>
      <c r="F19" s="4" t="s">
        <v>151</v>
      </c>
      <c r="G19" s="4"/>
      <c r="H19" s="4">
        <v>3000000</v>
      </c>
      <c r="I19" s="4" t="s">
        <v>4</v>
      </c>
      <c r="J19" s="4"/>
      <c r="K19" s="4"/>
      <c r="L19" s="4"/>
      <c r="M19" s="4"/>
      <c r="N19" s="4"/>
      <c r="O19" s="5">
        <v>42111</v>
      </c>
      <c r="P19" s="5">
        <v>42115</v>
      </c>
      <c r="Q19" s="4"/>
      <c r="S19" s="6" t="str">
        <f t="shared" si="6"/>
        <v>3.000.000</v>
      </c>
      <c r="T19" s="6" t="str">
        <f t="shared" si="7"/>
        <v>17.04.15</v>
      </c>
      <c r="U19" s="6" t="str">
        <f t="shared" si="8"/>
        <v>21.04.15</v>
      </c>
      <c r="W19" s="7" t="str">
        <f t="shared" si="2"/>
        <v>A123464-03
Produkt19
3.000.000 ST
17.04.15 - 21.04.15</v>
      </c>
    </row>
    <row r="20" spans="1:23" x14ac:dyDescent="0.2">
      <c r="A20" s="34" t="s">
        <v>196</v>
      </c>
      <c r="B20" s="4" t="s">
        <v>423</v>
      </c>
      <c r="C20" s="4"/>
      <c r="D20" s="4"/>
      <c r="E20" s="4"/>
      <c r="F20" s="4" t="s">
        <v>152</v>
      </c>
      <c r="G20" s="4"/>
      <c r="H20" s="4">
        <v>2000000</v>
      </c>
      <c r="I20" s="4" t="s">
        <v>4</v>
      </c>
      <c r="J20" s="4"/>
      <c r="K20" s="4"/>
      <c r="L20" s="4"/>
      <c r="M20" s="4"/>
      <c r="N20" s="4"/>
      <c r="O20" s="5">
        <v>42116</v>
      </c>
      <c r="P20" s="5">
        <v>42117</v>
      </c>
      <c r="Q20" s="4"/>
      <c r="S20" s="6" t="str">
        <f t="shared" si="6"/>
        <v>2.000.000</v>
      </c>
      <c r="T20" s="6" t="str">
        <f t="shared" si="7"/>
        <v>22.04.15</v>
      </c>
      <c r="U20" s="6" t="str">
        <f t="shared" si="8"/>
        <v>23.04.15</v>
      </c>
      <c r="W20" s="7" t="str">
        <f t="shared" si="2"/>
        <v>A122028-03
Produkt20
2.000.000 ST
22.04.15 - 23.04.15</v>
      </c>
    </row>
    <row r="21" spans="1:23" x14ac:dyDescent="0.2">
      <c r="A21" s="34" t="s">
        <v>196</v>
      </c>
      <c r="B21" s="4" t="s">
        <v>424</v>
      </c>
      <c r="C21" s="4"/>
      <c r="D21" s="4"/>
      <c r="E21" s="4"/>
      <c r="F21" s="4" t="s">
        <v>153</v>
      </c>
      <c r="G21" s="4"/>
      <c r="H21" s="4">
        <v>6000000</v>
      </c>
      <c r="I21" s="4" t="s">
        <v>4</v>
      </c>
      <c r="J21" s="4"/>
      <c r="K21" s="4"/>
      <c r="L21" s="4"/>
      <c r="M21" s="4"/>
      <c r="N21" s="4"/>
      <c r="O21" s="5">
        <v>42117</v>
      </c>
      <c r="P21" s="5">
        <v>42124</v>
      </c>
      <c r="Q21" s="4"/>
      <c r="S21" s="6" t="str">
        <f t="shared" si="6"/>
        <v>6.000.000</v>
      </c>
      <c r="T21" s="6" t="str">
        <f t="shared" si="7"/>
        <v>23.04.15</v>
      </c>
      <c r="U21" s="6" t="str">
        <f t="shared" si="8"/>
        <v>30.04.15</v>
      </c>
      <c r="W21" s="7" t="str">
        <f t="shared" si="2"/>
        <v>A122405-03
Produkt21
6.000.000 ST
23.04.15 - 30.04.15</v>
      </c>
    </row>
    <row r="22" spans="1:23" x14ac:dyDescent="0.2">
      <c r="A22" s="34" t="s">
        <v>196</v>
      </c>
      <c r="B22" s="4" t="s">
        <v>425</v>
      </c>
      <c r="C22" s="4"/>
      <c r="D22" s="4"/>
      <c r="E22" s="4"/>
      <c r="F22" s="4" t="s">
        <v>154</v>
      </c>
      <c r="G22" s="4"/>
      <c r="H22" s="4">
        <v>2000000</v>
      </c>
      <c r="I22" s="4" t="s">
        <v>4</v>
      </c>
      <c r="J22" s="4"/>
      <c r="K22" s="4"/>
      <c r="L22" s="4"/>
      <c r="M22" s="4"/>
      <c r="N22" s="4"/>
      <c r="O22" s="5">
        <v>42124</v>
      </c>
      <c r="P22" s="5">
        <v>42128</v>
      </c>
      <c r="Q22" s="4"/>
      <c r="S22" s="6" t="str">
        <f t="shared" si="6"/>
        <v>2.000.000</v>
      </c>
      <c r="T22" s="6" t="str">
        <f t="shared" si="7"/>
        <v>30.04.15</v>
      </c>
      <c r="U22" s="6" t="str">
        <f t="shared" si="8"/>
        <v>04.05.15</v>
      </c>
      <c r="W22" s="7" t="str">
        <f t="shared" si="2"/>
        <v>A121858-03
Produkt22
2.000.000 ST
30.04.15 - 04.05.15</v>
      </c>
    </row>
    <row r="23" spans="1:23" x14ac:dyDescent="0.2">
      <c r="F23" s="4"/>
      <c r="W23" s="7" t="str">
        <f t="shared" si="2"/>
        <v/>
      </c>
    </row>
    <row r="24" spans="1:23" x14ac:dyDescent="0.2">
      <c r="F24" s="4"/>
      <c r="W24" s="7" t="str">
        <f t="shared" si="2"/>
        <v/>
      </c>
    </row>
    <row r="25" spans="1:23" x14ac:dyDescent="0.2">
      <c r="A25" s="34" t="s">
        <v>197</v>
      </c>
      <c r="B25" s="4" t="s">
        <v>233</v>
      </c>
      <c r="C25" s="8"/>
      <c r="D25" s="8"/>
      <c r="E25" s="8"/>
      <c r="F25" s="4" t="s">
        <v>155</v>
      </c>
      <c r="G25" s="8"/>
      <c r="H25" s="8">
        <v>1</v>
      </c>
      <c r="I25" s="4" t="s">
        <v>4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ref="S25:S34" si="9">TEXT(H25,"#.###.###")</f>
        <v>1</v>
      </c>
      <c r="T25" s="6" t="str">
        <f t="shared" ref="T25:T34" si="10">TEXT(O25,"TT.MM.JJ")</f>
        <v>20.02.15</v>
      </c>
      <c r="U25" s="6" t="str">
        <f t="shared" ref="U25:U34" si="11">TEXT(P25,"TT.MM.JJ")</f>
        <v>22.02.15</v>
      </c>
      <c r="W25" s="7" t="str">
        <f>IF(A25="","",B25&amp;CHAR(10)&amp;F25&amp;CHAR(10)&amp;S25&amp;" "&amp;I25&amp;CHAR(10)&amp;T25&amp;" - "&amp;U25)</f>
        <v>A000000-00
Produkt25
1 ST
20.02.15 - 22.02.15</v>
      </c>
    </row>
    <row r="26" spans="1:23" x14ac:dyDescent="0.2">
      <c r="A26" s="34" t="s">
        <v>197</v>
      </c>
      <c r="B26" s="4" t="s">
        <v>426</v>
      </c>
      <c r="C26" s="4"/>
      <c r="D26" s="4"/>
      <c r="E26" s="4"/>
      <c r="F26" s="4" t="s">
        <v>156</v>
      </c>
      <c r="G26" s="4"/>
      <c r="H26" s="4">
        <v>23465</v>
      </c>
      <c r="I26" s="4" t="s">
        <v>4</v>
      </c>
      <c r="J26" s="4"/>
      <c r="K26" s="4"/>
      <c r="L26" s="4"/>
      <c r="M26" s="4"/>
      <c r="N26" s="4"/>
      <c r="O26" s="5">
        <v>42082</v>
      </c>
      <c r="P26" s="5">
        <v>42083</v>
      </c>
      <c r="Q26" s="4"/>
      <c r="S26" s="6" t="str">
        <f t="shared" si="9"/>
        <v>23.465</v>
      </c>
      <c r="T26" s="6" t="str">
        <f t="shared" si="10"/>
        <v>19.03.15</v>
      </c>
      <c r="U26" s="6" t="str">
        <f t="shared" si="11"/>
        <v>20.03.15</v>
      </c>
      <c r="W26" s="7" t="str">
        <f t="shared" ref="W26:W89" si="12">IF(A26="","",B26&amp;CHAR(10)&amp;F26&amp;CHAR(10)&amp;S26&amp;" "&amp;I26&amp;CHAR(10)&amp;T26&amp;" - "&amp;U26)</f>
        <v>A121880-03
Produkt26
23.465 ST
19.03.15 - 20.03.15</v>
      </c>
    </row>
    <row r="27" spans="1:23" x14ac:dyDescent="0.2">
      <c r="A27" s="34" t="s">
        <v>197</v>
      </c>
      <c r="B27" s="4" t="s">
        <v>427</v>
      </c>
      <c r="C27" s="4"/>
      <c r="D27" s="4"/>
      <c r="E27" s="4"/>
      <c r="F27" s="4" t="s">
        <v>157</v>
      </c>
      <c r="G27" s="4"/>
      <c r="H27" s="4">
        <v>1201000</v>
      </c>
      <c r="I27" s="4" t="s">
        <v>4</v>
      </c>
      <c r="J27" s="4"/>
      <c r="K27" s="4"/>
      <c r="L27" s="4"/>
      <c r="M27" s="4"/>
      <c r="N27" s="4"/>
      <c r="O27" s="5">
        <v>42082</v>
      </c>
      <c r="P27" s="5">
        <v>42087</v>
      </c>
      <c r="Q27" s="4"/>
      <c r="S27" s="6" t="str">
        <f t="shared" si="9"/>
        <v>1.201.000</v>
      </c>
      <c r="T27" s="6" t="str">
        <f t="shared" si="10"/>
        <v>19.03.15</v>
      </c>
      <c r="U27" s="6" t="str">
        <f t="shared" si="11"/>
        <v>24.03.15</v>
      </c>
      <c r="W27" s="7" t="str">
        <f t="shared" si="12"/>
        <v>A121536-05
Produkt27
1.201.000 ST
19.03.15 - 24.03.15</v>
      </c>
    </row>
    <row r="28" spans="1:23" x14ac:dyDescent="0.2">
      <c r="A28" s="34" t="s">
        <v>197</v>
      </c>
      <c r="B28" s="4" t="s">
        <v>427</v>
      </c>
      <c r="C28" s="4"/>
      <c r="D28" s="4"/>
      <c r="E28" s="4"/>
      <c r="F28" s="4" t="s">
        <v>158</v>
      </c>
      <c r="G28" s="4"/>
      <c r="H28" s="4">
        <v>799000</v>
      </c>
      <c r="I28" s="4" t="s">
        <v>4</v>
      </c>
      <c r="J28" s="4"/>
      <c r="K28" s="4"/>
      <c r="L28" s="4"/>
      <c r="M28" s="4"/>
      <c r="N28" s="4"/>
      <c r="O28" s="5">
        <v>42083</v>
      </c>
      <c r="P28" s="5">
        <v>42088</v>
      </c>
      <c r="Q28" s="4"/>
      <c r="S28" s="6" t="str">
        <f t="shared" si="9"/>
        <v>799.000</v>
      </c>
      <c r="T28" s="6" t="str">
        <f t="shared" si="10"/>
        <v>20.03.15</v>
      </c>
      <c r="U28" s="6" t="str">
        <f t="shared" si="11"/>
        <v>25.03.15</v>
      </c>
      <c r="W28" s="7" t="str">
        <f t="shared" si="12"/>
        <v>A121536-05
Produkt28
799.000 ST
20.03.15 - 25.03.15</v>
      </c>
    </row>
    <row r="29" spans="1:23" x14ac:dyDescent="0.2">
      <c r="A29" s="34" t="s">
        <v>197</v>
      </c>
      <c r="B29" s="4" t="s">
        <v>428</v>
      </c>
      <c r="C29" s="4"/>
      <c r="D29" s="4"/>
      <c r="E29" s="4"/>
      <c r="F29" s="4" t="s">
        <v>159</v>
      </c>
      <c r="G29" s="4"/>
      <c r="H29" s="4">
        <v>450000</v>
      </c>
      <c r="I29" s="4" t="s">
        <v>4</v>
      </c>
      <c r="J29" s="4"/>
      <c r="K29" s="4"/>
      <c r="L29" s="4"/>
      <c r="M29" s="4"/>
      <c r="N29" s="4"/>
      <c r="O29" s="5">
        <v>42088</v>
      </c>
      <c r="P29" s="5">
        <v>42088</v>
      </c>
      <c r="Q29" s="4"/>
      <c r="S29" s="6" t="str">
        <f t="shared" si="9"/>
        <v>450.000</v>
      </c>
      <c r="T29" s="6" t="str">
        <f t="shared" si="10"/>
        <v>25.03.15</v>
      </c>
      <c r="U29" s="6" t="str">
        <f t="shared" si="11"/>
        <v>25.03.15</v>
      </c>
      <c r="W29" s="7" t="str">
        <f t="shared" si="12"/>
        <v>A121591-03
Produkt29
450.000 ST
25.03.15 - 25.03.15</v>
      </c>
    </row>
    <row r="30" spans="1:23" x14ac:dyDescent="0.2">
      <c r="A30" s="34" t="s">
        <v>197</v>
      </c>
      <c r="B30" s="4" t="s">
        <v>429</v>
      </c>
      <c r="C30" s="4"/>
      <c r="D30" s="4"/>
      <c r="E30" s="4"/>
      <c r="F30" s="4" t="s">
        <v>160</v>
      </c>
      <c r="G30" s="4"/>
      <c r="H30" s="4">
        <v>480000</v>
      </c>
      <c r="I30" s="4" t="s">
        <v>4</v>
      </c>
      <c r="J30" s="4"/>
      <c r="K30" s="4"/>
      <c r="L30" s="4"/>
      <c r="M30" s="4"/>
      <c r="N30" s="4"/>
      <c r="O30" s="5">
        <v>42089</v>
      </c>
      <c r="P30" s="5">
        <v>42090</v>
      </c>
      <c r="Q30" s="4"/>
      <c r="S30" s="6" t="str">
        <f t="shared" si="9"/>
        <v>480.000</v>
      </c>
      <c r="T30" s="6" t="str">
        <f t="shared" si="10"/>
        <v>26.03.15</v>
      </c>
      <c r="U30" s="6" t="str">
        <f t="shared" si="11"/>
        <v>27.03.15</v>
      </c>
      <c r="W30" s="7" t="str">
        <f t="shared" si="12"/>
        <v>A122727-06
Produkt30
480.000 ST
26.03.15 - 27.03.15</v>
      </c>
    </row>
    <row r="31" spans="1:23" x14ac:dyDescent="0.2">
      <c r="A31" s="34" t="s">
        <v>197</v>
      </c>
      <c r="B31" s="4" t="s">
        <v>430</v>
      </c>
      <c r="C31" s="4"/>
      <c r="D31" s="4"/>
      <c r="E31" s="4"/>
      <c r="F31" s="4" t="s">
        <v>161</v>
      </c>
      <c r="G31" s="4"/>
      <c r="H31" s="4">
        <v>4500000</v>
      </c>
      <c r="I31" s="4" t="s">
        <v>4</v>
      </c>
      <c r="J31" s="4"/>
      <c r="K31" s="4"/>
      <c r="L31" s="4"/>
      <c r="M31" s="4"/>
      <c r="N31" s="4"/>
      <c r="O31" s="5">
        <v>42093</v>
      </c>
      <c r="P31" s="5">
        <v>42104</v>
      </c>
      <c r="Q31" s="4"/>
      <c r="S31" s="6" t="str">
        <f t="shared" si="9"/>
        <v>4.500.000</v>
      </c>
      <c r="T31" s="6" t="str">
        <f t="shared" si="10"/>
        <v>30.03.15</v>
      </c>
      <c r="U31" s="6" t="str">
        <f t="shared" si="11"/>
        <v>10.04.15</v>
      </c>
      <c r="W31" s="7" t="str">
        <f t="shared" si="12"/>
        <v>A122241-03
Produkt31
4.500.000 ST
30.03.15 - 10.04.15</v>
      </c>
    </row>
    <row r="32" spans="1:23" x14ac:dyDescent="0.2">
      <c r="A32" s="34" t="s">
        <v>197</v>
      </c>
      <c r="B32" s="4" t="s">
        <v>431</v>
      </c>
      <c r="C32" s="4"/>
      <c r="D32" s="4"/>
      <c r="E32" s="4"/>
      <c r="F32" s="4" t="s">
        <v>162</v>
      </c>
      <c r="G32" s="4"/>
      <c r="H32" s="4">
        <v>2880000</v>
      </c>
      <c r="I32" s="4" t="s">
        <v>4</v>
      </c>
      <c r="J32" s="4"/>
      <c r="K32" s="4"/>
      <c r="L32" s="4"/>
      <c r="M32" s="4"/>
      <c r="N32" s="4"/>
      <c r="O32" s="5">
        <v>42104</v>
      </c>
      <c r="P32" s="5">
        <v>42109</v>
      </c>
      <c r="Q32" s="4"/>
      <c r="S32" s="6" t="str">
        <f t="shared" si="9"/>
        <v>2.880.000</v>
      </c>
      <c r="T32" s="6" t="str">
        <f t="shared" si="10"/>
        <v>10.04.15</v>
      </c>
      <c r="U32" s="6" t="str">
        <f t="shared" si="11"/>
        <v>15.04.15</v>
      </c>
      <c r="W32" s="7" t="str">
        <f t="shared" si="12"/>
        <v>A122491-04
Produkt32
2.880.000 ST
10.04.15 - 15.04.15</v>
      </c>
    </row>
    <row r="33" spans="1:23" x14ac:dyDescent="0.2">
      <c r="A33" s="34" t="s">
        <v>197</v>
      </c>
      <c r="B33" s="4" t="s">
        <v>432</v>
      </c>
      <c r="C33" s="4"/>
      <c r="D33" s="4"/>
      <c r="E33" s="4"/>
      <c r="F33" s="4" t="s">
        <v>163</v>
      </c>
      <c r="G33" s="4"/>
      <c r="H33" s="4">
        <v>2000000</v>
      </c>
      <c r="I33" s="4" t="s">
        <v>4</v>
      </c>
      <c r="J33" s="4"/>
      <c r="K33" s="4"/>
      <c r="L33" s="4"/>
      <c r="M33" s="4"/>
      <c r="N33" s="4"/>
      <c r="O33" s="5">
        <v>42109</v>
      </c>
      <c r="P33" s="5">
        <v>42114</v>
      </c>
      <c r="Q33" s="4"/>
      <c r="S33" s="6" t="str">
        <f t="shared" si="9"/>
        <v>2.000.000</v>
      </c>
      <c r="T33" s="6" t="str">
        <f t="shared" si="10"/>
        <v>15.04.15</v>
      </c>
      <c r="U33" s="6" t="str">
        <f t="shared" si="11"/>
        <v>20.04.15</v>
      </c>
      <c r="W33" s="7" t="str">
        <f t="shared" si="12"/>
        <v>A122568-03
Produkt33
2.000.000 ST
15.04.15 - 20.04.15</v>
      </c>
    </row>
    <row r="34" spans="1:23" x14ac:dyDescent="0.2">
      <c r="A34" s="34" t="s">
        <v>197</v>
      </c>
      <c r="B34" s="4" t="s">
        <v>433</v>
      </c>
      <c r="C34" s="4"/>
      <c r="D34" s="4"/>
      <c r="E34" s="4"/>
      <c r="F34" s="4" t="s">
        <v>164</v>
      </c>
      <c r="G34" s="4"/>
      <c r="H34" s="4">
        <v>660000</v>
      </c>
      <c r="I34" s="4" t="s">
        <v>4</v>
      </c>
      <c r="J34" s="4"/>
      <c r="K34" s="4"/>
      <c r="L34" s="4"/>
      <c r="M34" s="4"/>
      <c r="N34" s="4"/>
      <c r="O34" s="5">
        <v>42114</v>
      </c>
      <c r="P34" s="5">
        <v>42115</v>
      </c>
      <c r="Q34" s="4"/>
      <c r="S34" s="6" t="str">
        <f t="shared" si="9"/>
        <v>660.000</v>
      </c>
      <c r="T34" s="6" t="str">
        <f t="shared" si="10"/>
        <v>20.04.15</v>
      </c>
      <c r="U34" s="6" t="str">
        <f t="shared" si="11"/>
        <v>21.04.15</v>
      </c>
      <c r="W34" s="7" t="str">
        <f t="shared" si="12"/>
        <v>A122912-03
Produkt34
660.000 ST
20.04.15 - 21.04.15</v>
      </c>
    </row>
    <row r="35" spans="1:23" x14ac:dyDescent="0.2">
      <c r="F35" s="4"/>
      <c r="W35" s="7" t="str">
        <f t="shared" si="12"/>
        <v/>
      </c>
    </row>
    <row r="36" spans="1:23" x14ac:dyDescent="0.2">
      <c r="F36" s="4"/>
      <c r="W36" s="7" t="str">
        <f t="shared" si="12"/>
        <v/>
      </c>
    </row>
    <row r="37" spans="1:23" x14ac:dyDescent="0.2">
      <c r="A37" s="34" t="s">
        <v>198</v>
      </c>
      <c r="B37" s="4" t="s">
        <v>233</v>
      </c>
      <c r="C37" s="8"/>
      <c r="D37" s="8"/>
      <c r="E37" s="8"/>
      <c r="F37" s="4" t="s">
        <v>165</v>
      </c>
      <c r="G37" s="8"/>
      <c r="H37" s="8">
        <v>1</v>
      </c>
      <c r="I37" s="4" t="s">
        <v>4</v>
      </c>
      <c r="J37" s="8"/>
      <c r="K37" s="8"/>
      <c r="L37" s="8"/>
      <c r="M37" s="8"/>
      <c r="N37" s="8"/>
      <c r="O37" s="16">
        <v>42055</v>
      </c>
      <c r="P37" s="16">
        <v>42057</v>
      </c>
      <c r="Q37" s="8"/>
      <c r="S37" s="6" t="str">
        <f t="shared" ref="S37:S46" si="13">TEXT(H37,"#.###.###")</f>
        <v>1</v>
      </c>
      <c r="T37" s="6" t="str">
        <f t="shared" ref="T37:T46" si="14">TEXT(O37,"TT.MM.JJ")</f>
        <v>20.02.15</v>
      </c>
      <c r="U37" s="6" t="str">
        <f t="shared" ref="U37:U46" si="15">TEXT(P37,"TT.MM.JJ")</f>
        <v>22.02.15</v>
      </c>
      <c r="W37" s="7" t="str">
        <f t="shared" si="12"/>
        <v>A000000-00
Produkt37
1 ST
20.02.15 - 22.02.15</v>
      </c>
    </row>
    <row r="38" spans="1:23" x14ac:dyDescent="0.2">
      <c r="A38" s="34" t="s">
        <v>198</v>
      </c>
      <c r="B38" s="4" t="s">
        <v>434</v>
      </c>
      <c r="C38" s="4"/>
      <c r="D38" s="4"/>
      <c r="E38" s="4"/>
      <c r="F38" s="4" t="s">
        <v>166</v>
      </c>
      <c r="G38" s="4"/>
      <c r="H38" s="4">
        <v>18971</v>
      </c>
      <c r="I38" s="4" t="s">
        <v>4</v>
      </c>
      <c r="J38" s="4"/>
      <c r="K38" s="4"/>
      <c r="L38" s="4"/>
      <c r="M38" s="4"/>
      <c r="N38" s="4"/>
      <c r="O38" s="5">
        <v>42082</v>
      </c>
      <c r="P38" s="5">
        <v>42083</v>
      </c>
      <c r="Q38" s="4"/>
      <c r="S38" s="6" t="str">
        <f t="shared" si="13"/>
        <v>18.971</v>
      </c>
      <c r="T38" s="6" t="str">
        <f t="shared" si="14"/>
        <v>19.03.15</v>
      </c>
      <c r="U38" s="6" t="str">
        <f t="shared" si="15"/>
        <v>20.03.15</v>
      </c>
      <c r="W38" s="7" t="str">
        <f t="shared" si="12"/>
        <v>A121753-03
Produkt38
18.971 ST
19.03.15 - 20.03.15</v>
      </c>
    </row>
    <row r="39" spans="1:23" x14ac:dyDescent="0.2">
      <c r="A39" s="34" t="s">
        <v>198</v>
      </c>
      <c r="B39" s="4" t="s">
        <v>435</v>
      </c>
      <c r="C39" s="4"/>
      <c r="D39" s="4"/>
      <c r="E39" s="4"/>
      <c r="F39" s="4" t="s">
        <v>167</v>
      </c>
      <c r="G39" s="4"/>
      <c r="H39" s="4">
        <v>787000</v>
      </c>
      <c r="I39" s="4" t="s">
        <v>4</v>
      </c>
      <c r="J39" s="4"/>
      <c r="K39" s="4"/>
      <c r="L39" s="4"/>
      <c r="M39" s="4"/>
      <c r="N39" s="4"/>
      <c r="O39" s="5">
        <v>42083</v>
      </c>
      <c r="P39" s="5">
        <v>42087</v>
      </c>
      <c r="Q39" s="4"/>
      <c r="S39" s="6" t="str">
        <f t="shared" si="13"/>
        <v>787.000</v>
      </c>
      <c r="T39" s="6" t="str">
        <f t="shared" si="14"/>
        <v>20.03.15</v>
      </c>
      <c r="U39" s="6" t="str">
        <f t="shared" si="15"/>
        <v>24.03.15</v>
      </c>
      <c r="W39" s="7" t="str">
        <f t="shared" si="12"/>
        <v>A122497-03
Produkt39
787.000 ST
20.03.15 - 24.03.15</v>
      </c>
    </row>
    <row r="40" spans="1:23" x14ac:dyDescent="0.2">
      <c r="A40" s="34" t="s">
        <v>198</v>
      </c>
      <c r="B40" s="4" t="s">
        <v>435</v>
      </c>
      <c r="C40" s="4"/>
      <c r="D40" s="4"/>
      <c r="E40" s="4"/>
      <c r="F40" s="4" t="s">
        <v>168</v>
      </c>
      <c r="G40" s="4"/>
      <c r="H40" s="4">
        <v>523820</v>
      </c>
      <c r="I40" s="4" t="s">
        <v>4</v>
      </c>
      <c r="J40" s="4"/>
      <c r="K40" s="4"/>
      <c r="L40" s="4"/>
      <c r="M40" s="4"/>
      <c r="N40" s="4"/>
      <c r="O40" s="5">
        <v>42086</v>
      </c>
      <c r="P40" s="5">
        <v>42088</v>
      </c>
      <c r="Q40" s="4"/>
      <c r="S40" s="6" t="str">
        <f t="shared" si="13"/>
        <v>523.820</v>
      </c>
      <c r="T40" s="6" t="str">
        <f t="shared" si="14"/>
        <v>23.03.15</v>
      </c>
      <c r="U40" s="6" t="str">
        <f t="shared" si="15"/>
        <v>25.03.15</v>
      </c>
      <c r="W40" s="7" t="str">
        <f t="shared" si="12"/>
        <v>A122497-03
Produkt40
523.820 ST
23.03.15 - 25.03.15</v>
      </c>
    </row>
    <row r="41" spans="1:23" x14ac:dyDescent="0.2">
      <c r="A41" s="34" t="s">
        <v>198</v>
      </c>
      <c r="B41" s="4" t="s">
        <v>436</v>
      </c>
      <c r="C41" s="4"/>
      <c r="D41" s="4"/>
      <c r="E41" s="4"/>
      <c r="F41" s="4" t="s">
        <v>169</v>
      </c>
      <c r="G41" s="4"/>
      <c r="H41" s="4">
        <v>2340000</v>
      </c>
      <c r="I41" s="4" t="s">
        <v>4</v>
      </c>
      <c r="J41" s="4"/>
      <c r="K41" s="4"/>
      <c r="L41" s="4"/>
      <c r="M41" s="4"/>
      <c r="N41" s="4"/>
      <c r="O41" s="5">
        <v>42087</v>
      </c>
      <c r="P41" s="5">
        <v>42090</v>
      </c>
      <c r="Q41" s="4"/>
      <c r="S41" s="6" t="str">
        <f t="shared" si="13"/>
        <v>2.340.000</v>
      </c>
      <c r="T41" s="6" t="str">
        <f t="shared" si="14"/>
        <v>24.03.15</v>
      </c>
      <c r="U41" s="6" t="str">
        <f t="shared" si="15"/>
        <v>27.03.15</v>
      </c>
      <c r="W41" s="7" t="str">
        <f t="shared" si="12"/>
        <v>A122271-03
Produkt41
2.340.000 ST
24.03.15 - 27.03.15</v>
      </c>
    </row>
    <row r="42" spans="1:23" x14ac:dyDescent="0.2">
      <c r="A42" s="34" t="s">
        <v>198</v>
      </c>
      <c r="B42" s="4" t="s">
        <v>437</v>
      </c>
      <c r="C42" s="4"/>
      <c r="D42" s="4"/>
      <c r="E42" s="4"/>
      <c r="F42" s="4" t="s">
        <v>170</v>
      </c>
      <c r="G42" s="4"/>
      <c r="H42" s="4">
        <v>1560000</v>
      </c>
      <c r="I42" s="4" t="s">
        <v>4</v>
      </c>
      <c r="J42" s="4"/>
      <c r="K42" s="4"/>
      <c r="L42" s="4"/>
      <c r="M42" s="4"/>
      <c r="N42" s="4"/>
      <c r="O42" s="5">
        <v>42090</v>
      </c>
      <c r="P42" s="5">
        <v>42094</v>
      </c>
      <c r="Q42" s="4"/>
      <c r="S42" s="6" t="str">
        <f t="shared" si="13"/>
        <v>1.560.000</v>
      </c>
      <c r="T42" s="6" t="str">
        <f t="shared" si="14"/>
        <v>27.03.15</v>
      </c>
      <c r="U42" s="6" t="str">
        <f t="shared" si="15"/>
        <v>31.03.15</v>
      </c>
      <c r="W42" s="7" t="str">
        <f t="shared" si="12"/>
        <v>A121948-03
Produkt42
1.560.000 ST
27.03.15 - 31.03.15</v>
      </c>
    </row>
    <row r="43" spans="1:23" x14ac:dyDescent="0.2">
      <c r="A43" s="34" t="s">
        <v>198</v>
      </c>
      <c r="B43" s="4" t="s">
        <v>438</v>
      </c>
      <c r="C43" s="4"/>
      <c r="D43" s="4"/>
      <c r="E43" s="4"/>
      <c r="F43" s="4" t="s">
        <v>171</v>
      </c>
      <c r="G43" s="4"/>
      <c r="H43" s="4">
        <v>1560000</v>
      </c>
      <c r="I43" s="4" t="s">
        <v>4</v>
      </c>
      <c r="J43" s="4"/>
      <c r="K43" s="4"/>
      <c r="L43" s="4"/>
      <c r="M43" s="4"/>
      <c r="N43" s="4"/>
      <c r="O43" s="5">
        <v>42095</v>
      </c>
      <c r="P43" s="5">
        <v>42101</v>
      </c>
      <c r="Q43" s="4"/>
      <c r="S43" s="6" t="str">
        <f t="shared" si="13"/>
        <v>1.560.000</v>
      </c>
      <c r="T43" s="6" t="str">
        <f t="shared" si="14"/>
        <v>01.04.15</v>
      </c>
      <c r="U43" s="6" t="str">
        <f t="shared" si="15"/>
        <v>07.04.15</v>
      </c>
      <c r="W43" s="7" t="str">
        <f t="shared" si="12"/>
        <v>A122298-03
Produkt43
1.560.000 ST
01.04.15 - 07.04.15</v>
      </c>
    </row>
    <row r="44" spans="1:23" x14ac:dyDescent="0.2">
      <c r="A44" s="34" t="s">
        <v>198</v>
      </c>
      <c r="B44" s="4" t="s">
        <v>439</v>
      </c>
      <c r="C44" s="4"/>
      <c r="D44" s="4"/>
      <c r="E44" s="4"/>
      <c r="F44" s="4" t="s">
        <v>172</v>
      </c>
      <c r="G44" s="4"/>
      <c r="H44" s="4">
        <v>3380000</v>
      </c>
      <c r="I44" s="4" t="s">
        <v>4</v>
      </c>
      <c r="J44" s="4"/>
      <c r="K44" s="4"/>
      <c r="L44" s="4"/>
      <c r="M44" s="4"/>
      <c r="N44" s="4"/>
      <c r="O44" s="5">
        <v>42101</v>
      </c>
      <c r="P44" s="5">
        <v>42108</v>
      </c>
      <c r="Q44" s="4"/>
      <c r="S44" s="6" t="str">
        <f t="shared" si="13"/>
        <v>3.380.000</v>
      </c>
      <c r="T44" s="6" t="str">
        <f t="shared" si="14"/>
        <v>07.04.15</v>
      </c>
      <c r="U44" s="6" t="str">
        <f t="shared" si="15"/>
        <v>14.04.15</v>
      </c>
      <c r="W44" s="7" t="str">
        <f t="shared" si="12"/>
        <v>A122493-03
Produkt44
3.380.000 ST
07.04.15 - 14.04.15</v>
      </c>
    </row>
    <row r="45" spans="1:23" x14ac:dyDescent="0.2">
      <c r="A45" s="34" t="s">
        <v>198</v>
      </c>
      <c r="B45" s="4" t="s">
        <v>440</v>
      </c>
      <c r="C45" s="4"/>
      <c r="D45" s="4"/>
      <c r="E45" s="4"/>
      <c r="F45" s="4" t="s">
        <v>173</v>
      </c>
      <c r="G45" s="4"/>
      <c r="H45" s="4">
        <v>4000000</v>
      </c>
      <c r="I45" s="4" t="s">
        <v>4</v>
      </c>
      <c r="J45" s="4"/>
      <c r="K45" s="4"/>
      <c r="L45" s="4"/>
      <c r="M45" s="4"/>
      <c r="N45" s="4"/>
      <c r="O45" s="5">
        <v>42108</v>
      </c>
      <c r="P45" s="5">
        <v>42110</v>
      </c>
      <c r="Q45" s="4"/>
      <c r="S45" s="6" t="str">
        <f t="shared" si="13"/>
        <v>4.000.000</v>
      </c>
      <c r="T45" s="6" t="str">
        <f t="shared" si="14"/>
        <v>14.04.15</v>
      </c>
      <c r="U45" s="6" t="str">
        <f t="shared" si="15"/>
        <v>16.04.15</v>
      </c>
      <c r="W45" s="7" t="str">
        <f t="shared" si="12"/>
        <v>A122583-03
Produkt45
4.000.000 ST
14.04.15 - 16.04.15</v>
      </c>
    </row>
    <row r="46" spans="1:23" x14ac:dyDescent="0.2">
      <c r="A46" s="34" t="s">
        <v>198</v>
      </c>
      <c r="B46" s="4" t="s">
        <v>441</v>
      </c>
      <c r="C46" s="4"/>
      <c r="D46" s="4"/>
      <c r="E46" s="4"/>
      <c r="F46" s="4" t="s">
        <v>174</v>
      </c>
      <c r="G46" s="4"/>
      <c r="H46" s="4">
        <v>4000000</v>
      </c>
      <c r="I46" s="4" t="s">
        <v>4</v>
      </c>
      <c r="J46" s="4"/>
      <c r="K46" s="4"/>
      <c r="L46" s="4"/>
      <c r="M46" s="4"/>
      <c r="N46" s="4"/>
      <c r="O46" s="5">
        <v>42110</v>
      </c>
      <c r="P46" s="5">
        <v>42115</v>
      </c>
      <c r="Q46" s="4"/>
      <c r="S46" s="6" t="str">
        <f t="shared" si="13"/>
        <v>4.000.000</v>
      </c>
      <c r="T46" s="6" t="str">
        <f t="shared" si="14"/>
        <v>16.04.15</v>
      </c>
      <c r="U46" s="6" t="str">
        <f t="shared" si="15"/>
        <v>21.04.15</v>
      </c>
      <c r="W46" s="7" t="str">
        <f t="shared" si="12"/>
        <v>A122572-03
Produkt46
4.000.000 ST
16.04.15 - 21.04.15</v>
      </c>
    </row>
    <row r="47" spans="1:23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5"/>
      <c r="P47" s="5"/>
      <c r="Q47" s="4"/>
      <c r="W47" s="7" t="str">
        <f t="shared" si="12"/>
        <v/>
      </c>
    </row>
    <row r="48" spans="1:23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5"/>
      <c r="P48" s="5"/>
      <c r="Q48" s="4"/>
      <c r="W48" s="7" t="str">
        <f t="shared" si="12"/>
        <v/>
      </c>
    </row>
    <row r="49" spans="1:23" x14ac:dyDescent="0.2">
      <c r="A49" s="34" t="s">
        <v>199</v>
      </c>
      <c r="B49" s="4" t="s">
        <v>233</v>
      </c>
      <c r="C49" s="8"/>
      <c r="D49" s="8"/>
      <c r="E49" s="8"/>
      <c r="F49" s="4" t="s">
        <v>175</v>
      </c>
      <c r="G49" s="8"/>
      <c r="H49" s="8">
        <v>1</v>
      </c>
      <c r="I49" s="4" t="s">
        <v>4</v>
      </c>
      <c r="J49" s="8"/>
      <c r="K49" s="8"/>
      <c r="L49" s="8"/>
      <c r="M49" s="8"/>
      <c r="N49" s="8"/>
      <c r="O49" s="16">
        <v>42055</v>
      </c>
      <c r="P49" s="16">
        <v>42057</v>
      </c>
      <c r="Q49" s="8"/>
      <c r="S49" s="6" t="str">
        <f t="shared" ref="S49:S58" si="16">TEXT(H49,"#.###.###")</f>
        <v>1</v>
      </c>
      <c r="T49" s="6" t="str">
        <f t="shared" ref="T49:T58" si="17">TEXT(O49,"TT.MM.JJ")</f>
        <v>20.02.15</v>
      </c>
      <c r="U49" s="6" t="str">
        <f t="shared" ref="U49:U58" si="18">TEXT(P49,"TT.MM.JJ")</f>
        <v>22.02.15</v>
      </c>
      <c r="W49" s="7" t="str">
        <f t="shared" si="12"/>
        <v>A000000-00
Produkt49
1 ST
20.02.15 - 22.02.15</v>
      </c>
    </row>
    <row r="50" spans="1:23" x14ac:dyDescent="0.2">
      <c r="A50" s="34" t="s">
        <v>199</v>
      </c>
      <c r="B50" s="4" t="s">
        <v>442</v>
      </c>
      <c r="C50" s="4"/>
      <c r="D50" s="4"/>
      <c r="E50" s="4"/>
      <c r="F50" s="4" t="s">
        <v>176</v>
      </c>
      <c r="G50" s="4"/>
      <c r="H50" s="4">
        <v>1219140</v>
      </c>
      <c r="I50" s="4" t="s">
        <v>4</v>
      </c>
      <c r="J50" s="4"/>
      <c r="K50" s="4"/>
      <c r="L50" s="4"/>
      <c r="M50" s="4"/>
      <c r="N50" s="4"/>
      <c r="O50" s="5">
        <v>42083</v>
      </c>
      <c r="P50" s="5">
        <v>42087</v>
      </c>
      <c r="Q50" s="4"/>
      <c r="S50" s="6" t="str">
        <f t="shared" si="16"/>
        <v>1.219.140</v>
      </c>
      <c r="T50" s="6" t="str">
        <f t="shared" si="17"/>
        <v>20.03.15</v>
      </c>
      <c r="U50" s="6" t="str">
        <f t="shared" si="18"/>
        <v>24.03.15</v>
      </c>
      <c r="W50" s="7" t="str">
        <f t="shared" si="12"/>
        <v>A122414-03
Produkt50
1.219.140 ST
20.03.15 - 24.03.15</v>
      </c>
    </row>
    <row r="51" spans="1:23" x14ac:dyDescent="0.2">
      <c r="A51" s="34" t="s">
        <v>199</v>
      </c>
      <c r="B51" s="4" t="s">
        <v>443</v>
      </c>
      <c r="C51" s="4"/>
      <c r="D51" s="4"/>
      <c r="E51" s="4"/>
      <c r="F51" s="4" t="s">
        <v>177</v>
      </c>
      <c r="G51" s="4"/>
      <c r="H51" s="4">
        <v>2000000</v>
      </c>
      <c r="I51" s="4" t="s">
        <v>4</v>
      </c>
      <c r="J51" s="4"/>
      <c r="K51" s="4"/>
      <c r="L51" s="4"/>
      <c r="M51" s="4"/>
      <c r="N51" s="4"/>
      <c r="O51" s="5">
        <v>42086</v>
      </c>
      <c r="P51" s="5">
        <v>42087</v>
      </c>
      <c r="Q51" s="4"/>
      <c r="S51" s="6" t="str">
        <f t="shared" si="16"/>
        <v>2.000.000</v>
      </c>
      <c r="T51" s="6" t="str">
        <f t="shared" si="17"/>
        <v>23.03.15</v>
      </c>
      <c r="U51" s="6" t="str">
        <f t="shared" si="18"/>
        <v>24.03.15</v>
      </c>
      <c r="W51" s="7" t="str">
        <f t="shared" si="12"/>
        <v>A121842-03
Produkt51
2.000.000 ST
23.03.15 - 24.03.15</v>
      </c>
    </row>
    <row r="52" spans="1:23" x14ac:dyDescent="0.2">
      <c r="A52" s="34" t="s">
        <v>199</v>
      </c>
      <c r="B52" s="4" t="s">
        <v>444</v>
      </c>
      <c r="C52" s="4"/>
      <c r="D52" s="4"/>
      <c r="E52" s="4"/>
      <c r="F52" s="4" t="s">
        <v>178</v>
      </c>
      <c r="G52" s="4"/>
      <c r="H52" s="4">
        <v>10500000</v>
      </c>
      <c r="I52" s="4" t="s">
        <v>4</v>
      </c>
      <c r="J52" s="4"/>
      <c r="K52" s="4"/>
      <c r="L52" s="4"/>
      <c r="M52" s="4"/>
      <c r="N52" s="4"/>
      <c r="O52" s="5">
        <v>42088</v>
      </c>
      <c r="P52" s="5">
        <v>42114</v>
      </c>
      <c r="Q52" s="4"/>
      <c r="S52" s="6" t="str">
        <f t="shared" si="16"/>
        <v>10.500.000</v>
      </c>
      <c r="T52" s="6" t="str">
        <f t="shared" si="17"/>
        <v>25.03.15</v>
      </c>
      <c r="U52" s="6" t="str">
        <f t="shared" si="18"/>
        <v>20.04.15</v>
      </c>
      <c r="W52" s="7" t="str">
        <f t="shared" si="12"/>
        <v>A121583-03
Produkt52
10.500.000 ST
25.03.15 - 20.04.15</v>
      </c>
    </row>
    <row r="53" spans="1:23" x14ac:dyDescent="0.2">
      <c r="A53" s="34" t="s">
        <v>199</v>
      </c>
      <c r="B53" s="4" t="s">
        <v>445</v>
      </c>
      <c r="C53" s="4"/>
      <c r="D53" s="4"/>
      <c r="E53" s="4"/>
      <c r="F53" s="4" t="s">
        <v>179</v>
      </c>
      <c r="G53" s="4"/>
      <c r="H53" s="4">
        <v>5600000</v>
      </c>
      <c r="I53" s="4" t="s">
        <v>4</v>
      </c>
      <c r="J53" s="4"/>
      <c r="K53" s="4"/>
      <c r="L53" s="4"/>
      <c r="M53" s="4"/>
      <c r="N53" s="4"/>
      <c r="O53" s="5">
        <v>42114</v>
      </c>
      <c r="P53" s="5">
        <v>42118</v>
      </c>
      <c r="Q53" s="4"/>
      <c r="S53" s="6" t="str">
        <f t="shared" si="16"/>
        <v>5.600.000</v>
      </c>
      <c r="T53" s="6" t="str">
        <f t="shared" si="17"/>
        <v>20.04.15</v>
      </c>
      <c r="U53" s="6" t="str">
        <f t="shared" si="18"/>
        <v>24.04.15</v>
      </c>
      <c r="W53" s="7" t="str">
        <f t="shared" si="12"/>
        <v>A122218-03
Produkt53
5.600.000 ST
20.04.15 - 24.04.15</v>
      </c>
    </row>
    <row r="54" spans="1:23" x14ac:dyDescent="0.2">
      <c r="A54" s="34" t="s">
        <v>199</v>
      </c>
      <c r="B54" s="4" t="s">
        <v>446</v>
      </c>
      <c r="C54" s="4"/>
      <c r="D54" s="4"/>
      <c r="E54" s="4"/>
      <c r="F54" s="4" t="s">
        <v>180</v>
      </c>
      <c r="G54" s="4"/>
      <c r="H54" s="4">
        <v>5600000</v>
      </c>
      <c r="I54" s="4" t="s">
        <v>4</v>
      </c>
      <c r="J54" s="4"/>
      <c r="K54" s="4"/>
      <c r="L54" s="4"/>
      <c r="M54" s="4"/>
      <c r="N54" s="4"/>
      <c r="O54" s="5">
        <v>42118</v>
      </c>
      <c r="P54" s="5">
        <v>42123</v>
      </c>
      <c r="Q54" s="4"/>
      <c r="S54" s="6" t="str">
        <f t="shared" si="16"/>
        <v>5.600.000</v>
      </c>
      <c r="T54" s="6" t="str">
        <f t="shared" si="17"/>
        <v>24.04.15</v>
      </c>
      <c r="U54" s="6" t="str">
        <f t="shared" si="18"/>
        <v>29.04.15</v>
      </c>
      <c r="W54" s="7" t="str">
        <f t="shared" si="12"/>
        <v>A122612-03
Produkt54
5.600.000 ST
24.04.15 - 29.04.15</v>
      </c>
    </row>
    <row r="55" spans="1:23" x14ac:dyDescent="0.2">
      <c r="A55" s="34" t="s">
        <v>199</v>
      </c>
      <c r="B55" s="4" t="s">
        <v>447</v>
      </c>
      <c r="C55" s="4"/>
      <c r="D55" s="4"/>
      <c r="E55" s="4"/>
      <c r="F55" s="4" t="s">
        <v>181</v>
      </c>
      <c r="G55" s="4"/>
      <c r="H55" s="4">
        <v>2400000</v>
      </c>
      <c r="I55" s="4" t="s">
        <v>4</v>
      </c>
      <c r="J55" s="4"/>
      <c r="K55" s="4"/>
      <c r="L55" s="4"/>
      <c r="M55" s="4"/>
      <c r="N55" s="4"/>
      <c r="O55" s="5">
        <v>42124</v>
      </c>
      <c r="P55" s="5">
        <v>42128</v>
      </c>
      <c r="Q55" s="4"/>
      <c r="S55" s="6" t="str">
        <f t="shared" si="16"/>
        <v>2.400.000</v>
      </c>
      <c r="T55" s="6" t="str">
        <f t="shared" si="17"/>
        <v>30.04.15</v>
      </c>
      <c r="U55" s="6" t="str">
        <f t="shared" si="18"/>
        <v>04.05.15</v>
      </c>
      <c r="W55" s="7" t="str">
        <f t="shared" si="12"/>
        <v>A119220-03
Produkt55
2.400.000 ST
30.04.15 - 04.05.15</v>
      </c>
    </row>
    <row r="56" spans="1:23" x14ac:dyDescent="0.2">
      <c r="A56" s="34" t="s">
        <v>199</v>
      </c>
      <c r="B56" s="4" t="s">
        <v>448</v>
      </c>
      <c r="C56" s="4"/>
      <c r="D56" s="4"/>
      <c r="E56" s="4"/>
      <c r="F56" s="4" t="s">
        <v>182</v>
      </c>
      <c r="G56" s="4"/>
      <c r="H56" s="4">
        <v>5400000</v>
      </c>
      <c r="I56" s="4" t="s">
        <v>4</v>
      </c>
      <c r="J56" s="4"/>
      <c r="K56" s="4"/>
      <c r="L56" s="4"/>
      <c r="M56" s="4"/>
      <c r="N56" s="4"/>
      <c r="O56" s="5">
        <v>42128</v>
      </c>
      <c r="P56" s="5">
        <v>42131</v>
      </c>
      <c r="Q56" s="4"/>
      <c r="S56" s="6" t="str">
        <f t="shared" si="16"/>
        <v>5.400.000</v>
      </c>
      <c r="T56" s="6" t="str">
        <f t="shared" si="17"/>
        <v>04.05.15</v>
      </c>
      <c r="U56" s="6" t="str">
        <f t="shared" si="18"/>
        <v>07.05.15</v>
      </c>
      <c r="W56" s="7" t="str">
        <f t="shared" si="12"/>
        <v>A121271-05
Produkt56
5.400.000 ST
04.05.15 - 07.05.15</v>
      </c>
    </row>
    <row r="57" spans="1:23" x14ac:dyDescent="0.2">
      <c r="A57" s="34" t="s">
        <v>199</v>
      </c>
      <c r="B57" s="4" t="s">
        <v>449</v>
      </c>
      <c r="C57" s="4"/>
      <c r="D57" s="4"/>
      <c r="E57" s="4"/>
      <c r="F57" s="4" t="s">
        <v>183</v>
      </c>
      <c r="G57" s="4"/>
      <c r="H57" s="4">
        <v>2000000</v>
      </c>
      <c r="I57" s="4" t="s">
        <v>4</v>
      </c>
      <c r="J57" s="4"/>
      <c r="K57" s="4"/>
      <c r="L57" s="4"/>
      <c r="M57" s="4"/>
      <c r="N57" s="4"/>
      <c r="O57" s="5">
        <v>42131</v>
      </c>
      <c r="P57" s="5">
        <v>42135</v>
      </c>
      <c r="Q57" s="4"/>
      <c r="S57" s="6" t="str">
        <f t="shared" si="16"/>
        <v>2.000.000</v>
      </c>
      <c r="T57" s="6" t="str">
        <f t="shared" si="17"/>
        <v>07.05.15</v>
      </c>
      <c r="U57" s="6" t="str">
        <f t="shared" si="18"/>
        <v>11.05.15</v>
      </c>
      <c r="W57" s="7" t="str">
        <f t="shared" si="12"/>
        <v>A122619-03
Produkt57
2.000.000 ST
07.05.15 - 11.05.15</v>
      </c>
    </row>
    <row r="58" spans="1:23" x14ac:dyDescent="0.2">
      <c r="A58" s="34" t="s">
        <v>199</v>
      </c>
      <c r="B58" s="4" t="s">
        <v>450</v>
      </c>
      <c r="C58" s="4"/>
      <c r="D58" s="4"/>
      <c r="E58" s="4"/>
      <c r="F58" s="4" t="s">
        <v>184</v>
      </c>
      <c r="G58" s="4"/>
      <c r="H58" s="4">
        <v>3500000</v>
      </c>
      <c r="I58" s="4" t="s">
        <v>4</v>
      </c>
      <c r="J58" s="4"/>
      <c r="K58" s="4"/>
      <c r="L58" s="4"/>
      <c r="M58" s="4"/>
      <c r="N58" s="4"/>
      <c r="O58" s="5">
        <v>42136</v>
      </c>
      <c r="P58" s="5">
        <v>42145</v>
      </c>
      <c r="Q58" s="4"/>
      <c r="S58" s="6" t="str">
        <f t="shared" si="16"/>
        <v>3.500.000</v>
      </c>
      <c r="T58" s="6" t="str">
        <f t="shared" si="17"/>
        <v>12.05.15</v>
      </c>
      <c r="U58" s="6" t="str">
        <f t="shared" si="18"/>
        <v>21.05.15</v>
      </c>
      <c r="W58" s="7" t="str">
        <f t="shared" si="12"/>
        <v>A122706-03
Produkt58
3.500.000 ST
12.05.15 - 21.05.15</v>
      </c>
    </row>
    <row r="59" spans="1:23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5"/>
      <c r="P59" s="5"/>
      <c r="Q59" s="4"/>
      <c r="W59" s="7" t="str">
        <f t="shared" si="12"/>
        <v/>
      </c>
    </row>
    <row r="60" spans="1:23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5"/>
      <c r="P60" s="5"/>
      <c r="Q60" s="4"/>
      <c r="W60" s="7" t="str">
        <f t="shared" si="12"/>
        <v/>
      </c>
    </row>
    <row r="61" spans="1:23" x14ac:dyDescent="0.2">
      <c r="A61" s="34" t="s">
        <v>200</v>
      </c>
      <c r="B61" s="4" t="s">
        <v>233</v>
      </c>
      <c r="C61" s="8"/>
      <c r="D61" s="8"/>
      <c r="E61" s="8"/>
      <c r="F61" s="4" t="s">
        <v>185</v>
      </c>
      <c r="G61" s="8"/>
      <c r="H61" s="8">
        <v>1</v>
      </c>
      <c r="I61" s="4" t="s">
        <v>4</v>
      </c>
      <c r="J61" s="8"/>
      <c r="K61" s="8"/>
      <c r="L61" s="8"/>
      <c r="M61" s="8"/>
      <c r="N61" s="8"/>
      <c r="O61" s="16">
        <v>42055</v>
      </c>
      <c r="P61" s="16">
        <v>42057</v>
      </c>
      <c r="Q61" s="8"/>
      <c r="S61" s="6" t="str">
        <f t="shared" ref="S61:S70" si="19">TEXT(H61,"#.###.###")</f>
        <v>1</v>
      </c>
      <c r="T61" s="6" t="str">
        <f t="shared" ref="T61:T70" si="20">TEXT(O61,"TT.MM.JJ")</f>
        <v>20.02.15</v>
      </c>
      <c r="U61" s="6" t="str">
        <f t="shared" ref="U61:U70" si="21">TEXT(P61,"TT.MM.JJ")</f>
        <v>22.02.15</v>
      </c>
      <c r="W61" s="7" t="str">
        <f t="shared" si="12"/>
        <v>A000000-00
Produkt61
1 ST
20.02.15 - 22.02.15</v>
      </c>
    </row>
    <row r="62" spans="1:23" x14ac:dyDescent="0.2">
      <c r="A62" s="34" t="s">
        <v>200</v>
      </c>
      <c r="B62" s="4" t="s">
        <v>451</v>
      </c>
      <c r="C62" s="4"/>
      <c r="D62" s="4"/>
      <c r="E62" s="4"/>
      <c r="F62" s="4" t="s">
        <v>186</v>
      </c>
      <c r="G62" s="4"/>
      <c r="H62" s="4">
        <v>1520064</v>
      </c>
      <c r="I62" s="4" t="s">
        <v>4</v>
      </c>
      <c r="J62" s="4"/>
      <c r="K62" s="4"/>
      <c r="L62" s="4"/>
      <c r="M62" s="4"/>
      <c r="N62" s="4"/>
      <c r="O62" s="5">
        <v>42086</v>
      </c>
      <c r="P62" s="5">
        <v>42089</v>
      </c>
      <c r="Q62" s="4"/>
      <c r="S62" s="6" t="str">
        <f t="shared" si="19"/>
        <v>1.520.064</v>
      </c>
      <c r="T62" s="6" t="str">
        <f t="shared" si="20"/>
        <v>23.03.15</v>
      </c>
      <c r="U62" s="6" t="str">
        <f t="shared" si="21"/>
        <v>26.03.15</v>
      </c>
      <c r="W62" s="7" t="str">
        <f t="shared" si="12"/>
        <v>A122861-03
Produkt62
1.520.064 ST
23.03.15 - 26.03.15</v>
      </c>
    </row>
    <row r="63" spans="1:23" x14ac:dyDescent="0.2">
      <c r="A63" s="34" t="s">
        <v>200</v>
      </c>
      <c r="B63" s="4" t="s">
        <v>452</v>
      </c>
      <c r="C63" s="4"/>
      <c r="D63" s="4"/>
      <c r="E63" s="4"/>
      <c r="F63" s="4" t="s">
        <v>187</v>
      </c>
      <c r="G63" s="4"/>
      <c r="H63" s="4">
        <v>6000000</v>
      </c>
      <c r="I63" s="4" t="s">
        <v>4</v>
      </c>
      <c r="J63" s="4"/>
      <c r="K63" s="4"/>
      <c r="L63" s="4"/>
      <c r="M63" s="4"/>
      <c r="N63" s="4"/>
      <c r="O63" s="5">
        <v>42088</v>
      </c>
      <c r="P63" s="5">
        <v>42094</v>
      </c>
      <c r="Q63" s="4"/>
      <c r="S63" s="6" t="str">
        <f t="shared" si="19"/>
        <v>6.000.000</v>
      </c>
      <c r="T63" s="6" t="str">
        <f t="shared" si="20"/>
        <v>25.03.15</v>
      </c>
      <c r="U63" s="6" t="str">
        <f t="shared" si="21"/>
        <v>31.03.15</v>
      </c>
      <c r="W63" s="7" t="str">
        <f t="shared" si="12"/>
        <v>A122855-03
Produkt63
6.000.000 ST
25.03.15 - 31.03.15</v>
      </c>
    </row>
    <row r="64" spans="1:23" x14ac:dyDescent="0.2">
      <c r="A64" s="34" t="s">
        <v>200</v>
      </c>
      <c r="B64" s="4" t="s">
        <v>453</v>
      </c>
      <c r="C64" s="4"/>
      <c r="D64" s="4"/>
      <c r="E64" s="4"/>
      <c r="F64" s="4" t="s">
        <v>188</v>
      </c>
      <c r="G64" s="4"/>
      <c r="H64" s="4">
        <v>1800000</v>
      </c>
      <c r="I64" s="4" t="s">
        <v>4</v>
      </c>
      <c r="J64" s="4"/>
      <c r="K64" s="4"/>
      <c r="L64" s="4"/>
      <c r="M64" s="4"/>
      <c r="N64" s="4"/>
      <c r="O64" s="5">
        <v>42094</v>
      </c>
      <c r="P64" s="5">
        <v>42095</v>
      </c>
      <c r="Q64" s="4"/>
      <c r="S64" s="6" t="str">
        <f t="shared" si="19"/>
        <v>1.800.000</v>
      </c>
      <c r="T64" s="6" t="str">
        <f t="shared" si="20"/>
        <v>31.03.15</v>
      </c>
      <c r="U64" s="6" t="str">
        <f t="shared" si="21"/>
        <v>01.04.15</v>
      </c>
      <c r="W64" s="7" t="str">
        <f t="shared" si="12"/>
        <v>A122575-04
Produkt64
1.800.000 ST
31.03.15 - 01.04.15</v>
      </c>
    </row>
    <row r="65" spans="1:23" x14ac:dyDescent="0.2">
      <c r="A65" s="34" t="s">
        <v>200</v>
      </c>
      <c r="B65" s="4" t="s">
        <v>454</v>
      </c>
      <c r="C65" s="4"/>
      <c r="D65" s="4"/>
      <c r="E65" s="4"/>
      <c r="F65" s="4" t="s">
        <v>189</v>
      </c>
      <c r="G65" s="4"/>
      <c r="H65" s="4">
        <v>9900000</v>
      </c>
      <c r="I65" s="4" t="s">
        <v>4</v>
      </c>
      <c r="J65" s="4"/>
      <c r="K65" s="4"/>
      <c r="L65" s="4"/>
      <c r="M65" s="4"/>
      <c r="N65" s="4"/>
      <c r="O65" s="5">
        <v>42095</v>
      </c>
      <c r="P65" s="5">
        <v>42104</v>
      </c>
      <c r="Q65" s="4"/>
      <c r="S65" s="6" t="str">
        <f t="shared" si="19"/>
        <v>9.900.000</v>
      </c>
      <c r="T65" s="6" t="str">
        <f t="shared" si="20"/>
        <v>01.04.15</v>
      </c>
      <c r="U65" s="6" t="str">
        <f t="shared" si="21"/>
        <v>10.04.15</v>
      </c>
      <c r="W65" s="7" t="str">
        <f t="shared" si="12"/>
        <v>A122575-03
Produkt65
9.900.000 ST
01.04.15 - 10.04.15</v>
      </c>
    </row>
    <row r="66" spans="1:23" x14ac:dyDescent="0.2">
      <c r="A66" s="34" t="s">
        <v>200</v>
      </c>
      <c r="B66" s="4" t="s">
        <v>455</v>
      </c>
      <c r="C66" s="4"/>
      <c r="D66" s="4"/>
      <c r="E66" s="4"/>
      <c r="F66" s="4" t="s">
        <v>190</v>
      </c>
      <c r="G66" s="4"/>
      <c r="H66" s="4">
        <v>8100000</v>
      </c>
      <c r="I66" s="4" t="s">
        <v>4</v>
      </c>
      <c r="J66" s="4"/>
      <c r="K66" s="4"/>
      <c r="L66" s="4"/>
      <c r="M66" s="4"/>
      <c r="N66" s="4"/>
      <c r="O66" s="5">
        <v>42107</v>
      </c>
      <c r="P66" s="5">
        <v>42115</v>
      </c>
      <c r="Q66" s="4"/>
      <c r="S66" s="6" t="str">
        <f t="shared" si="19"/>
        <v>8.100.000</v>
      </c>
      <c r="T66" s="6" t="str">
        <f t="shared" si="20"/>
        <v>13.04.15</v>
      </c>
      <c r="U66" s="6" t="str">
        <f t="shared" si="21"/>
        <v>21.04.15</v>
      </c>
      <c r="W66" s="7" t="str">
        <f t="shared" si="12"/>
        <v>A122436-03
Produkt66
8.100.000 ST
13.04.15 - 21.04.15</v>
      </c>
    </row>
    <row r="67" spans="1:23" x14ac:dyDescent="0.2">
      <c r="A67" s="34" t="s">
        <v>200</v>
      </c>
      <c r="B67" s="4" t="s">
        <v>456</v>
      </c>
      <c r="C67" s="4"/>
      <c r="D67" s="4"/>
      <c r="E67" s="4"/>
      <c r="F67" s="4" t="s">
        <v>191</v>
      </c>
      <c r="G67" s="4"/>
      <c r="H67" s="4">
        <v>1620000</v>
      </c>
      <c r="I67" s="4" t="s">
        <v>4</v>
      </c>
      <c r="J67" s="4"/>
      <c r="K67" s="4"/>
      <c r="L67" s="4"/>
      <c r="M67" s="4"/>
      <c r="N67" s="4"/>
      <c r="O67" s="5">
        <v>42115</v>
      </c>
      <c r="P67" s="5">
        <v>42116</v>
      </c>
      <c r="Q67" s="4"/>
      <c r="S67" s="6" t="str">
        <f t="shared" si="19"/>
        <v>1.620.000</v>
      </c>
      <c r="T67" s="6" t="str">
        <f t="shared" si="20"/>
        <v>21.04.15</v>
      </c>
      <c r="U67" s="6" t="str">
        <f t="shared" si="21"/>
        <v>22.04.15</v>
      </c>
      <c r="W67" s="7" t="str">
        <f t="shared" si="12"/>
        <v>A118857-03
Produkt67
1.620.000 ST
21.04.15 - 22.04.15</v>
      </c>
    </row>
    <row r="68" spans="1:23" x14ac:dyDescent="0.2">
      <c r="A68" s="34" t="s">
        <v>200</v>
      </c>
      <c r="B68" s="4" t="s">
        <v>457</v>
      </c>
      <c r="C68" s="4"/>
      <c r="D68" s="4"/>
      <c r="E68" s="4"/>
      <c r="F68" s="4" t="s">
        <v>192</v>
      </c>
      <c r="G68" s="4"/>
      <c r="H68" s="4">
        <v>4050000</v>
      </c>
      <c r="I68" s="4" t="s">
        <v>4</v>
      </c>
      <c r="J68" s="4"/>
      <c r="K68" s="4"/>
      <c r="L68" s="4"/>
      <c r="M68" s="4"/>
      <c r="N68" s="4"/>
      <c r="O68" s="5">
        <v>42117</v>
      </c>
      <c r="P68" s="5">
        <v>42122</v>
      </c>
      <c r="Q68" s="4"/>
      <c r="S68" s="6" t="str">
        <f t="shared" si="19"/>
        <v>4.050.000</v>
      </c>
      <c r="T68" s="6" t="str">
        <f t="shared" si="20"/>
        <v>23.04.15</v>
      </c>
      <c r="U68" s="6" t="str">
        <f t="shared" si="21"/>
        <v>28.04.15</v>
      </c>
      <c r="W68" s="7" t="str">
        <f t="shared" si="12"/>
        <v>A118856-03
Produkt68
4.050.000 ST
23.04.15 - 28.04.15</v>
      </c>
    </row>
    <row r="69" spans="1:23" x14ac:dyDescent="0.2">
      <c r="A69" s="34" t="s">
        <v>200</v>
      </c>
      <c r="B69" s="4" t="s">
        <v>458</v>
      </c>
      <c r="C69" s="4"/>
      <c r="D69" s="4"/>
      <c r="E69" s="4"/>
      <c r="F69" s="4" t="s">
        <v>193</v>
      </c>
      <c r="G69" s="4"/>
      <c r="H69" s="4">
        <v>1440000</v>
      </c>
      <c r="I69" s="4" t="s">
        <v>4</v>
      </c>
      <c r="J69" s="4"/>
      <c r="K69" s="4"/>
      <c r="L69" s="4"/>
      <c r="M69" s="4"/>
      <c r="N69" s="4"/>
      <c r="O69" s="5">
        <v>42122</v>
      </c>
      <c r="P69" s="5">
        <v>42123</v>
      </c>
      <c r="Q69" s="4"/>
      <c r="S69" s="6" t="str">
        <f t="shared" si="19"/>
        <v>1.440.000</v>
      </c>
      <c r="T69" s="6" t="str">
        <f t="shared" si="20"/>
        <v>28.04.15</v>
      </c>
      <c r="U69" s="6" t="str">
        <f t="shared" si="21"/>
        <v>29.04.15</v>
      </c>
      <c r="W69" s="7" t="str">
        <f t="shared" si="12"/>
        <v>A117079-03
Produkt69
1.440.000 ST
28.04.15 - 29.04.15</v>
      </c>
    </row>
    <row r="70" spans="1:23" x14ac:dyDescent="0.2">
      <c r="A70" s="34" t="s">
        <v>200</v>
      </c>
      <c r="B70" s="4" t="s">
        <v>459</v>
      </c>
      <c r="C70" s="4"/>
      <c r="D70" s="4"/>
      <c r="E70" s="4"/>
      <c r="F70" s="4" t="s">
        <v>194</v>
      </c>
      <c r="G70" s="4"/>
      <c r="H70" s="4">
        <v>7200000</v>
      </c>
      <c r="I70" s="4" t="s">
        <v>4</v>
      </c>
      <c r="J70" s="4"/>
      <c r="K70" s="4"/>
      <c r="L70" s="4"/>
      <c r="M70" s="4"/>
      <c r="N70" s="4"/>
      <c r="O70" s="5">
        <v>42124</v>
      </c>
      <c r="P70" s="5">
        <v>42129</v>
      </c>
      <c r="Q70" s="4"/>
      <c r="S70" s="6" t="str">
        <f t="shared" si="19"/>
        <v>7.200.000</v>
      </c>
      <c r="T70" s="6" t="str">
        <f t="shared" si="20"/>
        <v>30.04.15</v>
      </c>
      <c r="U70" s="6" t="str">
        <f t="shared" si="21"/>
        <v>05.05.15</v>
      </c>
      <c r="W70" s="7" t="str">
        <f t="shared" si="12"/>
        <v>A123238-03
Produkt70
7.200.000 ST
30.04.15 - 05.05.15</v>
      </c>
    </row>
    <row r="71" spans="1:23" x14ac:dyDescent="0.2">
      <c r="W71" s="7" t="str">
        <f t="shared" si="12"/>
        <v/>
      </c>
    </row>
    <row r="72" spans="1:23" x14ac:dyDescent="0.2">
      <c r="W72" s="7" t="str">
        <f t="shared" si="12"/>
        <v/>
      </c>
    </row>
    <row r="73" spans="1:23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5"/>
      <c r="P73" s="5"/>
      <c r="Q73" s="4"/>
      <c r="W73" s="7" t="str">
        <f t="shared" si="12"/>
        <v/>
      </c>
    </row>
    <row r="74" spans="1:23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5"/>
      <c r="P74" s="5"/>
      <c r="Q74" s="4"/>
      <c r="W74" s="7" t="str">
        <f t="shared" si="12"/>
        <v/>
      </c>
    </row>
    <row r="75" spans="1:23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5"/>
      <c r="P75" s="5"/>
      <c r="Q75" s="4"/>
      <c r="W75" s="7" t="str">
        <f t="shared" si="12"/>
        <v/>
      </c>
    </row>
    <row r="76" spans="1:23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5"/>
      <c r="P76" s="5"/>
      <c r="Q76" s="4"/>
      <c r="W76" s="7" t="str">
        <f t="shared" si="12"/>
        <v/>
      </c>
    </row>
    <row r="77" spans="1:23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5"/>
      <c r="P77" s="5"/>
      <c r="Q77" s="4"/>
      <c r="W77" s="7" t="str">
        <f t="shared" si="12"/>
        <v/>
      </c>
    </row>
    <row r="78" spans="1:23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5"/>
      <c r="P78" s="5"/>
      <c r="Q78" s="4"/>
      <c r="W78" s="7" t="str">
        <f t="shared" si="12"/>
        <v/>
      </c>
    </row>
    <row r="79" spans="1:23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5"/>
      <c r="P79" s="5"/>
      <c r="Q79" s="4"/>
      <c r="W79" s="7" t="str">
        <f t="shared" si="12"/>
        <v/>
      </c>
    </row>
    <row r="80" spans="1:23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5"/>
      <c r="P80" s="5"/>
      <c r="Q80" s="4"/>
      <c r="W80" s="7" t="str">
        <f t="shared" si="12"/>
        <v/>
      </c>
    </row>
    <row r="81" spans="1:23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5"/>
      <c r="P81" s="5"/>
      <c r="Q81" s="4"/>
      <c r="W81" s="7" t="str">
        <f t="shared" si="12"/>
        <v/>
      </c>
    </row>
    <row r="82" spans="1:23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5"/>
      <c r="P82" s="5"/>
      <c r="Q82" s="4"/>
      <c r="W82" s="7" t="str">
        <f t="shared" si="12"/>
        <v/>
      </c>
    </row>
    <row r="83" spans="1:23" x14ac:dyDescent="0.2">
      <c r="W83" s="7" t="str">
        <f t="shared" si="12"/>
        <v/>
      </c>
    </row>
    <row r="84" spans="1:23" x14ac:dyDescent="0.2">
      <c r="W84" s="7" t="str">
        <f t="shared" si="12"/>
        <v/>
      </c>
    </row>
    <row r="85" spans="1:23" x14ac:dyDescent="0.2">
      <c r="W85" s="7" t="str">
        <f t="shared" si="12"/>
        <v/>
      </c>
    </row>
    <row r="86" spans="1:23" x14ac:dyDescent="0.2">
      <c r="W86" s="7" t="str">
        <f t="shared" si="12"/>
        <v/>
      </c>
    </row>
    <row r="87" spans="1:23" x14ac:dyDescent="0.2">
      <c r="W87" s="7" t="str">
        <f t="shared" si="12"/>
        <v/>
      </c>
    </row>
    <row r="88" spans="1:23" x14ac:dyDescent="0.2">
      <c r="W88" s="7" t="str">
        <f t="shared" si="12"/>
        <v/>
      </c>
    </row>
    <row r="89" spans="1:23" x14ac:dyDescent="0.2">
      <c r="W89" s="7" t="str">
        <f t="shared" si="12"/>
        <v/>
      </c>
    </row>
    <row r="90" spans="1:23" x14ac:dyDescent="0.2">
      <c r="W90" s="7" t="str">
        <f t="shared" ref="W90:W153" si="22">IF(A90="","",B90&amp;CHAR(10)&amp;F90&amp;CHAR(10)&amp;S90&amp;" "&amp;I90&amp;CHAR(10)&amp;T90&amp;" - "&amp;U90)</f>
        <v/>
      </c>
    </row>
    <row r="91" spans="1:23" x14ac:dyDescent="0.2">
      <c r="W91" s="7" t="str">
        <f t="shared" si="22"/>
        <v/>
      </c>
    </row>
    <row r="92" spans="1:23" x14ac:dyDescent="0.2">
      <c r="W92" s="7" t="str">
        <f t="shared" si="22"/>
        <v/>
      </c>
    </row>
    <row r="93" spans="1:23" x14ac:dyDescent="0.2">
      <c r="W93" s="7" t="str">
        <f t="shared" si="22"/>
        <v/>
      </c>
    </row>
    <row r="94" spans="1:23" x14ac:dyDescent="0.2">
      <c r="W94" s="7" t="str">
        <f t="shared" si="22"/>
        <v/>
      </c>
    </row>
    <row r="95" spans="1:23" x14ac:dyDescent="0.2">
      <c r="W95" s="7" t="str">
        <f t="shared" si="22"/>
        <v/>
      </c>
    </row>
    <row r="96" spans="1:23" x14ac:dyDescent="0.2">
      <c r="W96" s="7" t="str">
        <f t="shared" si="22"/>
        <v/>
      </c>
    </row>
    <row r="97" spans="23:23" x14ac:dyDescent="0.2">
      <c r="W97" s="7" t="str">
        <f t="shared" si="22"/>
        <v/>
      </c>
    </row>
    <row r="98" spans="23:23" x14ac:dyDescent="0.2">
      <c r="W98" s="7" t="str">
        <f t="shared" si="22"/>
        <v/>
      </c>
    </row>
    <row r="99" spans="23:23" x14ac:dyDescent="0.2">
      <c r="W99" s="7" t="str">
        <f t="shared" si="22"/>
        <v/>
      </c>
    </row>
    <row r="100" spans="23:23" x14ac:dyDescent="0.2">
      <c r="W100" s="7" t="str">
        <f t="shared" si="22"/>
        <v/>
      </c>
    </row>
    <row r="101" spans="23:23" x14ac:dyDescent="0.2">
      <c r="W101" s="7" t="str">
        <f t="shared" si="22"/>
        <v/>
      </c>
    </row>
    <row r="102" spans="23:23" x14ac:dyDescent="0.2">
      <c r="W102" s="7" t="str">
        <f t="shared" si="22"/>
        <v/>
      </c>
    </row>
    <row r="103" spans="23:23" x14ac:dyDescent="0.2">
      <c r="W103" s="7" t="str">
        <f t="shared" si="22"/>
        <v/>
      </c>
    </row>
    <row r="104" spans="23:23" x14ac:dyDescent="0.2">
      <c r="W104" s="7" t="str">
        <f t="shared" si="22"/>
        <v/>
      </c>
    </row>
    <row r="105" spans="23:23" x14ac:dyDescent="0.2">
      <c r="W105" s="7" t="str">
        <f t="shared" si="22"/>
        <v/>
      </c>
    </row>
    <row r="106" spans="23:23" x14ac:dyDescent="0.2">
      <c r="W106" s="7" t="str">
        <f t="shared" si="22"/>
        <v/>
      </c>
    </row>
    <row r="107" spans="23:23" x14ac:dyDescent="0.2">
      <c r="W107" s="7" t="str">
        <f t="shared" si="22"/>
        <v/>
      </c>
    </row>
    <row r="108" spans="23:23" x14ac:dyDescent="0.2">
      <c r="W108" s="7" t="str">
        <f t="shared" si="22"/>
        <v/>
      </c>
    </row>
    <row r="109" spans="23:23" x14ac:dyDescent="0.2">
      <c r="W109" s="7" t="str">
        <f t="shared" si="22"/>
        <v/>
      </c>
    </row>
    <row r="110" spans="23:23" x14ac:dyDescent="0.2">
      <c r="W110" s="7" t="str">
        <f t="shared" si="22"/>
        <v/>
      </c>
    </row>
    <row r="111" spans="23:23" x14ac:dyDescent="0.2">
      <c r="W111" s="7" t="str">
        <f t="shared" si="22"/>
        <v/>
      </c>
    </row>
    <row r="112" spans="23:23" x14ac:dyDescent="0.2">
      <c r="W112" s="7" t="str">
        <f t="shared" si="22"/>
        <v/>
      </c>
    </row>
    <row r="113" spans="23:23" x14ac:dyDescent="0.2">
      <c r="W113" s="7" t="str">
        <f t="shared" si="22"/>
        <v/>
      </c>
    </row>
    <row r="114" spans="23:23" x14ac:dyDescent="0.2">
      <c r="W114" s="7" t="str">
        <f t="shared" si="22"/>
        <v/>
      </c>
    </row>
    <row r="115" spans="23:23" x14ac:dyDescent="0.2">
      <c r="W115" s="7" t="str">
        <f t="shared" si="22"/>
        <v/>
      </c>
    </row>
    <row r="116" spans="23:23" x14ac:dyDescent="0.2">
      <c r="W116" s="7" t="str">
        <f t="shared" si="22"/>
        <v/>
      </c>
    </row>
    <row r="117" spans="23:23" x14ac:dyDescent="0.2">
      <c r="W117" s="7" t="str">
        <f t="shared" si="22"/>
        <v/>
      </c>
    </row>
    <row r="118" spans="23:23" x14ac:dyDescent="0.2">
      <c r="W118" s="7" t="str">
        <f t="shared" si="22"/>
        <v/>
      </c>
    </row>
    <row r="119" spans="23:23" x14ac:dyDescent="0.2">
      <c r="W119" s="7" t="str">
        <f t="shared" si="22"/>
        <v/>
      </c>
    </row>
    <row r="120" spans="23:23" x14ac:dyDescent="0.2">
      <c r="W120" s="7" t="str">
        <f t="shared" si="22"/>
        <v/>
      </c>
    </row>
    <row r="121" spans="23:23" x14ac:dyDescent="0.2">
      <c r="W121" s="7" t="str">
        <f t="shared" si="22"/>
        <v/>
      </c>
    </row>
    <row r="122" spans="23:23" x14ac:dyDescent="0.2">
      <c r="W122" s="7" t="str">
        <f t="shared" si="22"/>
        <v/>
      </c>
    </row>
    <row r="123" spans="23:23" x14ac:dyDescent="0.2">
      <c r="W123" s="7" t="str">
        <f t="shared" si="22"/>
        <v/>
      </c>
    </row>
    <row r="124" spans="23:23" x14ac:dyDescent="0.2">
      <c r="W124" s="7" t="str">
        <f t="shared" si="22"/>
        <v/>
      </c>
    </row>
    <row r="125" spans="23:23" x14ac:dyDescent="0.2">
      <c r="W125" s="7" t="str">
        <f t="shared" si="22"/>
        <v/>
      </c>
    </row>
    <row r="126" spans="23:23" x14ac:dyDescent="0.2">
      <c r="W126" s="7" t="str">
        <f t="shared" si="22"/>
        <v/>
      </c>
    </row>
    <row r="127" spans="23:23" x14ac:dyDescent="0.2">
      <c r="W127" s="7" t="str">
        <f t="shared" si="22"/>
        <v/>
      </c>
    </row>
    <row r="128" spans="23:23" x14ac:dyDescent="0.2">
      <c r="W128" s="7" t="str">
        <f t="shared" si="22"/>
        <v/>
      </c>
    </row>
    <row r="129" spans="23:23" x14ac:dyDescent="0.2">
      <c r="W129" s="7" t="str">
        <f t="shared" si="22"/>
        <v/>
      </c>
    </row>
    <row r="130" spans="23:23" x14ac:dyDescent="0.2">
      <c r="W130" s="7" t="str">
        <f t="shared" si="22"/>
        <v/>
      </c>
    </row>
    <row r="131" spans="23:23" x14ac:dyDescent="0.2">
      <c r="W131" s="7" t="str">
        <f t="shared" si="22"/>
        <v/>
      </c>
    </row>
    <row r="132" spans="23:23" x14ac:dyDescent="0.2">
      <c r="W132" s="7" t="str">
        <f t="shared" si="22"/>
        <v/>
      </c>
    </row>
    <row r="133" spans="23:23" x14ac:dyDescent="0.2">
      <c r="W133" s="7" t="str">
        <f t="shared" si="22"/>
        <v/>
      </c>
    </row>
    <row r="134" spans="23:23" x14ac:dyDescent="0.2">
      <c r="W134" s="7" t="str">
        <f t="shared" si="22"/>
        <v/>
      </c>
    </row>
    <row r="135" spans="23:23" x14ac:dyDescent="0.2">
      <c r="W135" s="7" t="str">
        <f t="shared" si="22"/>
        <v/>
      </c>
    </row>
    <row r="136" spans="23:23" x14ac:dyDescent="0.2">
      <c r="W136" s="7" t="str">
        <f t="shared" si="22"/>
        <v/>
      </c>
    </row>
    <row r="137" spans="23:23" x14ac:dyDescent="0.2">
      <c r="W137" s="7" t="str">
        <f t="shared" si="22"/>
        <v/>
      </c>
    </row>
    <row r="138" spans="23:23" x14ac:dyDescent="0.2">
      <c r="W138" s="7" t="str">
        <f t="shared" si="22"/>
        <v/>
      </c>
    </row>
    <row r="139" spans="23:23" x14ac:dyDescent="0.2">
      <c r="W139" s="7" t="str">
        <f t="shared" si="22"/>
        <v/>
      </c>
    </row>
    <row r="140" spans="23:23" x14ac:dyDescent="0.2">
      <c r="W140" s="7" t="str">
        <f t="shared" si="22"/>
        <v/>
      </c>
    </row>
    <row r="141" spans="23:23" x14ac:dyDescent="0.2">
      <c r="W141" s="7" t="str">
        <f t="shared" si="22"/>
        <v/>
      </c>
    </row>
    <row r="142" spans="23:23" x14ac:dyDescent="0.2">
      <c r="W142" s="7" t="str">
        <f t="shared" si="22"/>
        <v/>
      </c>
    </row>
    <row r="143" spans="23:23" x14ac:dyDescent="0.2">
      <c r="W143" s="7" t="str">
        <f t="shared" si="22"/>
        <v/>
      </c>
    </row>
    <row r="144" spans="23:23" x14ac:dyDescent="0.2">
      <c r="W144" s="7" t="str">
        <f t="shared" si="22"/>
        <v/>
      </c>
    </row>
    <row r="145" spans="23:23" x14ac:dyDescent="0.2">
      <c r="W145" s="7" t="str">
        <f t="shared" si="22"/>
        <v/>
      </c>
    </row>
    <row r="146" spans="23:23" x14ac:dyDescent="0.2">
      <c r="W146" s="7" t="str">
        <f t="shared" si="22"/>
        <v/>
      </c>
    </row>
    <row r="147" spans="23:23" x14ac:dyDescent="0.2">
      <c r="W147" s="7" t="str">
        <f t="shared" si="22"/>
        <v/>
      </c>
    </row>
    <row r="148" spans="23:23" x14ac:dyDescent="0.2">
      <c r="W148" s="7" t="str">
        <f t="shared" si="22"/>
        <v/>
      </c>
    </row>
    <row r="149" spans="23:23" x14ac:dyDescent="0.2">
      <c r="W149" s="7" t="str">
        <f t="shared" si="22"/>
        <v/>
      </c>
    </row>
    <row r="150" spans="23:23" x14ac:dyDescent="0.2">
      <c r="W150" s="7" t="str">
        <f t="shared" si="22"/>
        <v/>
      </c>
    </row>
    <row r="151" spans="23:23" x14ac:dyDescent="0.2">
      <c r="W151" s="7" t="str">
        <f t="shared" si="22"/>
        <v/>
      </c>
    </row>
    <row r="152" spans="23:23" x14ac:dyDescent="0.2">
      <c r="W152" s="7" t="str">
        <f t="shared" si="22"/>
        <v/>
      </c>
    </row>
    <row r="153" spans="23:23" x14ac:dyDescent="0.2">
      <c r="W153" s="7" t="str">
        <f t="shared" si="22"/>
        <v/>
      </c>
    </row>
    <row r="154" spans="23:23" x14ac:dyDescent="0.2">
      <c r="W154" s="7" t="str">
        <f t="shared" ref="W154:W200" si="23">IF(A154="","",B154&amp;CHAR(10)&amp;F154&amp;CHAR(10)&amp;S154&amp;" "&amp;I154&amp;CHAR(10)&amp;T154&amp;" - "&amp;U154)</f>
        <v/>
      </c>
    </row>
    <row r="155" spans="23:23" x14ac:dyDescent="0.2">
      <c r="W155" s="7" t="str">
        <f t="shared" si="23"/>
        <v/>
      </c>
    </row>
    <row r="156" spans="23:23" x14ac:dyDescent="0.2">
      <c r="W156" s="7" t="str">
        <f t="shared" si="23"/>
        <v/>
      </c>
    </row>
    <row r="157" spans="23:23" x14ac:dyDescent="0.2">
      <c r="W157" s="7" t="str">
        <f t="shared" si="23"/>
        <v/>
      </c>
    </row>
    <row r="158" spans="23:23" x14ac:dyDescent="0.2">
      <c r="W158" s="7" t="str">
        <f t="shared" si="23"/>
        <v/>
      </c>
    </row>
    <row r="159" spans="23:23" x14ac:dyDescent="0.2">
      <c r="W159" s="7" t="str">
        <f t="shared" si="23"/>
        <v/>
      </c>
    </row>
    <row r="160" spans="23:23" x14ac:dyDescent="0.2">
      <c r="W160" s="7" t="str">
        <f t="shared" si="23"/>
        <v/>
      </c>
    </row>
    <row r="161" spans="23:23" x14ac:dyDescent="0.2">
      <c r="W161" s="7" t="str">
        <f t="shared" si="23"/>
        <v/>
      </c>
    </row>
    <row r="162" spans="23:23" x14ac:dyDescent="0.2">
      <c r="W162" s="7" t="str">
        <f t="shared" si="23"/>
        <v/>
      </c>
    </row>
    <row r="163" spans="23:23" x14ac:dyDescent="0.2">
      <c r="W163" s="7" t="str">
        <f t="shared" si="23"/>
        <v/>
      </c>
    </row>
    <row r="164" spans="23:23" x14ac:dyDescent="0.2">
      <c r="W164" s="7" t="str">
        <f t="shared" si="23"/>
        <v/>
      </c>
    </row>
    <row r="165" spans="23:23" x14ac:dyDescent="0.2">
      <c r="W165" s="7" t="str">
        <f t="shared" si="23"/>
        <v/>
      </c>
    </row>
    <row r="166" spans="23:23" x14ac:dyDescent="0.2">
      <c r="W166" s="7" t="str">
        <f t="shared" si="23"/>
        <v/>
      </c>
    </row>
    <row r="167" spans="23:23" x14ac:dyDescent="0.2">
      <c r="W167" s="7" t="str">
        <f t="shared" si="23"/>
        <v/>
      </c>
    </row>
    <row r="168" spans="23:23" x14ac:dyDescent="0.2">
      <c r="W168" s="7" t="str">
        <f t="shared" si="23"/>
        <v/>
      </c>
    </row>
    <row r="169" spans="23:23" x14ac:dyDescent="0.2">
      <c r="W169" s="7" t="str">
        <f t="shared" si="23"/>
        <v/>
      </c>
    </row>
    <row r="170" spans="23:23" x14ac:dyDescent="0.2">
      <c r="W170" s="7" t="str">
        <f t="shared" si="23"/>
        <v/>
      </c>
    </row>
    <row r="171" spans="23:23" x14ac:dyDescent="0.2">
      <c r="W171" s="7" t="str">
        <f t="shared" si="23"/>
        <v/>
      </c>
    </row>
    <row r="172" spans="23:23" x14ac:dyDescent="0.2">
      <c r="W172" s="7" t="str">
        <f t="shared" si="23"/>
        <v/>
      </c>
    </row>
    <row r="173" spans="23:23" x14ac:dyDescent="0.2">
      <c r="W173" s="7" t="str">
        <f t="shared" si="23"/>
        <v/>
      </c>
    </row>
    <row r="174" spans="23:23" x14ac:dyDescent="0.2">
      <c r="W174" s="7" t="str">
        <f t="shared" si="23"/>
        <v/>
      </c>
    </row>
    <row r="175" spans="23:23" x14ac:dyDescent="0.2">
      <c r="W175" s="7" t="str">
        <f t="shared" si="23"/>
        <v/>
      </c>
    </row>
    <row r="176" spans="23:23" x14ac:dyDescent="0.2">
      <c r="W176" s="7" t="str">
        <f t="shared" si="23"/>
        <v/>
      </c>
    </row>
    <row r="177" spans="23:23" x14ac:dyDescent="0.2">
      <c r="W177" s="7" t="str">
        <f t="shared" si="23"/>
        <v/>
      </c>
    </row>
    <row r="178" spans="23:23" x14ac:dyDescent="0.2">
      <c r="W178" s="7" t="str">
        <f t="shared" si="23"/>
        <v/>
      </c>
    </row>
    <row r="179" spans="23:23" x14ac:dyDescent="0.2">
      <c r="W179" s="7" t="str">
        <f t="shared" si="23"/>
        <v/>
      </c>
    </row>
    <row r="180" spans="23:23" x14ac:dyDescent="0.2">
      <c r="W180" s="7" t="str">
        <f t="shared" si="23"/>
        <v/>
      </c>
    </row>
    <row r="181" spans="23:23" x14ac:dyDescent="0.2">
      <c r="W181" s="7" t="str">
        <f t="shared" si="23"/>
        <v/>
      </c>
    </row>
    <row r="182" spans="23:23" x14ac:dyDescent="0.2">
      <c r="W182" s="7" t="str">
        <f t="shared" si="23"/>
        <v/>
      </c>
    </row>
    <row r="183" spans="23:23" x14ac:dyDescent="0.2">
      <c r="W183" s="7" t="str">
        <f t="shared" si="23"/>
        <v/>
      </c>
    </row>
    <row r="184" spans="23:23" x14ac:dyDescent="0.2">
      <c r="W184" s="7" t="str">
        <f t="shared" si="23"/>
        <v/>
      </c>
    </row>
    <row r="185" spans="23:23" x14ac:dyDescent="0.2">
      <c r="W185" s="7" t="str">
        <f t="shared" si="23"/>
        <v/>
      </c>
    </row>
    <row r="186" spans="23:23" x14ac:dyDescent="0.2">
      <c r="W186" s="7" t="str">
        <f t="shared" si="23"/>
        <v/>
      </c>
    </row>
    <row r="187" spans="23:23" x14ac:dyDescent="0.2">
      <c r="W187" s="7" t="str">
        <f t="shared" si="23"/>
        <v/>
      </c>
    </row>
    <row r="188" spans="23:23" x14ac:dyDescent="0.2">
      <c r="W188" s="7" t="str">
        <f t="shared" si="23"/>
        <v/>
      </c>
    </row>
    <row r="189" spans="23:23" x14ac:dyDescent="0.2">
      <c r="W189" s="7" t="str">
        <f t="shared" si="23"/>
        <v/>
      </c>
    </row>
    <row r="190" spans="23:23" x14ac:dyDescent="0.2">
      <c r="W190" s="7" t="str">
        <f t="shared" si="23"/>
        <v/>
      </c>
    </row>
    <row r="191" spans="23:23" x14ac:dyDescent="0.2">
      <c r="W191" s="7" t="str">
        <f t="shared" si="23"/>
        <v/>
      </c>
    </row>
    <row r="192" spans="23:23" x14ac:dyDescent="0.2">
      <c r="W192" s="7" t="str">
        <f t="shared" si="23"/>
        <v/>
      </c>
    </row>
    <row r="193" spans="23:23" x14ac:dyDescent="0.2">
      <c r="W193" s="7" t="str">
        <f t="shared" si="23"/>
        <v/>
      </c>
    </row>
    <row r="194" spans="23:23" x14ac:dyDescent="0.2">
      <c r="W194" s="7" t="str">
        <f t="shared" si="23"/>
        <v/>
      </c>
    </row>
    <row r="195" spans="23:23" x14ac:dyDescent="0.2">
      <c r="W195" s="7" t="str">
        <f t="shared" si="23"/>
        <v/>
      </c>
    </row>
    <row r="196" spans="23:23" x14ac:dyDescent="0.2">
      <c r="W196" s="7" t="str">
        <f t="shared" si="23"/>
        <v/>
      </c>
    </row>
    <row r="197" spans="23:23" x14ac:dyDescent="0.2">
      <c r="W197" s="7" t="str">
        <f t="shared" si="23"/>
        <v/>
      </c>
    </row>
    <row r="198" spans="23:23" x14ac:dyDescent="0.2">
      <c r="W198" s="7" t="str">
        <f t="shared" si="23"/>
        <v/>
      </c>
    </row>
    <row r="199" spans="23:23" x14ac:dyDescent="0.2">
      <c r="W199" s="7" t="str">
        <f t="shared" si="23"/>
        <v/>
      </c>
    </row>
    <row r="200" spans="23:23" x14ac:dyDescent="0.2">
      <c r="W200" s="7" t="str">
        <f t="shared" si="23"/>
        <v/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W410"/>
  <sheetViews>
    <sheetView zoomScale="80" zoomScaleNormal="80" workbookViewId="0">
      <selection activeCell="F1" sqref="F1"/>
    </sheetView>
  </sheetViews>
  <sheetFormatPr baseColWidth="10" defaultRowHeight="12.75" x14ac:dyDescent="0.2"/>
  <cols>
    <col min="1" max="1" width="9.42578125" bestFit="1" customWidth="1"/>
    <col min="2" max="2" width="11.7109375" bestFit="1" customWidth="1"/>
    <col min="4" max="4" width="6.28515625" bestFit="1" customWidth="1"/>
    <col min="5" max="5" width="7.7109375" bestFit="1" customWidth="1"/>
    <col min="6" max="6" width="35.85546875" bestFit="1" customWidth="1"/>
    <col min="7" max="7" width="22.5703125" bestFit="1" customWidth="1"/>
    <col min="8" max="8" width="9.85546875" bestFit="1" customWidth="1"/>
    <col min="9" max="9" width="3.5703125" bestFit="1" customWidth="1"/>
    <col min="10" max="10" width="3.42578125" bestFit="1" customWidth="1"/>
    <col min="11" max="11" width="7.7109375" bestFit="1" customWidth="1"/>
    <col min="12" max="13" width="2.42578125" bestFit="1" customWidth="1"/>
    <col min="14" max="14" width="11" bestFit="1" customWidth="1"/>
    <col min="15" max="16" width="10.85546875" bestFit="1" customWidth="1"/>
    <col min="17" max="17" width="30.85546875" bestFit="1" customWidth="1"/>
    <col min="19" max="19" width="10.85546875" bestFit="1" customWidth="1"/>
    <col min="20" max="21" width="8.7109375" bestFit="1" customWidth="1"/>
    <col min="23" max="23" width="80.5703125" bestFit="1" customWidth="1"/>
  </cols>
  <sheetData>
    <row r="1" spans="1:23" x14ac:dyDescent="0.2">
      <c r="A1" s="34" t="s">
        <v>201</v>
      </c>
      <c r="B1" s="4" t="s">
        <v>233</v>
      </c>
      <c r="C1" s="8"/>
      <c r="D1" s="8"/>
      <c r="E1" s="8"/>
      <c r="F1" s="4" t="s">
        <v>135</v>
      </c>
      <c r="G1" s="8"/>
      <c r="H1" s="8">
        <v>1</v>
      </c>
      <c r="I1" s="4" t="s">
        <v>4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Produkt1
1 ST
20.02.15 - 22.02.15</v>
      </c>
    </row>
    <row r="2" spans="1:23" x14ac:dyDescent="0.2">
      <c r="A2" s="34" t="s">
        <v>201</v>
      </c>
      <c r="B2" s="4" t="s">
        <v>460</v>
      </c>
      <c r="C2" s="4"/>
      <c r="D2" s="4"/>
      <c r="E2" s="4"/>
      <c r="F2" s="4" t="s">
        <v>136</v>
      </c>
      <c r="G2" s="4"/>
      <c r="H2" s="4">
        <v>2362873</v>
      </c>
      <c r="I2" s="4" t="s">
        <v>4</v>
      </c>
      <c r="J2" s="4"/>
      <c r="K2" s="4"/>
      <c r="L2" s="4"/>
      <c r="M2" s="4"/>
      <c r="N2" s="4"/>
      <c r="O2" s="5">
        <v>42081</v>
      </c>
      <c r="P2" s="5">
        <v>42088</v>
      </c>
      <c r="Q2" s="4"/>
      <c r="S2" s="6" t="str">
        <f t="shared" ref="S2:S65" si="1">IF(A2="","",TEXT(H2,"#.###.###"))</f>
        <v>2.362.873</v>
      </c>
      <c r="T2" s="6" t="str">
        <f t="shared" ref="T2:T65" si="2">IF(A2="","",TEXT(O2,"TT.MM.JJ"))</f>
        <v>18.03.15</v>
      </c>
      <c r="U2" s="6" t="str">
        <f t="shared" ref="U2:U65" si="3">IF(A2="","",TEXT(P2,"TT.MM.JJ"))</f>
        <v>25.03.15</v>
      </c>
      <c r="W2" s="7" t="str">
        <f t="shared" ref="W2:W65" si="4">IF(A2="","",B2&amp;CHAR(10)&amp;F2&amp;CHAR(10)&amp;S2&amp;" "&amp;I2&amp;CHAR(10)&amp;T2&amp;" - "&amp;U2)</f>
        <v>A121662-03
Produkt2
2.362.873 ST
18.03.15 - 25.03.15</v>
      </c>
    </row>
    <row r="3" spans="1:23" x14ac:dyDescent="0.2">
      <c r="A3" s="34" t="s">
        <v>201</v>
      </c>
      <c r="B3" s="4" t="s">
        <v>460</v>
      </c>
      <c r="C3" s="4"/>
      <c r="D3" s="4"/>
      <c r="E3" s="4"/>
      <c r="F3" s="4" t="s">
        <v>137</v>
      </c>
      <c r="G3" s="4"/>
      <c r="H3" s="4">
        <v>1541000</v>
      </c>
      <c r="I3" s="4" t="s">
        <v>4</v>
      </c>
      <c r="J3" s="4"/>
      <c r="K3" s="4"/>
      <c r="L3" s="4"/>
      <c r="M3" s="4"/>
      <c r="N3" s="4"/>
      <c r="O3" s="5">
        <v>42082</v>
      </c>
      <c r="P3" s="5">
        <v>42082</v>
      </c>
      <c r="Q3" s="4"/>
      <c r="S3" s="6" t="str">
        <f t="shared" si="1"/>
        <v>1.541.000</v>
      </c>
      <c r="T3" s="6" t="str">
        <f t="shared" si="2"/>
        <v>19.03.15</v>
      </c>
      <c r="U3" s="6" t="str">
        <f t="shared" si="3"/>
        <v>19.03.15</v>
      </c>
      <c r="W3" s="7" t="str">
        <f t="shared" si="4"/>
        <v>A121662-03
Produkt3
1.541.000 ST
19.03.15 - 19.03.15</v>
      </c>
    </row>
    <row r="4" spans="1:23" x14ac:dyDescent="0.2">
      <c r="A4" s="34" t="s">
        <v>201</v>
      </c>
      <c r="B4" s="4" t="s">
        <v>461</v>
      </c>
      <c r="C4" s="4"/>
      <c r="D4" s="4"/>
      <c r="E4" s="4"/>
      <c r="F4" s="4" t="s">
        <v>138</v>
      </c>
      <c r="G4" s="4"/>
      <c r="H4" s="4">
        <v>23076000</v>
      </c>
      <c r="I4" s="4" t="s">
        <v>4</v>
      </c>
      <c r="J4" s="4"/>
      <c r="K4" s="4"/>
      <c r="L4" s="4"/>
      <c r="M4" s="4"/>
      <c r="N4" s="4"/>
      <c r="O4" s="5">
        <v>42082</v>
      </c>
      <c r="P4" s="5">
        <v>42088</v>
      </c>
      <c r="Q4" s="4"/>
      <c r="S4" s="6" t="str">
        <f t="shared" si="1"/>
        <v>23.076.000</v>
      </c>
      <c r="T4" s="6" t="str">
        <f t="shared" si="2"/>
        <v>19.03.15</v>
      </c>
      <c r="U4" s="6" t="str">
        <f t="shared" si="3"/>
        <v>25.03.15</v>
      </c>
      <c r="W4" s="7" t="str">
        <f t="shared" si="4"/>
        <v>A121662-06
Produkt4
23.076.000 ST
19.03.15 - 25.03.15</v>
      </c>
    </row>
    <row r="5" spans="1:23" x14ac:dyDescent="0.2">
      <c r="A5" s="34" t="s">
        <v>201</v>
      </c>
      <c r="B5" s="4" t="s">
        <v>462</v>
      </c>
      <c r="C5" s="4"/>
      <c r="D5" s="4"/>
      <c r="E5" s="4"/>
      <c r="F5" s="4" t="s">
        <v>139</v>
      </c>
      <c r="G5" s="4"/>
      <c r="H5" s="4">
        <v>23076000</v>
      </c>
      <c r="I5" s="4" t="s">
        <v>4</v>
      </c>
      <c r="J5" s="4"/>
      <c r="K5" s="4"/>
      <c r="L5" s="4"/>
      <c r="M5" s="4"/>
      <c r="N5" s="4"/>
      <c r="O5" s="5">
        <v>42088</v>
      </c>
      <c r="P5" s="5">
        <v>42094</v>
      </c>
      <c r="Q5" s="4"/>
      <c r="S5" s="6" t="str">
        <f t="shared" si="1"/>
        <v>23.076.000</v>
      </c>
      <c r="T5" s="6" t="str">
        <f t="shared" si="2"/>
        <v>25.03.15</v>
      </c>
      <c r="U5" s="6" t="str">
        <f t="shared" si="3"/>
        <v>31.03.15</v>
      </c>
      <c r="W5" s="7" t="str">
        <f t="shared" si="4"/>
        <v>A121662-09
Produkt5
23.076.000 ST
25.03.15 - 31.03.15</v>
      </c>
    </row>
    <row r="6" spans="1:23" x14ac:dyDescent="0.2">
      <c r="A6" s="34" t="s">
        <v>201</v>
      </c>
      <c r="B6" s="4" t="s">
        <v>463</v>
      </c>
      <c r="C6" s="4"/>
      <c r="D6" s="4"/>
      <c r="E6" s="4"/>
      <c r="F6" s="4" t="s">
        <v>140</v>
      </c>
      <c r="G6" s="4"/>
      <c r="H6" s="4">
        <v>6000000</v>
      </c>
      <c r="I6" s="4" t="s">
        <v>4</v>
      </c>
      <c r="J6" s="4"/>
      <c r="K6" s="4"/>
      <c r="L6" s="4"/>
      <c r="M6" s="4"/>
      <c r="N6" s="4"/>
      <c r="O6" s="5">
        <v>42101</v>
      </c>
      <c r="P6" s="5">
        <v>42102</v>
      </c>
      <c r="Q6" s="4"/>
      <c r="S6" s="6" t="str">
        <f t="shared" si="1"/>
        <v>6.000.000</v>
      </c>
      <c r="T6" s="6" t="str">
        <f t="shared" si="2"/>
        <v>07.04.15</v>
      </c>
      <c r="U6" s="6" t="str">
        <f t="shared" si="3"/>
        <v>08.04.15</v>
      </c>
      <c r="W6" s="7" t="str">
        <f t="shared" si="4"/>
        <v>A121618-03
Produkt6
6.000.000 ST
07.04.15 - 08.04.15</v>
      </c>
    </row>
    <row r="7" spans="1:23" x14ac:dyDescent="0.2">
      <c r="A7" s="34" t="s">
        <v>201</v>
      </c>
      <c r="B7" s="4" t="s">
        <v>464</v>
      </c>
      <c r="C7" s="4"/>
      <c r="D7" s="4"/>
      <c r="E7" s="4"/>
      <c r="F7" s="4" t="s">
        <v>141</v>
      </c>
      <c r="G7" s="4"/>
      <c r="H7" s="4">
        <v>8800000</v>
      </c>
      <c r="I7" s="4" t="s">
        <v>4</v>
      </c>
      <c r="J7" s="4"/>
      <c r="K7" s="4"/>
      <c r="L7" s="4"/>
      <c r="M7" s="4"/>
      <c r="N7" s="4"/>
      <c r="O7" s="5">
        <v>42103</v>
      </c>
      <c r="P7" s="5">
        <v>42109</v>
      </c>
      <c r="Q7" s="4"/>
      <c r="S7" s="6" t="str">
        <f t="shared" si="1"/>
        <v>8.800.000</v>
      </c>
      <c r="T7" s="6" t="str">
        <f t="shared" si="2"/>
        <v>09.04.15</v>
      </c>
      <c r="U7" s="6" t="str">
        <f t="shared" si="3"/>
        <v>15.04.15</v>
      </c>
      <c r="W7" s="7" t="str">
        <f t="shared" si="4"/>
        <v>A122507-03
Produkt7
8.800.000 ST
09.04.15 - 15.04.15</v>
      </c>
    </row>
    <row r="8" spans="1:23" x14ac:dyDescent="0.2">
      <c r="A8" s="34" t="s">
        <v>201</v>
      </c>
      <c r="B8" s="4" t="s">
        <v>465</v>
      </c>
      <c r="C8" s="4"/>
      <c r="D8" s="4"/>
      <c r="E8" s="4"/>
      <c r="F8" s="4" t="s">
        <v>142</v>
      </c>
      <c r="G8" s="4"/>
      <c r="H8" s="4">
        <v>14400000</v>
      </c>
      <c r="I8" s="4" t="s">
        <v>4</v>
      </c>
      <c r="J8" s="4"/>
      <c r="K8" s="4"/>
      <c r="L8" s="4"/>
      <c r="M8" s="4"/>
      <c r="N8" s="4"/>
      <c r="O8" s="5">
        <v>42110</v>
      </c>
      <c r="P8" s="5">
        <v>42115</v>
      </c>
      <c r="Q8" s="4"/>
      <c r="S8" s="6" t="str">
        <f t="shared" si="1"/>
        <v>14.400.000</v>
      </c>
      <c r="T8" s="6" t="str">
        <f t="shared" si="2"/>
        <v>16.04.15</v>
      </c>
      <c r="U8" s="6" t="str">
        <f t="shared" si="3"/>
        <v>21.04.15</v>
      </c>
      <c r="W8" s="7" t="str">
        <f t="shared" si="4"/>
        <v>A121593-03
Produkt8
14.400.000 ST
16.04.15 - 21.04.15</v>
      </c>
    </row>
    <row r="9" spans="1:23" x14ac:dyDescent="0.2">
      <c r="A9" s="34" t="s">
        <v>201</v>
      </c>
      <c r="B9" s="4" t="s">
        <v>466</v>
      </c>
      <c r="C9" s="4"/>
      <c r="D9" s="4"/>
      <c r="E9" s="4"/>
      <c r="F9" s="4" t="s">
        <v>143</v>
      </c>
      <c r="G9" s="4"/>
      <c r="H9" s="4">
        <v>30600000</v>
      </c>
      <c r="I9" s="4" t="s">
        <v>4</v>
      </c>
      <c r="J9" s="4"/>
      <c r="K9" s="4"/>
      <c r="L9" s="4"/>
      <c r="M9" s="4"/>
      <c r="N9" s="4"/>
      <c r="O9" s="5">
        <v>42115</v>
      </c>
      <c r="P9" s="5">
        <v>42128</v>
      </c>
      <c r="Q9" s="4"/>
      <c r="S9" s="6" t="str">
        <f t="shared" si="1"/>
        <v>30.600.000</v>
      </c>
      <c r="T9" s="6" t="str">
        <f t="shared" si="2"/>
        <v>21.04.15</v>
      </c>
      <c r="U9" s="6" t="str">
        <f t="shared" si="3"/>
        <v>04.05.15</v>
      </c>
      <c r="W9" s="7" t="str">
        <f t="shared" si="4"/>
        <v>A122231-03
Produkt9
30.600.000 ST
21.04.15 - 04.05.15</v>
      </c>
    </row>
    <row r="10" spans="1:23" x14ac:dyDescent="0.2">
      <c r="A10" s="34" t="s">
        <v>201</v>
      </c>
      <c r="B10" s="4" t="s">
        <v>467</v>
      </c>
      <c r="C10" s="4"/>
      <c r="D10" s="4"/>
      <c r="E10" s="4"/>
      <c r="F10" s="4" t="s">
        <v>144</v>
      </c>
      <c r="G10" s="4"/>
      <c r="H10" s="4">
        <v>9000000</v>
      </c>
      <c r="I10" s="4" t="s">
        <v>4</v>
      </c>
      <c r="J10" s="4"/>
      <c r="K10" s="4"/>
      <c r="L10" s="4"/>
      <c r="M10" s="4"/>
      <c r="N10" s="4"/>
      <c r="O10" s="5">
        <v>42129</v>
      </c>
      <c r="P10" s="5">
        <v>42131</v>
      </c>
      <c r="Q10" s="4"/>
      <c r="S10" s="6" t="str">
        <f t="shared" si="1"/>
        <v>9.000.000</v>
      </c>
      <c r="T10" s="6" t="str">
        <f t="shared" si="2"/>
        <v>05.05.15</v>
      </c>
      <c r="U10" s="6" t="str">
        <f t="shared" si="3"/>
        <v>07.05.15</v>
      </c>
      <c r="W10" s="7" t="str">
        <f t="shared" si="4"/>
        <v>A122859-03
Produkt10
9.000.000 ST
05.05.15 - 07.05.15</v>
      </c>
    </row>
    <row r="11" spans="1:23" x14ac:dyDescent="0.2">
      <c r="F11" s="4"/>
      <c r="S11" s="6" t="str">
        <f t="shared" si="1"/>
        <v/>
      </c>
      <c r="T11" s="6" t="str">
        <f t="shared" si="2"/>
        <v/>
      </c>
      <c r="U11" s="6" t="str">
        <f t="shared" si="3"/>
        <v/>
      </c>
      <c r="W11" s="7" t="str">
        <f t="shared" si="4"/>
        <v/>
      </c>
    </row>
    <row r="12" spans="1:23" x14ac:dyDescent="0.2">
      <c r="F12" s="4"/>
      <c r="S12" s="6" t="str">
        <f t="shared" si="1"/>
        <v/>
      </c>
      <c r="T12" s="6" t="str">
        <f t="shared" si="2"/>
        <v/>
      </c>
      <c r="U12" s="6" t="str">
        <f t="shared" si="3"/>
        <v/>
      </c>
      <c r="W12" s="7" t="str">
        <f t="shared" si="4"/>
        <v/>
      </c>
    </row>
    <row r="13" spans="1:23" x14ac:dyDescent="0.2">
      <c r="A13" s="34" t="s">
        <v>202</v>
      </c>
      <c r="B13" s="4" t="s">
        <v>233</v>
      </c>
      <c r="C13" s="8"/>
      <c r="D13" s="8"/>
      <c r="E13" s="8"/>
      <c r="F13" s="4" t="s">
        <v>145</v>
      </c>
      <c r="G13" s="8"/>
      <c r="H13" s="8">
        <v>1</v>
      </c>
      <c r="I13" s="4" t="s">
        <v>4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1"/>
        <v>1</v>
      </c>
      <c r="T13" s="6" t="str">
        <f t="shared" si="2"/>
        <v>20.02.15</v>
      </c>
      <c r="U13" s="6" t="str">
        <f t="shared" si="3"/>
        <v>22.02.15</v>
      </c>
      <c r="W13" s="7" t="str">
        <f t="shared" si="4"/>
        <v>A000000-00
Produkt13
1 ST
20.02.15 - 22.02.15</v>
      </c>
    </row>
    <row r="14" spans="1:23" x14ac:dyDescent="0.2">
      <c r="A14" s="34" t="s">
        <v>202</v>
      </c>
      <c r="B14" s="4" t="s">
        <v>468</v>
      </c>
      <c r="C14" s="4"/>
      <c r="D14" s="4"/>
      <c r="E14" s="4"/>
      <c r="F14" s="4" t="s">
        <v>146</v>
      </c>
      <c r="G14" s="4"/>
      <c r="H14" s="4">
        <v>19349056</v>
      </c>
      <c r="I14" s="4" t="s">
        <v>4</v>
      </c>
      <c r="J14" s="4"/>
      <c r="K14" s="4"/>
      <c r="L14" s="4"/>
      <c r="M14" s="4"/>
      <c r="N14" s="4"/>
      <c r="O14" s="5">
        <v>42075</v>
      </c>
      <c r="P14" s="5">
        <v>42082</v>
      </c>
      <c r="Q14" s="4"/>
      <c r="S14" s="6" t="str">
        <f t="shared" si="1"/>
        <v>19.349.056</v>
      </c>
      <c r="T14" s="6" t="str">
        <f t="shared" si="2"/>
        <v>12.03.15</v>
      </c>
      <c r="U14" s="6" t="str">
        <f t="shared" si="3"/>
        <v>19.03.15</v>
      </c>
      <c r="W14" s="7" t="str">
        <f t="shared" si="4"/>
        <v>A121534-06
Produkt14
19.349.056 ST
12.03.15 - 19.03.15</v>
      </c>
    </row>
    <row r="15" spans="1:23" x14ac:dyDescent="0.2">
      <c r="A15" s="34" t="s">
        <v>202</v>
      </c>
      <c r="B15" s="4" t="s">
        <v>469</v>
      </c>
      <c r="C15" s="4"/>
      <c r="D15" s="4"/>
      <c r="E15" s="4"/>
      <c r="F15" s="4" t="s">
        <v>147</v>
      </c>
      <c r="G15" s="4"/>
      <c r="H15" s="4">
        <v>36000000</v>
      </c>
      <c r="I15" s="4" t="s">
        <v>4</v>
      </c>
      <c r="J15" s="4"/>
      <c r="K15" s="4"/>
      <c r="L15" s="4"/>
      <c r="M15" s="4"/>
      <c r="N15" s="4"/>
      <c r="O15" s="5">
        <v>42086</v>
      </c>
      <c r="P15" s="5">
        <v>42089</v>
      </c>
      <c r="Q15" s="4"/>
      <c r="S15" s="6" t="str">
        <f t="shared" si="1"/>
        <v>36.000.000</v>
      </c>
      <c r="T15" s="6" t="str">
        <f t="shared" si="2"/>
        <v>23.03.15</v>
      </c>
      <c r="U15" s="6" t="str">
        <f t="shared" si="3"/>
        <v>26.03.15</v>
      </c>
      <c r="W15" s="7" t="str">
        <f t="shared" si="4"/>
        <v>A121534-09
Produkt15
36.000.000 ST
23.03.15 - 26.03.15</v>
      </c>
    </row>
    <row r="16" spans="1:23" x14ac:dyDescent="0.2">
      <c r="A16" s="34" t="s">
        <v>202</v>
      </c>
      <c r="B16" s="4" t="s">
        <v>470</v>
      </c>
      <c r="C16" s="4"/>
      <c r="D16" s="4"/>
      <c r="E16" s="4"/>
      <c r="F16" s="4" t="s">
        <v>148</v>
      </c>
      <c r="G16" s="4"/>
      <c r="H16" s="4">
        <v>10800000</v>
      </c>
      <c r="I16" s="4" t="s">
        <v>4</v>
      </c>
      <c r="J16" s="4"/>
      <c r="K16" s="4"/>
      <c r="L16" s="4"/>
      <c r="M16" s="4"/>
      <c r="N16" s="4"/>
      <c r="O16" s="5">
        <v>42089</v>
      </c>
      <c r="P16" s="5">
        <v>42095</v>
      </c>
      <c r="Q16" s="4"/>
      <c r="S16" s="6" t="str">
        <f t="shared" si="1"/>
        <v>10.800.000</v>
      </c>
      <c r="T16" s="6" t="str">
        <f t="shared" si="2"/>
        <v>26.03.15</v>
      </c>
      <c r="U16" s="6" t="str">
        <f t="shared" si="3"/>
        <v>01.04.15</v>
      </c>
      <c r="W16" s="7" t="str">
        <f t="shared" si="4"/>
        <v>A122144-03
Produkt16
10.800.000 ST
26.03.15 - 01.04.15</v>
      </c>
    </row>
    <row r="17" spans="1:23" x14ac:dyDescent="0.2">
      <c r="A17" s="34" t="s">
        <v>202</v>
      </c>
      <c r="B17" s="4" t="s">
        <v>471</v>
      </c>
      <c r="C17" s="4"/>
      <c r="D17" s="4"/>
      <c r="E17" s="4"/>
      <c r="F17" s="4" t="s">
        <v>149</v>
      </c>
      <c r="G17" s="4"/>
      <c r="H17" s="4">
        <v>10800000</v>
      </c>
      <c r="I17" s="4" t="s">
        <v>4</v>
      </c>
      <c r="J17" s="4"/>
      <c r="K17" s="4"/>
      <c r="L17" s="4"/>
      <c r="M17" s="4"/>
      <c r="N17" s="4"/>
      <c r="O17" s="5">
        <v>42095</v>
      </c>
      <c r="P17" s="5">
        <v>42104</v>
      </c>
      <c r="Q17" s="4"/>
      <c r="S17" s="6" t="str">
        <f t="shared" si="1"/>
        <v>10.800.000</v>
      </c>
      <c r="T17" s="6" t="str">
        <f t="shared" si="2"/>
        <v>01.04.15</v>
      </c>
      <c r="U17" s="6" t="str">
        <f t="shared" si="3"/>
        <v>10.04.15</v>
      </c>
      <c r="W17" s="7" t="str">
        <f t="shared" si="4"/>
        <v>A122763-03
Produkt17
10.800.000 ST
01.04.15 - 10.04.15</v>
      </c>
    </row>
    <row r="18" spans="1:23" x14ac:dyDescent="0.2">
      <c r="A18" s="34" t="s">
        <v>202</v>
      </c>
      <c r="B18" s="4" t="s">
        <v>472</v>
      </c>
      <c r="C18" s="4"/>
      <c r="D18" s="4"/>
      <c r="E18" s="4"/>
      <c r="F18" s="4" t="s">
        <v>150</v>
      </c>
      <c r="G18" s="4"/>
      <c r="H18" s="4">
        <v>8172000</v>
      </c>
      <c r="I18" s="4" t="s">
        <v>4</v>
      </c>
      <c r="J18" s="4"/>
      <c r="K18" s="4"/>
      <c r="L18" s="4"/>
      <c r="M18" s="4"/>
      <c r="N18" s="4"/>
      <c r="O18" s="5">
        <v>42107</v>
      </c>
      <c r="P18" s="5">
        <v>42108</v>
      </c>
      <c r="Q18" s="4"/>
      <c r="S18" s="6" t="str">
        <f t="shared" si="1"/>
        <v>8.172.000</v>
      </c>
      <c r="T18" s="6" t="str">
        <f t="shared" si="2"/>
        <v>13.04.15</v>
      </c>
      <c r="U18" s="6" t="str">
        <f t="shared" si="3"/>
        <v>14.04.15</v>
      </c>
      <c r="W18" s="7" t="str">
        <f t="shared" si="4"/>
        <v>A123129-03
Produkt18
8.172.000 ST
13.04.15 - 14.04.15</v>
      </c>
    </row>
    <row r="19" spans="1:23" x14ac:dyDescent="0.2">
      <c r="A19" s="34" t="s">
        <v>202</v>
      </c>
      <c r="B19" s="4" t="s">
        <v>473</v>
      </c>
      <c r="C19" s="4"/>
      <c r="D19" s="4"/>
      <c r="E19" s="4"/>
      <c r="F19" s="4" t="s">
        <v>151</v>
      </c>
      <c r="G19" s="4"/>
      <c r="H19" s="4">
        <v>23076000</v>
      </c>
      <c r="I19" s="4" t="s">
        <v>4</v>
      </c>
      <c r="J19" s="4"/>
      <c r="K19" s="4"/>
      <c r="L19" s="4"/>
      <c r="M19" s="4"/>
      <c r="N19" s="4"/>
      <c r="O19" s="5">
        <v>42109</v>
      </c>
      <c r="P19" s="5">
        <v>42115</v>
      </c>
      <c r="Q19" s="4"/>
      <c r="S19" s="6" t="str">
        <f t="shared" si="1"/>
        <v>23.076.000</v>
      </c>
      <c r="T19" s="6" t="str">
        <f t="shared" si="2"/>
        <v>15.04.15</v>
      </c>
      <c r="U19" s="6" t="str">
        <f t="shared" si="3"/>
        <v>21.04.15</v>
      </c>
      <c r="W19" s="7" t="str">
        <f t="shared" si="4"/>
        <v>A121663-03
Produkt19
23.076.000 ST
15.04.15 - 21.04.15</v>
      </c>
    </row>
    <row r="20" spans="1:23" x14ac:dyDescent="0.2">
      <c r="A20" s="34" t="s">
        <v>202</v>
      </c>
      <c r="B20" s="4" t="s">
        <v>474</v>
      </c>
      <c r="C20" s="4"/>
      <c r="D20" s="4"/>
      <c r="E20" s="4"/>
      <c r="F20" s="4" t="s">
        <v>152</v>
      </c>
      <c r="G20" s="4"/>
      <c r="H20" s="4">
        <v>23076000</v>
      </c>
      <c r="I20" s="4" t="s">
        <v>4</v>
      </c>
      <c r="J20" s="4"/>
      <c r="K20" s="4"/>
      <c r="L20" s="4"/>
      <c r="M20" s="4"/>
      <c r="N20" s="4"/>
      <c r="O20" s="5">
        <v>42115</v>
      </c>
      <c r="P20" s="5">
        <v>42118</v>
      </c>
      <c r="Q20" s="4"/>
      <c r="S20" s="6" t="str">
        <f t="shared" si="1"/>
        <v>23.076.000</v>
      </c>
      <c r="T20" s="6" t="str">
        <f t="shared" si="2"/>
        <v>21.04.15</v>
      </c>
      <c r="U20" s="6" t="str">
        <f t="shared" si="3"/>
        <v>24.04.15</v>
      </c>
      <c r="W20" s="7" t="str">
        <f t="shared" si="4"/>
        <v>A121663-06
Produkt20
23.076.000 ST
21.04.15 - 24.04.15</v>
      </c>
    </row>
    <row r="21" spans="1:23" x14ac:dyDescent="0.2">
      <c r="A21" s="34" t="s">
        <v>202</v>
      </c>
      <c r="B21" s="4" t="s">
        <v>475</v>
      </c>
      <c r="C21" s="4"/>
      <c r="D21" s="4"/>
      <c r="E21" s="4"/>
      <c r="F21" s="4" t="s">
        <v>153</v>
      </c>
      <c r="G21" s="4"/>
      <c r="H21" s="4">
        <v>23076000</v>
      </c>
      <c r="I21" s="4" t="s">
        <v>4</v>
      </c>
      <c r="J21" s="4"/>
      <c r="K21" s="4"/>
      <c r="L21" s="4"/>
      <c r="M21" s="4"/>
      <c r="N21" s="4"/>
      <c r="O21" s="5">
        <v>42118</v>
      </c>
      <c r="P21" s="5">
        <v>42124</v>
      </c>
      <c r="Q21" s="4"/>
      <c r="S21" s="6" t="str">
        <f t="shared" si="1"/>
        <v>23.076.000</v>
      </c>
      <c r="T21" s="6" t="str">
        <f t="shared" si="2"/>
        <v>24.04.15</v>
      </c>
      <c r="U21" s="6" t="str">
        <f t="shared" si="3"/>
        <v>30.04.15</v>
      </c>
      <c r="W21" s="7" t="str">
        <f t="shared" si="4"/>
        <v>A121663-09
Produkt21
23.076.000 ST
24.04.15 - 30.04.15</v>
      </c>
    </row>
    <row r="22" spans="1:23" x14ac:dyDescent="0.2">
      <c r="A22" s="34" t="s">
        <v>202</v>
      </c>
      <c r="B22" s="4" t="s">
        <v>476</v>
      </c>
      <c r="C22" s="4"/>
      <c r="D22" s="4"/>
      <c r="E22" s="4"/>
      <c r="F22" s="4" t="s">
        <v>154</v>
      </c>
      <c r="G22" s="4"/>
      <c r="H22" s="4">
        <v>1538400</v>
      </c>
      <c r="I22" s="4" t="s">
        <v>4</v>
      </c>
      <c r="J22" s="4"/>
      <c r="K22" s="4"/>
      <c r="L22" s="4"/>
      <c r="M22" s="4"/>
      <c r="N22" s="4"/>
      <c r="O22" s="5">
        <v>42124</v>
      </c>
      <c r="P22" s="5">
        <v>42124</v>
      </c>
      <c r="Q22" s="4"/>
      <c r="S22" s="6" t="str">
        <f t="shared" si="1"/>
        <v>1.538.400</v>
      </c>
      <c r="T22" s="6" t="str">
        <f t="shared" si="2"/>
        <v>30.04.15</v>
      </c>
      <c r="U22" s="6" t="str">
        <f t="shared" si="3"/>
        <v>30.04.15</v>
      </c>
      <c r="W22" s="7" t="str">
        <f t="shared" si="4"/>
        <v>A119762-01
Produkt22
1.538.400 ST
30.04.15 - 30.04.15</v>
      </c>
    </row>
    <row r="23" spans="1:23" x14ac:dyDescent="0.2">
      <c r="F23" s="4"/>
      <c r="S23" s="6" t="str">
        <f t="shared" si="1"/>
        <v/>
      </c>
      <c r="T23" s="6" t="str">
        <f t="shared" si="2"/>
        <v/>
      </c>
      <c r="U23" s="6" t="str">
        <f t="shared" si="3"/>
        <v/>
      </c>
      <c r="W23" s="7" t="str">
        <f t="shared" si="4"/>
        <v/>
      </c>
    </row>
    <row r="24" spans="1:23" x14ac:dyDescent="0.2">
      <c r="F24" s="4"/>
      <c r="S24" s="6" t="str">
        <f t="shared" si="1"/>
        <v/>
      </c>
      <c r="T24" s="6" t="str">
        <f t="shared" si="2"/>
        <v/>
      </c>
      <c r="U24" s="6" t="str">
        <f t="shared" si="3"/>
        <v/>
      </c>
      <c r="W24" s="7" t="str">
        <f t="shared" si="4"/>
        <v/>
      </c>
    </row>
    <row r="25" spans="1:23" x14ac:dyDescent="0.2">
      <c r="A25" s="34" t="s">
        <v>203</v>
      </c>
      <c r="B25" s="4" t="s">
        <v>233</v>
      </c>
      <c r="C25" s="8"/>
      <c r="D25" s="8"/>
      <c r="E25" s="8"/>
      <c r="F25" s="4" t="s">
        <v>155</v>
      </c>
      <c r="G25" s="8"/>
      <c r="H25" s="8">
        <v>1</v>
      </c>
      <c r="I25" s="4" t="s">
        <v>4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si="1"/>
        <v>1</v>
      </c>
      <c r="T25" s="6" t="str">
        <f t="shared" si="2"/>
        <v>20.02.15</v>
      </c>
      <c r="U25" s="6" t="str">
        <f t="shared" si="3"/>
        <v>22.02.15</v>
      </c>
      <c r="W25" s="7" t="str">
        <f t="shared" si="4"/>
        <v>A000000-00
Produkt25
1 ST
20.02.15 - 22.02.15</v>
      </c>
    </row>
    <row r="26" spans="1:23" x14ac:dyDescent="0.2">
      <c r="A26" s="34" t="s">
        <v>203</v>
      </c>
      <c r="B26" s="4" t="s">
        <v>477</v>
      </c>
      <c r="C26" s="4"/>
      <c r="D26" s="4"/>
      <c r="E26" s="4"/>
      <c r="F26" s="4" t="s">
        <v>156</v>
      </c>
      <c r="G26" s="4"/>
      <c r="H26" s="4">
        <v>1208723</v>
      </c>
      <c r="I26" s="4" t="s">
        <v>4</v>
      </c>
      <c r="J26" s="4"/>
      <c r="K26" s="4"/>
      <c r="L26" s="4"/>
      <c r="M26" s="4"/>
      <c r="N26" s="4"/>
      <c r="O26" s="5">
        <v>42082</v>
      </c>
      <c r="P26" s="5">
        <v>42087</v>
      </c>
      <c r="Q26" s="4"/>
      <c r="S26" s="6" t="str">
        <f t="shared" si="1"/>
        <v>1.208.723</v>
      </c>
      <c r="T26" s="6" t="str">
        <f t="shared" si="2"/>
        <v>19.03.15</v>
      </c>
      <c r="U26" s="6" t="str">
        <f t="shared" si="3"/>
        <v>24.03.15</v>
      </c>
      <c r="W26" s="7" t="str">
        <f t="shared" si="4"/>
        <v>A121744-05
Produkt26
1.208.723 ST
19.03.15 - 24.03.15</v>
      </c>
    </row>
    <row r="27" spans="1:23" x14ac:dyDescent="0.2">
      <c r="A27" s="34" t="s">
        <v>203</v>
      </c>
      <c r="B27" s="4" t="s">
        <v>477</v>
      </c>
      <c r="C27" s="4"/>
      <c r="D27" s="4"/>
      <c r="E27" s="4"/>
      <c r="F27" s="4" t="s">
        <v>157</v>
      </c>
      <c r="G27" s="4"/>
      <c r="H27" s="4">
        <v>14001000</v>
      </c>
      <c r="I27" s="4" t="s">
        <v>4</v>
      </c>
      <c r="J27" s="4"/>
      <c r="K27" s="4"/>
      <c r="L27" s="4"/>
      <c r="M27" s="4"/>
      <c r="N27" s="4"/>
      <c r="O27" s="5">
        <v>42082</v>
      </c>
      <c r="P27" s="5">
        <v>42094</v>
      </c>
      <c r="Q27" s="4"/>
      <c r="S27" s="6" t="str">
        <f t="shared" si="1"/>
        <v>14.001.000</v>
      </c>
      <c r="T27" s="6" t="str">
        <f t="shared" si="2"/>
        <v>19.03.15</v>
      </c>
      <c r="U27" s="6" t="str">
        <f t="shared" si="3"/>
        <v>31.03.15</v>
      </c>
      <c r="W27" s="7" t="str">
        <f t="shared" si="4"/>
        <v>A121744-05
Produkt27
14.001.000 ST
19.03.15 - 31.03.15</v>
      </c>
    </row>
    <row r="28" spans="1:23" x14ac:dyDescent="0.2">
      <c r="A28" s="34" t="s">
        <v>203</v>
      </c>
      <c r="B28" s="4" t="s">
        <v>478</v>
      </c>
      <c r="C28" s="4"/>
      <c r="D28" s="4"/>
      <c r="E28" s="4"/>
      <c r="F28" s="4" t="s">
        <v>158</v>
      </c>
      <c r="G28" s="4"/>
      <c r="H28" s="4">
        <v>20312500</v>
      </c>
      <c r="I28" s="4" t="s">
        <v>4</v>
      </c>
      <c r="J28" s="4"/>
      <c r="K28" s="4"/>
      <c r="L28" s="4"/>
      <c r="M28" s="4"/>
      <c r="N28" s="4"/>
      <c r="O28" s="5">
        <v>42096</v>
      </c>
      <c r="P28" s="5">
        <v>42107</v>
      </c>
      <c r="Q28" s="4"/>
      <c r="S28" s="6" t="str">
        <f t="shared" si="1"/>
        <v>20.312.500</v>
      </c>
      <c r="T28" s="6" t="str">
        <f t="shared" si="2"/>
        <v>02.04.15</v>
      </c>
      <c r="U28" s="6" t="str">
        <f t="shared" si="3"/>
        <v>13.04.15</v>
      </c>
      <c r="W28" s="7" t="str">
        <f t="shared" si="4"/>
        <v>A123423-03
Produkt28
20.312.500 ST
02.04.15 - 13.04.15</v>
      </c>
    </row>
    <row r="29" spans="1:23" x14ac:dyDescent="0.2">
      <c r="A29" s="34" t="s">
        <v>203</v>
      </c>
      <c r="B29" s="4" t="s">
        <v>479</v>
      </c>
      <c r="C29" s="4"/>
      <c r="D29" s="4"/>
      <c r="E29" s="4"/>
      <c r="F29" s="4" t="s">
        <v>159</v>
      </c>
      <c r="G29" s="4"/>
      <c r="H29" s="4">
        <v>3200000</v>
      </c>
      <c r="I29" s="4" t="s">
        <v>4</v>
      </c>
      <c r="J29" s="4"/>
      <c r="K29" s="4"/>
      <c r="L29" s="4"/>
      <c r="M29" s="4"/>
      <c r="N29" s="4"/>
      <c r="O29" s="5">
        <v>42107</v>
      </c>
      <c r="P29" s="5">
        <v>42109</v>
      </c>
      <c r="Q29" s="4"/>
      <c r="S29" s="6" t="str">
        <f t="shared" si="1"/>
        <v>3.200.000</v>
      </c>
      <c r="T29" s="6" t="str">
        <f t="shared" si="2"/>
        <v>13.04.15</v>
      </c>
      <c r="U29" s="6" t="str">
        <f t="shared" si="3"/>
        <v>15.04.15</v>
      </c>
      <c r="W29" s="7" t="str">
        <f t="shared" si="4"/>
        <v>A122843-04
Produkt29
3.200.000 ST
13.04.15 - 15.04.15</v>
      </c>
    </row>
    <row r="30" spans="1:23" x14ac:dyDescent="0.2">
      <c r="A30" s="34" t="s">
        <v>203</v>
      </c>
      <c r="B30" s="4" t="s">
        <v>480</v>
      </c>
      <c r="C30" s="4"/>
      <c r="D30" s="4"/>
      <c r="E30" s="4"/>
      <c r="F30" s="4" t="s">
        <v>160</v>
      </c>
      <c r="G30" s="4"/>
      <c r="H30" s="4">
        <v>3200000</v>
      </c>
      <c r="I30" s="4" t="s">
        <v>4</v>
      </c>
      <c r="J30" s="4"/>
      <c r="K30" s="4"/>
      <c r="L30" s="4"/>
      <c r="M30" s="4"/>
      <c r="N30" s="4"/>
      <c r="O30" s="5">
        <v>42109</v>
      </c>
      <c r="P30" s="5">
        <v>42110</v>
      </c>
      <c r="Q30" s="4"/>
      <c r="S30" s="6" t="str">
        <f t="shared" si="1"/>
        <v>3.200.000</v>
      </c>
      <c r="T30" s="6" t="str">
        <f t="shared" si="2"/>
        <v>15.04.15</v>
      </c>
      <c r="U30" s="6" t="str">
        <f t="shared" si="3"/>
        <v>16.04.15</v>
      </c>
      <c r="W30" s="7" t="str">
        <f t="shared" si="4"/>
        <v>A123496-04
Produkt30
3.200.000 ST
15.04.15 - 16.04.15</v>
      </c>
    </row>
    <row r="31" spans="1:23" x14ac:dyDescent="0.2">
      <c r="A31" s="34" t="s">
        <v>203</v>
      </c>
      <c r="B31" s="4" t="s">
        <v>481</v>
      </c>
      <c r="C31" s="4"/>
      <c r="D31" s="4"/>
      <c r="E31" s="4"/>
      <c r="F31" s="4" t="s">
        <v>161</v>
      </c>
      <c r="G31" s="4"/>
      <c r="H31" s="4">
        <v>2352940</v>
      </c>
      <c r="I31" s="4" t="s">
        <v>4</v>
      </c>
      <c r="J31" s="4"/>
      <c r="K31" s="4"/>
      <c r="L31" s="4"/>
      <c r="M31" s="4"/>
      <c r="N31" s="4"/>
      <c r="O31" s="5">
        <v>42110</v>
      </c>
      <c r="P31" s="5">
        <v>42114</v>
      </c>
      <c r="Q31" s="4"/>
      <c r="S31" s="6" t="str">
        <f t="shared" si="1"/>
        <v>2.352.940</v>
      </c>
      <c r="T31" s="6" t="str">
        <f t="shared" si="2"/>
        <v>16.04.15</v>
      </c>
      <c r="U31" s="6" t="str">
        <f t="shared" si="3"/>
        <v>20.04.15</v>
      </c>
      <c r="W31" s="7" t="str">
        <f t="shared" si="4"/>
        <v>A121395-03
Produkt31
2.352.940 ST
16.04.15 - 20.04.15</v>
      </c>
    </row>
    <row r="32" spans="1:23" x14ac:dyDescent="0.2">
      <c r="A32" s="34" t="s">
        <v>203</v>
      </c>
      <c r="B32" s="4" t="s">
        <v>482</v>
      </c>
      <c r="C32" s="4"/>
      <c r="D32" s="4"/>
      <c r="E32" s="4"/>
      <c r="F32" s="4" t="s">
        <v>162</v>
      </c>
      <c r="G32" s="4"/>
      <c r="H32" s="4">
        <v>5647056</v>
      </c>
      <c r="I32" s="4" t="s">
        <v>4</v>
      </c>
      <c r="J32" s="4"/>
      <c r="K32" s="4"/>
      <c r="L32" s="4"/>
      <c r="M32" s="4"/>
      <c r="N32" s="4"/>
      <c r="O32" s="5">
        <v>42114</v>
      </c>
      <c r="P32" s="5">
        <v>42116</v>
      </c>
      <c r="Q32" s="4"/>
      <c r="S32" s="6" t="str">
        <f t="shared" si="1"/>
        <v>5.647.056</v>
      </c>
      <c r="T32" s="6" t="str">
        <f t="shared" si="2"/>
        <v>20.04.15</v>
      </c>
      <c r="U32" s="6" t="str">
        <f t="shared" si="3"/>
        <v>22.04.15</v>
      </c>
      <c r="W32" s="7" t="str">
        <f t="shared" si="4"/>
        <v>A120028-03
Produkt32
5.647.056 ST
20.04.15 - 22.04.15</v>
      </c>
    </row>
    <row r="33" spans="1:23" x14ac:dyDescent="0.2">
      <c r="A33" s="34" t="s">
        <v>203</v>
      </c>
      <c r="B33" s="4" t="s">
        <v>483</v>
      </c>
      <c r="C33" s="4"/>
      <c r="D33" s="4"/>
      <c r="E33" s="4"/>
      <c r="F33" s="4" t="s">
        <v>163</v>
      </c>
      <c r="G33" s="4"/>
      <c r="H33" s="4">
        <v>941176</v>
      </c>
      <c r="I33" s="4" t="s">
        <v>4</v>
      </c>
      <c r="J33" s="4"/>
      <c r="K33" s="4"/>
      <c r="L33" s="4"/>
      <c r="M33" s="4"/>
      <c r="N33" s="4"/>
      <c r="O33" s="5">
        <v>42116</v>
      </c>
      <c r="P33" s="5">
        <v>42117</v>
      </c>
      <c r="Q33" s="4"/>
      <c r="S33" s="6" t="str">
        <f t="shared" si="1"/>
        <v>941.176</v>
      </c>
      <c r="T33" s="6" t="str">
        <f t="shared" si="2"/>
        <v>22.04.15</v>
      </c>
      <c r="U33" s="6" t="str">
        <f t="shared" si="3"/>
        <v>23.04.15</v>
      </c>
      <c r="W33" s="7" t="str">
        <f t="shared" si="4"/>
        <v>A122095-03
Produkt33
941.176 ST
22.04.15 - 23.04.15</v>
      </c>
    </row>
    <row r="34" spans="1:23" x14ac:dyDescent="0.2">
      <c r="A34" s="34" t="s">
        <v>203</v>
      </c>
      <c r="B34" s="4" t="s">
        <v>484</v>
      </c>
      <c r="C34" s="4"/>
      <c r="D34" s="4"/>
      <c r="E34" s="4"/>
      <c r="F34" s="4" t="s">
        <v>164</v>
      </c>
      <c r="G34" s="4"/>
      <c r="H34" s="4">
        <v>16000000</v>
      </c>
      <c r="I34" s="4" t="s">
        <v>4</v>
      </c>
      <c r="J34" s="4"/>
      <c r="K34" s="4"/>
      <c r="L34" s="4"/>
      <c r="M34" s="4"/>
      <c r="N34" s="4"/>
      <c r="O34" s="5">
        <v>42128</v>
      </c>
      <c r="P34" s="5">
        <v>42142</v>
      </c>
      <c r="Q34" s="4"/>
      <c r="S34" s="6" t="str">
        <f t="shared" si="1"/>
        <v>16.000.000</v>
      </c>
      <c r="T34" s="6" t="str">
        <f t="shared" si="2"/>
        <v>04.05.15</v>
      </c>
      <c r="U34" s="6" t="str">
        <f t="shared" si="3"/>
        <v>18.05.15</v>
      </c>
      <c r="W34" s="7" t="str">
        <f t="shared" si="4"/>
        <v>A122261-04
Produkt34
16.000.000 ST
04.05.15 - 18.05.15</v>
      </c>
    </row>
    <row r="35" spans="1:23" x14ac:dyDescent="0.2">
      <c r="F35" s="4"/>
      <c r="S35" s="6" t="str">
        <f t="shared" si="1"/>
        <v/>
      </c>
      <c r="T35" s="6" t="str">
        <f t="shared" si="2"/>
        <v/>
      </c>
      <c r="U35" s="6" t="str">
        <f t="shared" si="3"/>
        <v/>
      </c>
      <c r="W35" s="7" t="str">
        <f t="shared" si="4"/>
        <v/>
      </c>
    </row>
    <row r="36" spans="1:23" x14ac:dyDescent="0.2">
      <c r="F36" s="4"/>
      <c r="S36" s="6" t="str">
        <f t="shared" si="1"/>
        <v/>
      </c>
      <c r="T36" s="6" t="str">
        <f t="shared" si="2"/>
        <v/>
      </c>
      <c r="U36" s="6" t="str">
        <f t="shared" si="3"/>
        <v/>
      </c>
      <c r="W36" s="7" t="str">
        <f t="shared" si="4"/>
        <v/>
      </c>
    </row>
    <row r="37" spans="1:23" x14ac:dyDescent="0.2">
      <c r="A37" s="34" t="s">
        <v>204</v>
      </c>
      <c r="B37" s="4" t="s">
        <v>233</v>
      </c>
      <c r="C37" s="8"/>
      <c r="D37" s="8"/>
      <c r="E37" s="8"/>
      <c r="F37" s="4" t="s">
        <v>165</v>
      </c>
      <c r="G37" s="8"/>
      <c r="H37" s="8">
        <v>1</v>
      </c>
      <c r="I37" s="4" t="s">
        <v>4</v>
      </c>
      <c r="J37" s="8"/>
      <c r="K37" s="8"/>
      <c r="L37" s="8"/>
      <c r="M37" s="8"/>
      <c r="N37" s="8"/>
      <c r="O37" s="16">
        <v>42055</v>
      </c>
      <c r="P37" s="16">
        <v>42057</v>
      </c>
      <c r="Q37" s="8"/>
      <c r="S37" s="6" t="str">
        <f t="shared" si="1"/>
        <v>1</v>
      </c>
      <c r="T37" s="6" t="str">
        <f t="shared" si="2"/>
        <v>20.02.15</v>
      </c>
      <c r="U37" s="6" t="str">
        <f t="shared" si="3"/>
        <v>22.02.15</v>
      </c>
      <c r="W37" s="7" t="str">
        <f t="shared" si="4"/>
        <v>A000000-00
Produkt37
1 ST
20.02.15 - 22.02.15</v>
      </c>
    </row>
    <row r="38" spans="1:23" x14ac:dyDescent="0.2">
      <c r="A38" s="34" t="s">
        <v>204</v>
      </c>
      <c r="B38" s="4" t="s">
        <v>485</v>
      </c>
      <c r="C38" s="4"/>
      <c r="D38" s="4"/>
      <c r="E38" s="4"/>
      <c r="F38" s="4" t="s">
        <v>166</v>
      </c>
      <c r="G38" s="4"/>
      <c r="H38" s="4">
        <v>58851</v>
      </c>
      <c r="I38" s="4" t="s">
        <v>4</v>
      </c>
      <c r="J38" s="4"/>
      <c r="K38" s="4"/>
      <c r="L38" s="4"/>
      <c r="M38" s="4"/>
      <c r="N38" s="4"/>
      <c r="O38" s="5">
        <v>42082</v>
      </c>
      <c r="P38" s="5">
        <v>42082</v>
      </c>
      <c r="Q38" s="4"/>
      <c r="S38" s="6" t="str">
        <f t="shared" si="1"/>
        <v>58.851</v>
      </c>
      <c r="T38" s="6" t="str">
        <f t="shared" si="2"/>
        <v>19.03.15</v>
      </c>
      <c r="U38" s="6" t="str">
        <f t="shared" si="3"/>
        <v>19.03.15</v>
      </c>
      <c r="W38" s="7" t="str">
        <f t="shared" si="4"/>
        <v>A121978-03
Produkt38
58.851 ST
19.03.15 - 19.03.15</v>
      </c>
    </row>
    <row r="39" spans="1:23" x14ac:dyDescent="0.2">
      <c r="A39" s="34" t="s">
        <v>204</v>
      </c>
      <c r="B39" s="4" t="s">
        <v>486</v>
      </c>
      <c r="C39" s="4"/>
      <c r="D39" s="4"/>
      <c r="E39" s="4"/>
      <c r="F39" s="4" t="s">
        <v>167</v>
      </c>
      <c r="G39" s="4"/>
      <c r="H39" s="4">
        <v>67500000</v>
      </c>
      <c r="I39" s="4" t="s">
        <v>4</v>
      </c>
      <c r="J39" s="4"/>
      <c r="K39" s="4"/>
      <c r="L39" s="4"/>
      <c r="M39" s="4"/>
      <c r="N39" s="4"/>
      <c r="O39" s="5">
        <v>42082</v>
      </c>
      <c r="P39" s="5">
        <v>42090</v>
      </c>
      <c r="Q39" s="4"/>
      <c r="S39" s="6" t="str">
        <f t="shared" si="1"/>
        <v>67.500.000</v>
      </c>
      <c r="T39" s="6" t="str">
        <f t="shared" si="2"/>
        <v>19.03.15</v>
      </c>
      <c r="U39" s="6" t="str">
        <f t="shared" si="3"/>
        <v>27.03.15</v>
      </c>
      <c r="W39" s="7" t="str">
        <f t="shared" si="4"/>
        <v>A122209-03
Produkt39
67.500.000 ST
19.03.15 - 27.03.15</v>
      </c>
    </row>
    <row r="40" spans="1:23" x14ac:dyDescent="0.2">
      <c r="A40" s="34" t="s">
        <v>204</v>
      </c>
      <c r="B40" s="4" t="s">
        <v>487</v>
      </c>
      <c r="C40" s="4"/>
      <c r="D40" s="4"/>
      <c r="E40" s="4"/>
      <c r="F40" s="4" t="s">
        <v>168</v>
      </c>
      <c r="G40" s="4"/>
      <c r="H40" s="4">
        <v>12000000</v>
      </c>
      <c r="I40" s="4" t="s">
        <v>4</v>
      </c>
      <c r="J40" s="4"/>
      <c r="K40" s="4"/>
      <c r="L40" s="4"/>
      <c r="M40" s="4"/>
      <c r="N40" s="4"/>
      <c r="O40" s="5">
        <v>42090</v>
      </c>
      <c r="P40" s="5">
        <v>42096</v>
      </c>
      <c r="Q40" s="4"/>
      <c r="S40" s="6" t="str">
        <f t="shared" si="1"/>
        <v>12.000.000</v>
      </c>
      <c r="T40" s="6" t="str">
        <f t="shared" si="2"/>
        <v>27.03.15</v>
      </c>
      <c r="U40" s="6" t="str">
        <f t="shared" si="3"/>
        <v>02.04.15</v>
      </c>
      <c r="W40" s="7" t="str">
        <f t="shared" si="4"/>
        <v>A123408-03
Produkt40
12.000.000 ST
27.03.15 - 02.04.15</v>
      </c>
    </row>
    <row r="41" spans="1:23" x14ac:dyDescent="0.2">
      <c r="A41" s="34" t="s">
        <v>204</v>
      </c>
      <c r="B41" s="4" t="s">
        <v>488</v>
      </c>
      <c r="C41" s="4"/>
      <c r="D41" s="4"/>
      <c r="E41" s="4"/>
      <c r="F41" s="4" t="s">
        <v>169</v>
      </c>
      <c r="G41" s="4"/>
      <c r="H41" s="4">
        <v>9000000</v>
      </c>
      <c r="I41" s="4" t="s">
        <v>4</v>
      </c>
      <c r="J41" s="4"/>
      <c r="K41" s="4"/>
      <c r="L41" s="4"/>
      <c r="M41" s="4"/>
      <c r="N41" s="4"/>
      <c r="O41" s="5">
        <v>42096</v>
      </c>
      <c r="P41" s="5">
        <v>42101</v>
      </c>
      <c r="Q41" s="4"/>
      <c r="S41" s="6" t="str">
        <f t="shared" si="1"/>
        <v>9.000.000</v>
      </c>
      <c r="T41" s="6" t="str">
        <f t="shared" si="2"/>
        <v>02.04.15</v>
      </c>
      <c r="U41" s="6" t="str">
        <f t="shared" si="3"/>
        <v>07.04.15</v>
      </c>
      <c r="W41" s="7" t="str">
        <f t="shared" si="4"/>
        <v>A121743-03
Produkt41
9.000.000 ST
02.04.15 - 07.04.15</v>
      </c>
    </row>
    <row r="42" spans="1:23" x14ac:dyDescent="0.2">
      <c r="A42" s="34" t="s">
        <v>204</v>
      </c>
      <c r="B42" s="4" t="s">
        <v>489</v>
      </c>
      <c r="C42" s="4"/>
      <c r="D42" s="4"/>
      <c r="E42" s="4"/>
      <c r="F42" s="4" t="s">
        <v>170</v>
      </c>
      <c r="G42" s="4"/>
      <c r="H42" s="4">
        <v>67500000</v>
      </c>
      <c r="I42" s="4" t="s">
        <v>4</v>
      </c>
      <c r="J42" s="4"/>
      <c r="K42" s="4"/>
      <c r="L42" s="4"/>
      <c r="M42" s="4"/>
      <c r="N42" s="4"/>
      <c r="O42" s="5">
        <v>42101</v>
      </c>
      <c r="P42" s="5">
        <v>42111</v>
      </c>
      <c r="Q42" s="4"/>
      <c r="S42" s="6" t="str">
        <f t="shared" si="1"/>
        <v>67.500.000</v>
      </c>
      <c r="T42" s="6" t="str">
        <f t="shared" si="2"/>
        <v>07.04.15</v>
      </c>
      <c r="U42" s="6" t="str">
        <f t="shared" si="3"/>
        <v>17.04.15</v>
      </c>
      <c r="W42" s="7" t="str">
        <f t="shared" si="4"/>
        <v>A122211-03
Produkt42
67.500.000 ST
07.04.15 - 17.04.15</v>
      </c>
    </row>
    <row r="43" spans="1:23" x14ac:dyDescent="0.2">
      <c r="A43" s="34" t="s">
        <v>204</v>
      </c>
      <c r="B43" s="4" t="s">
        <v>490</v>
      </c>
      <c r="C43" s="4"/>
      <c r="D43" s="4"/>
      <c r="E43" s="4"/>
      <c r="F43" s="4" t="s">
        <v>171</v>
      </c>
      <c r="G43" s="4"/>
      <c r="H43" s="4">
        <v>10800000</v>
      </c>
      <c r="I43" s="4" t="s">
        <v>4</v>
      </c>
      <c r="J43" s="4"/>
      <c r="K43" s="4"/>
      <c r="L43" s="4"/>
      <c r="M43" s="4"/>
      <c r="N43" s="4"/>
      <c r="O43" s="5">
        <v>42111</v>
      </c>
      <c r="P43" s="5">
        <v>42116</v>
      </c>
      <c r="Q43" s="4"/>
      <c r="S43" s="6" t="str">
        <f t="shared" si="1"/>
        <v>10.800.000</v>
      </c>
      <c r="T43" s="6" t="str">
        <f t="shared" si="2"/>
        <v>17.04.15</v>
      </c>
      <c r="U43" s="6" t="str">
        <f t="shared" si="3"/>
        <v>22.04.15</v>
      </c>
      <c r="W43" s="7" t="str">
        <f t="shared" si="4"/>
        <v>A122684-03
Produkt43
10.800.000 ST
17.04.15 - 22.04.15</v>
      </c>
    </row>
    <row r="44" spans="1:23" x14ac:dyDescent="0.2">
      <c r="A44" s="34" t="s">
        <v>204</v>
      </c>
      <c r="B44" s="4" t="s">
        <v>491</v>
      </c>
      <c r="C44" s="4"/>
      <c r="D44" s="4"/>
      <c r="E44" s="4"/>
      <c r="F44" s="4" t="s">
        <v>172</v>
      </c>
      <c r="G44" s="4"/>
      <c r="H44" s="4">
        <v>10800000</v>
      </c>
      <c r="I44" s="4" t="s">
        <v>4</v>
      </c>
      <c r="J44" s="4"/>
      <c r="K44" s="4"/>
      <c r="L44" s="4"/>
      <c r="M44" s="4"/>
      <c r="N44" s="4"/>
      <c r="O44" s="5">
        <v>42116</v>
      </c>
      <c r="P44" s="5">
        <v>42122</v>
      </c>
      <c r="Q44" s="4"/>
      <c r="S44" s="6" t="str">
        <f t="shared" si="1"/>
        <v>10.800.000</v>
      </c>
      <c r="T44" s="6" t="str">
        <f t="shared" si="2"/>
        <v>22.04.15</v>
      </c>
      <c r="U44" s="6" t="str">
        <f t="shared" si="3"/>
        <v>28.04.15</v>
      </c>
      <c r="W44" s="7" t="str">
        <f t="shared" si="4"/>
        <v>A122684-06
Produkt44
10.800.000 ST
22.04.15 - 28.04.15</v>
      </c>
    </row>
    <row r="45" spans="1:23" x14ac:dyDescent="0.2">
      <c r="A45" s="34" t="s">
        <v>204</v>
      </c>
      <c r="B45" s="4" t="s">
        <v>492</v>
      </c>
      <c r="C45" s="4"/>
      <c r="D45" s="4"/>
      <c r="E45" s="4"/>
      <c r="F45" s="4" t="s">
        <v>173</v>
      </c>
      <c r="G45" s="4"/>
      <c r="H45" s="4">
        <v>31500000</v>
      </c>
      <c r="I45" s="4" t="s">
        <v>4</v>
      </c>
      <c r="J45" s="4"/>
      <c r="K45" s="4"/>
      <c r="L45" s="4"/>
      <c r="M45" s="4"/>
      <c r="N45" s="4"/>
      <c r="O45" s="5">
        <v>42150</v>
      </c>
      <c r="P45" s="5">
        <v>42156</v>
      </c>
      <c r="Q45" s="4"/>
      <c r="S45" s="6" t="str">
        <f t="shared" si="1"/>
        <v>31.500.000</v>
      </c>
      <c r="T45" s="6" t="str">
        <f t="shared" si="2"/>
        <v>26.05.15</v>
      </c>
      <c r="U45" s="6" t="str">
        <f t="shared" si="3"/>
        <v>01.06.15</v>
      </c>
      <c r="W45" s="7" t="str">
        <f t="shared" si="4"/>
        <v>A122856-03
Produkt45
31.500.000 ST
26.05.15 - 01.06.15</v>
      </c>
    </row>
    <row r="46" spans="1:23" x14ac:dyDescent="0.2">
      <c r="A46" s="34" t="s">
        <v>204</v>
      </c>
      <c r="B46" s="4" t="s">
        <v>493</v>
      </c>
      <c r="C46" s="4"/>
      <c r="D46" s="4"/>
      <c r="E46" s="4"/>
      <c r="F46" s="4" t="s">
        <v>174</v>
      </c>
      <c r="G46" s="4"/>
      <c r="H46" s="4">
        <v>67500000</v>
      </c>
      <c r="I46" s="4" t="s">
        <v>4</v>
      </c>
      <c r="J46" s="4"/>
      <c r="K46" s="4"/>
      <c r="L46" s="4"/>
      <c r="M46" s="4"/>
      <c r="N46" s="4"/>
      <c r="O46" s="5">
        <v>42157</v>
      </c>
      <c r="P46" s="5">
        <v>42170</v>
      </c>
      <c r="Q46" s="4"/>
      <c r="S46" s="6" t="str">
        <f t="shared" si="1"/>
        <v>67.500.000</v>
      </c>
      <c r="T46" s="6" t="str">
        <f t="shared" si="2"/>
        <v>02.06.15</v>
      </c>
      <c r="U46" s="6" t="str">
        <f t="shared" si="3"/>
        <v>15.06.15</v>
      </c>
      <c r="W46" s="7" t="str">
        <f t="shared" si="4"/>
        <v>A122851-03
Produkt46
67.500.000 ST
02.06.15 - 15.06.15</v>
      </c>
    </row>
    <row r="47" spans="1:23" x14ac:dyDescent="0.2">
      <c r="F47" s="4"/>
      <c r="S47" s="6" t="str">
        <f t="shared" si="1"/>
        <v/>
      </c>
      <c r="T47" s="6" t="str">
        <f t="shared" si="2"/>
        <v/>
      </c>
      <c r="U47" s="6" t="str">
        <f t="shared" si="3"/>
        <v/>
      </c>
      <c r="W47" s="7" t="str">
        <f t="shared" si="4"/>
        <v/>
      </c>
    </row>
    <row r="48" spans="1:23" x14ac:dyDescent="0.2">
      <c r="F48" s="4"/>
      <c r="S48" s="6" t="str">
        <f t="shared" si="1"/>
        <v/>
      </c>
      <c r="T48" s="6" t="str">
        <f t="shared" si="2"/>
        <v/>
      </c>
      <c r="U48" s="6" t="str">
        <f t="shared" si="3"/>
        <v/>
      </c>
      <c r="W48" s="7" t="str">
        <f t="shared" si="4"/>
        <v/>
      </c>
    </row>
    <row r="49" spans="1:23" x14ac:dyDescent="0.2">
      <c r="A49" s="34" t="s">
        <v>205</v>
      </c>
      <c r="B49" s="4" t="s">
        <v>233</v>
      </c>
      <c r="C49" s="8"/>
      <c r="D49" s="8"/>
      <c r="E49" s="8"/>
      <c r="F49" s="4" t="s">
        <v>175</v>
      </c>
      <c r="G49" s="8"/>
      <c r="H49" s="8">
        <v>1</v>
      </c>
      <c r="I49" s="4" t="s">
        <v>4</v>
      </c>
      <c r="J49" s="8"/>
      <c r="K49" s="8"/>
      <c r="L49" s="8"/>
      <c r="M49" s="8"/>
      <c r="N49" s="8"/>
      <c r="O49" s="16">
        <v>42055</v>
      </c>
      <c r="P49" s="16">
        <v>42057</v>
      </c>
      <c r="Q49" s="8"/>
      <c r="S49" s="6" t="str">
        <f t="shared" si="1"/>
        <v>1</v>
      </c>
      <c r="T49" s="6" t="str">
        <f t="shared" si="2"/>
        <v>20.02.15</v>
      </c>
      <c r="U49" s="6" t="str">
        <f t="shared" si="3"/>
        <v>22.02.15</v>
      </c>
      <c r="W49" s="7" t="str">
        <f t="shared" si="4"/>
        <v>A000000-00
Produkt49
1 ST
20.02.15 - 22.02.15</v>
      </c>
    </row>
    <row r="50" spans="1:23" x14ac:dyDescent="0.2">
      <c r="A50" s="34" t="s">
        <v>205</v>
      </c>
      <c r="B50" s="4" t="s">
        <v>494</v>
      </c>
      <c r="C50" s="4"/>
      <c r="D50" s="4"/>
      <c r="E50" s="4"/>
      <c r="F50" s="4" t="s">
        <v>176</v>
      </c>
      <c r="G50" s="4"/>
      <c r="H50" s="4">
        <v>2800000</v>
      </c>
      <c r="I50" s="4" t="s">
        <v>4</v>
      </c>
      <c r="J50" s="4"/>
      <c r="K50" s="4"/>
      <c r="L50" s="4"/>
      <c r="M50" s="4"/>
      <c r="N50" s="4"/>
      <c r="O50" s="5">
        <v>42081</v>
      </c>
      <c r="P50" s="5">
        <v>42082</v>
      </c>
      <c r="Q50" s="4"/>
      <c r="S50" s="6" t="str">
        <f t="shared" si="1"/>
        <v>2.800.000</v>
      </c>
      <c r="T50" s="6" t="str">
        <f t="shared" si="2"/>
        <v>18.03.15</v>
      </c>
      <c r="U50" s="6" t="str">
        <f t="shared" si="3"/>
        <v>19.03.15</v>
      </c>
      <c r="W50" s="7" t="str">
        <f t="shared" si="4"/>
        <v>A122585-03
Produkt50
2.800.000 ST
18.03.15 - 19.03.15</v>
      </c>
    </row>
    <row r="51" spans="1:23" x14ac:dyDescent="0.2">
      <c r="A51" s="34" t="s">
        <v>205</v>
      </c>
      <c r="B51" s="4" t="s">
        <v>495</v>
      </c>
      <c r="C51" s="4"/>
      <c r="D51" s="4"/>
      <c r="E51" s="4"/>
      <c r="F51" s="4" t="s">
        <v>177</v>
      </c>
      <c r="G51" s="4"/>
      <c r="H51" s="4">
        <v>16000000</v>
      </c>
      <c r="I51" s="4" t="s">
        <v>4</v>
      </c>
      <c r="J51" s="4"/>
      <c r="K51" s="4"/>
      <c r="L51" s="4"/>
      <c r="M51" s="4"/>
      <c r="N51" s="4"/>
      <c r="O51" s="5">
        <v>42082</v>
      </c>
      <c r="P51" s="5">
        <v>42090</v>
      </c>
      <c r="Q51" s="4"/>
      <c r="S51" s="6" t="str">
        <f t="shared" si="1"/>
        <v>16.000.000</v>
      </c>
      <c r="T51" s="6" t="str">
        <f t="shared" si="2"/>
        <v>19.03.15</v>
      </c>
      <c r="U51" s="6" t="str">
        <f t="shared" si="3"/>
        <v>27.03.15</v>
      </c>
      <c r="W51" s="7" t="str">
        <f t="shared" si="4"/>
        <v>A122592-03
Produkt51
16.000.000 ST
19.03.15 - 27.03.15</v>
      </c>
    </row>
    <row r="52" spans="1:23" x14ac:dyDescent="0.2">
      <c r="A52" s="34" t="s">
        <v>205</v>
      </c>
      <c r="B52" s="4" t="s">
        <v>496</v>
      </c>
      <c r="C52" s="4"/>
      <c r="D52" s="4"/>
      <c r="E52" s="4"/>
      <c r="F52" s="4" t="s">
        <v>178</v>
      </c>
      <c r="G52" s="4"/>
      <c r="H52" s="4">
        <v>21600000</v>
      </c>
      <c r="I52" s="4" t="s">
        <v>4</v>
      </c>
      <c r="J52" s="4"/>
      <c r="K52" s="4"/>
      <c r="L52" s="4"/>
      <c r="M52" s="4"/>
      <c r="N52" s="4"/>
      <c r="O52" s="5">
        <v>42093</v>
      </c>
      <c r="P52" s="5">
        <v>42102</v>
      </c>
      <c r="Q52" s="4"/>
      <c r="S52" s="6" t="str">
        <f t="shared" si="1"/>
        <v>21.600.000</v>
      </c>
      <c r="T52" s="6" t="str">
        <f t="shared" si="2"/>
        <v>30.03.15</v>
      </c>
      <c r="U52" s="6" t="str">
        <f t="shared" si="3"/>
        <v>08.04.15</v>
      </c>
      <c r="W52" s="7" t="str">
        <f t="shared" si="4"/>
        <v>A122398-03
Produkt52
21.600.000 ST
30.03.15 - 08.04.15</v>
      </c>
    </row>
    <row r="53" spans="1:23" x14ac:dyDescent="0.2">
      <c r="A53" s="34" t="s">
        <v>205</v>
      </c>
      <c r="B53" s="4" t="s">
        <v>497</v>
      </c>
      <c r="C53" s="4"/>
      <c r="D53" s="4"/>
      <c r="E53" s="4"/>
      <c r="F53" s="4" t="s">
        <v>179</v>
      </c>
      <c r="G53" s="4"/>
      <c r="H53" s="4">
        <v>28800000</v>
      </c>
      <c r="I53" s="4" t="s">
        <v>4</v>
      </c>
      <c r="J53" s="4"/>
      <c r="K53" s="4"/>
      <c r="L53" s="4"/>
      <c r="M53" s="4"/>
      <c r="N53" s="4"/>
      <c r="O53" s="5">
        <v>42103</v>
      </c>
      <c r="P53" s="5">
        <v>42121</v>
      </c>
      <c r="Q53" s="4"/>
      <c r="S53" s="6" t="str">
        <f t="shared" si="1"/>
        <v>28.800.000</v>
      </c>
      <c r="T53" s="6" t="str">
        <f t="shared" si="2"/>
        <v>09.04.15</v>
      </c>
      <c r="U53" s="6" t="str">
        <f t="shared" si="3"/>
        <v>27.04.15</v>
      </c>
      <c r="W53" s="7" t="str">
        <f t="shared" si="4"/>
        <v>A122195-03
Produkt53
28.800.000 ST
09.04.15 - 27.04.15</v>
      </c>
    </row>
    <row r="54" spans="1:23" x14ac:dyDescent="0.2">
      <c r="A54" s="34" t="s">
        <v>205</v>
      </c>
      <c r="B54" s="4" t="s">
        <v>498</v>
      </c>
      <c r="C54" s="4"/>
      <c r="D54" s="4"/>
      <c r="E54" s="4"/>
      <c r="F54" s="4" t="s">
        <v>180</v>
      </c>
      <c r="G54" s="4"/>
      <c r="H54" s="4">
        <v>2400000</v>
      </c>
      <c r="I54" s="4" t="s">
        <v>4</v>
      </c>
      <c r="J54" s="4"/>
      <c r="K54" s="4"/>
      <c r="L54" s="4"/>
      <c r="M54" s="4"/>
      <c r="N54" s="4"/>
      <c r="O54" s="5">
        <v>42121</v>
      </c>
      <c r="P54" s="5">
        <v>42122</v>
      </c>
      <c r="Q54" s="4"/>
      <c r="S54" s="6" t="str">
        <f t="shared" si="1"/>
        <v>2.400.000</v>
      </c>
      <c r="T54" s="6" t="str">
        <f t="shared" si="2"/>
        <v>27.04.15</v>
      </c>
      <c r="U54" s="6" t="str">
        <f t="shared" si="3"/>
        <v>28.04.15</v>
      </c>
      <c r="W54" s="7" t="str">
        <f t="shared" si="4"/>
        <v>A122195-06
Produkt54
2.400.000 ST
27.04.15 - 28.04.15</v>
      </c>
    </row>
    <row r="55" spans="1:23" x14ac:dyDescent="0.2">
      <c r="A55" s="34" t="s">
        <v>205</v>
      </c>
      <c r="B55" s="4" t="s">
        <v>499</v>
      </c>
      <c r="C55" s="4"/>
      <c r="D55" s="4"/>
      <c r="E55" s="4"/>
      <c r="F55" s="4" t="s">
        <v>181</v>
      </c>
      <c r="G55" s="4"/>
      <c r="H55" s="4">
        <v>11200000</v>
      </c>
      <c r="I55" s="4" t="s">
        <v>4</v>
      </c>
      <c r="J55" s="4"/>
      <c r="K55" s="4"/>
      <c r="L55" s="4"/>
      <c r="M55" s="4"/>
      <c r="N55" s="4"/>
      <c r="O55" s="5">
        <v>42123</v>
      </c>
      <c r="P55" s="5">
        <v>42129</v>
      </c>
      <c r="Q55" s="4"/>
      <c r="S55" s="6" t="str">
        <f t="shared" si="1"/>
        <v>11.200.000</v>
      </c>
      <c r="T55" s="6" t="str">
        <f t="shared" si="2"/>
        <v>29.04.15</v>
      </c>
      <c r="U55" s="6" t="str">
        <f t="shared" si="3"/>
        <v>05.05.15</v>
      </c>
      <c r="W55" s="7" t="str">
        <f t="shared" si="4"/>
        <v>A122604-03
Produkt55
11.200.000 ST
29.04.15 - 05.05.15</v>
      </c>
    </row>
    <row r="56" spans="1:23" x14ac:dyDescent="0.2">
      <c r="A56" s="34" t="s">
        <v>205</v>
      </c>
      <c r="B56" s="4" t="s">
        <v>500</v>
      </c>
      <c r="C56" s="4"/>
      <c r="D56" s="4"/>
      <c r="E56" s="4"/>
      <c r="F56" s="4" t="s">
        <v>182</v>
      </c>
      <c r="G56" s="4"/>
      <c r="H56" s="4">
        <v>11200000</v>
      </c>
      <c r="I56" s="4" t="s">
        <v>4</v>
      </c>
      <c r="J56" s="4"/>
      <c r="K56" s="4"/>
      <c r="L56" s="4"/>
      <c r="M56" s="4"/>
      <c r="N56" s="4"/>
      <c r="O56" s="5">
        <v>42129</v>
      </c>
      <c r="P56" s="5">
        <v>42132</v>
      </c>
      <c r="Q56" s="4"/>
      <c r="S56" s="6" t="str">
        <f t="shared" si="1"/>
        <v>11.200.000</v>
      </c>
      <c r="T56" s="6" t="str">
        <f t="shared" si="2"/>
        <v>05.05.15</v>
      </c>
      <c r="U56" s="6" t="str">
        <f t="shared" si="3"/>
        <v>08.05.15</v>
      </c>
      <c r="W56" s="7" t="str">
        <f t="shared" si="4"/>
        <v>A123065-03
Produkt56
11.200.000 ST
05.05.15 - 08.05.15</v>
      </c>
    </row>
    <row r="57" spans="1:23" x14ac:dyDescent="0.2">
      <c r="A57" s="34" t="s">
        <v>205</v>
      </c>
      <c r="B57" s="4" t="s">
        <v>501</v>
      </c>
      <c r="C57" s="4"/>
      <c r="D57" s="4"/>
      <c r="E57" s="4"/>
      <c r="F57" s="4" t="s">
        <v>183</v>
      </c>
      <c r="G57" s="4"/>
      <c r="H57" s="4">
        <v>6000000</v>
      </c>
      <c r="I57" s="4" t="s">
        <v>4</v>
      </c>
      <c r="J57" s="4"/>
      <c r="K57" s="4"/>
      <c r="L57" s="4"/>
      <c r="M57" s="4"/>
      <c r="N57" s="4"/>
      <c r="O57" s="5">
        <v>42135</v>
      </c>
      <c r="P57" s="5">
        <v>42136</v>
      </c>
      <c r="Q57" s="4"/>
      <c r="S57" s="6" t="str">
        <f t="shared" si="1"/>
        <v>6.000.000</v>
      </c>
      <c r="T57" s="6" t="str">
        <f t="shared" si="2"/>
        <v>11.05.15</v>
      </c>
      <c r="U57" s="6" t="str">
        <f t="shared" si="3"/>
        <v>12.05.15</v>
      </c>
      <c r="W57" s="7" t="str">
        <f t="shared" si="4"/>
        <v>A123181-03
Produkt57
6.000.000 ST
11.05.15 - 12.05.15</v>
      </c>
    </row>
    <row r="58" spans="1:23" x14ac:dyDescent="0.2">
      <c r="A58" s="34" t="s">
        <v>205</v>
      </c>
      <c r="B58" s="4" t="s">
        <v>502</v>
      </c>
      <c r="C58" s="4"/>
      <c r="D58" s="4"/>
      <c r="E58" s="4"/>
      <c r="F58" s="4" t="s">
        <v>184</v>
      </c>
      <c r="G58" s="4"/>
      <c r="H58" s="4">
        <v>6000000</v>
      </c>
      <c r="I58" s="4" t="s">
        <v>4</v>
      </c>
      <c r="J58" s="4"/>
      <c r="K58" s="4"/>
      <c r="L58" s="4"/>
      <c r="M58" s="4"/>
      <c r="N58" s="4"/>
      <c r="O58" s="5">
        <v>42137</v>
      </c>
      <c r="P58" s="5">
        <v>42142</v>
      </c>
      <c r="Q58" s="4"/>
      <c r="S58" s="6" t="str">
        <f t="shared" si="1"/>
        <v>6.000.000</v>
      </c>
      <c r="T58" s="6" t="str">
        <f t="shared" si="2"/>
        <v>13.05.15</v>
      </c>
      <c r="U58" s="6" t="str">
        <f t="shared" si="3"/>
        <v>18.05.15</v>
      </c>
      <c r="W58" s="7" t="str">
        <f t="shared" si="4"/>
        <v>A122163-03
Produkt58
6.000.000 ST
13.05.15 - 18.05.15</v>
      </c>
    </row>
    <row r="59" spans="1:23" x14ac:dyDescent="0.2">
      <c r="F59" s="4"/>
      <c r="S59" s="6" t="str">
        <f t="shared" si="1"/>
        <v/>
      </c>
      <c r="T59" s="6" t="str">
        <f t="shared" si="2"/>
        <v/>
      </c>
      <c r="U59" s="6" t="str">
        <f t="shared" si="3"/>
        <v/>
      </c>
      <c r="W59" s="7" t="str">
        <f t="shared" si="4"/>
        <v/>
      </c>
    </row>
    <row r="60" spans="1:23" x14ac:dyDescent="0.2">
      <c r="F60" s="4"/>
      <c r="S60" s="6" t="str">
        <f t="shared" si="1"/>
        <v/>
      </c>
      <c r="T60" s="6" t="str">
        <f t="shared" si="2"/>
        <v/>
      </c>
      <c r="U60" s="6" t="str">
        <f t="shared" si="3"/>
        <v/>
      </c>
      <c r="W60" s="7" t="str">
        <f t="shared" si="4"/>
        <v/>
      </c>
    </row>
    <row r="61" spans="1:23" x14ac:dyDescent="0.2">
      <c r="A61" s="34" t="s">
        <v>206</v>
      </c>
      <c r="B61" s="4" t="s">
        <v>233</v>
      </c>
      <c r="C61" s="8"/>
      <c r="D61" s="8"/>
      <c r="E61" s="8"/>
      <c r="F61" s="4" t="s">
        <v>185</v>
      </c>
      <c r="G61" s="8"/>
      <c r="H61" s="8">
        <v>1</v>
      </c>
      <c r="I61" s="4" t="s">
        <v>4</v>
      </c>
      <c r="J61" s="8"/>
      <c r="K61" s="8"/>
      <c r="L61" s="8"/>
      <c r="M61" s="8"/>
      <c r="N61" s="8"/>
      <c r="O61" s="16">
        <v>42055</v>
      </c>
      <c r="P61" s="16">
        <v>42057</v>
      </c>
      <c r="Q61" s="8"/>
      <c r="S61" s="6" t="str">
        <f t="shared" si="1"/>
        <v>1</v>
      </c>
      <c r="T61" s="6" t="str">
        <f t="shared" si="2"/>
        <v>20.02.15</v>
      </c>
      <c r="U61" s="6" t="str">
        <f t="shared" si="3"/>
        <v>22.02.15</v>
      </c>
      <c r="W61" s="7" t="str">
        <f t="shared" si="4"/>
        <v>A000000-00
Produkt61
1 ST
20.02.15 - 22.02.15</v>
      </c>
    </row>
    <row r="62" spans="1:23" x14ac:dyDescent="0.2">
      <c r="A62" s="34" t="s">
        <v>206</v>
      </c>
      <c r="B62" s="4" t="s">
        <v>503</v>
      </c>
      <c r="C62" s="4"/>
      <c r="D62" s="4"/>
      <c r="E62" s="4"/>
      <c r="F62" s="4" t="s">
        <v>186</v>
      </c>
      <c r="G62" s="4"/>
      <c r="H62" s="4">
        <v>1971000</v>
      </c>
      <c r="I62" s="4" t="s">
        <v>4</v>
      </c>
      <c r="J62" s="4"/>
      <c r="K62" s="4"/>
      <c r="L62" s="4"/>
      <c r="M62" s="4"/>
      <c r="N62" s="4"/>
      <c r="O62" s="5">
        <v>42081</v>
      </c>
      <c r="P62" s="5">
        <v>42086</v>
      </c>
      <c r="Q62" s="4"/>
      <c r="S62" s="6" t="str">
        <f t="shared" si="1"/>
        <v>1.971.000</v>
      </c>
      <c r="T62" s="6" t="str">
        <f t="shared" si="2"/>
        <v>18.03.15</v>
      </c>
      <c r="U62" s="6" t="str">
        <f t="shared" si="3"/>
        <v>23.03.15</v>
      </c>
      <c r="W62" s="7" t="str">
        <f t="shared" si="4"/>
        <v>A121874-03
Produkt62
1.971.000 ST
18.03.15 - 23.03.15</v>
      </c>
    </row>
    <row r="63" spans="1:23" x14ac:dyDescent="0.2">
      <c r="A63" s="34" t="s">
        <v>206</v>
      </c>
      <c r="B63" s="4" t="s">
        <v>503</v>
      </c>
      <c r="C63" s="4"/>
      <c r="D63" s="4"/>
      <c r="E63" s="4"/>
      <c r="F63" s="4" t="s">
        <v>187</v>
      </c>
      <c r="G63" s="4"/>
      <c r="H63" s="4">
        <v>5829000</v>
      </c>
      <c r="I63" s="4" t="s">
        <v>4</v>
      </c>
      <c r="J63" s="4"/>
      <c r="K63" s="4"/>
      <c r="L63" s="4"/>
      <c r="M63" s="4"/>
      <c r="N63" s="4"/>
      <c r="O63" s="5">
        <v>42081</v>
      </c>
      <c r="P63" s="5">
        <v>42087</v>
      </c>
      <c r="Q63" s="4"/>
      <c r="S63" s="6" t="str">
        <f t="shared" si="1"/>
        <v>5.829.000</v>
      </c>
      <c r="T63" s="6" t="str">
        <f t="shared" si="2"/>
        <v>18.03.15</v>
      </c>
      <c r="U63" s="6" t="str">
        <f t="shared" si="3"/>
        <v>24.03.15</v>
      </c>
      <c r="W63" s="7" t="str">
        <f t="shared" si="4"/>
        <v>A121874-03
Produkt63
5.829.000 ST
18.03.15 - 24.03.15</v>
      </c>
    </row>
    <row r="64" spans="1:23" x14ac:dyDescent="0.2">
      <c r="A64" s="34" t="s">
        <v>206</v>
      </c>
      <c r="B64" s="4" t="s">
        <v>504</v>
      </c>
      <c r="C64" s="4"/>
      <c r="D64" s="4"/>
      <c r="E64" s="4"/>
      <c r="F64" s="4" t="s">
        <v>188</v>
      </c>
      <c r="G64" s="4"/>
      <c r="H64" s="4">
        <v>4200000</v>
      </c>
      <c r="I64" s="4" t="s">
        <v>4</v>
      </c>
      <c r="J64" s="4"/>
      <c r="K64" s="4"/>
      <c r="L64" s="4"/>
      <c r="M64" s="4"/>
      <c r="N64" s="4"/>
      <c r="O64" s="5">
        <v>42087</v>
      </c>
      <c r="P64" s="5">
        <v>42088</v>
      </c>
      <c r="Q64" s="4"/>
      <c r="S64" s="6" t="str">
        <f t="shared" si="1"/>
        <v>4.200.000</v>
      </c>
      <c r="T64" s="6" t="str">
        <f t="shared" si="2"/>
        <v>24.03.15</v>
      </c>
      <c r="U64" s="6" t="str">
        <f t="shared" si="3"/>
        <v>25.03.15</v>
      </c>
      <c r="W64" s="7" t="str">
        <f t="shared" si="4"/>
        <v>A122390-03
Produkt64
4.200.000 ST
24.03.15 - 25.03.15</v>
      </c>
    </row>
    <row r="65" spans="1:23" x14ac:dyDescent="0.2">
      <c r="A65" s="34" t="s">
        <v>206</v>
      </c>
      <c r="B65" s="4" t="s">
        <v>505</v>
      </c>
      <c r="C65" s="4"/>
      <c r="D65" s="4"/>
      <c r="E65" s="4"/>
      <c r="F65" s="4" t="s">
        <v>189</v>
      </c>
      <c r="G65" s="4"/>
      <c r="H65" s="4">
        <v>8400000</v>
      </c>
      <c r="I65" s="4" t="s">
        <v>4</v>
      </c>
      <c r="J65" s="4"/>
      <c r="K65" s="4"/>
      <c r="L65" s="4"/>
      <c r="M65" s="4"/>
      <c r="N65" s="4"/>
      <c r="O65" s="5">
        <v>42088</v>
      </c>
      <c r="P65" s="5">
        <v>42093</v>
      </c>
      <c r="Q65" s="4"/>
      <c r="S65" s="6" t="str">
        <f t="shared" si="1"/>
        <v>8.400.000</v>
      </c>
      <c r="T65" s="6" t="str">
        <f t="shared" si="2"/>
        <v>25.03.15</v>
      </c>
      <c r="U65" s="6" t="str">
        <f t="shared" si="3"/>
        <v>30.03.15</v>
      </c>
      <c r="W65" s="7" t="str">
        <f t="shared" si="4"/>
        <v>A120188-03
Produkt65
8.400.000 ST
25.03.15 - 30.03.15</v>
      </c>
    </row>
    <row r="66" spans="1:23" x14ac:dyDescent="0.2">
      <c r="A66" s="34" t="s">
        <v>206</v>
      </c>
      <c r="B66" s="4" t="s">
        <v>506</v>
      </c>
      <c r="C66" s="4"/>
      <c r="D66" s="4"/>
      <c r="E66" s="4"/>
      <c r="F66" s="4" t="s">
        <v>190</v>
      </c>
      <c r="G66" s="4"/>
      <c r="H66" s="4">
        <v>8400000</v>
      </c>
      <c r="I66" s="4" t="s">
        <v>4</v>
      </c>
      <c r="J66" s="4"/>
      <c r="K66" s="4"/>
      <c r="L66" s="4"/>
      <c r="M66" s="4"/>
      <c r="N66" s="4"/>
      <c r="O66" s="5">
        <v>42093</v>
      </c>
      <c r="P66" s="5">
        <v>42101</v>
      </c>
      <c r="Q66" s="4"/>
      <c r="S66" s="6" t="str">
        <f t="shared" ref="S66:S129" si="5">IF(A66="","",TEXT(H66,"#.###.###"))</f>
        <v>8.400.000</v>
      </c>
      <c r="T66" s="6" t="str">
        <f t="shared" ref="T66:T129" si="6">IF(A66="","",TEXT(O66,"TT.MM.JJ"))</f>
        <v>30.03.15</v>
      </c>
      <c r="U66" s="6" t="str">
        <f t="shared" ref="U66:U129" si="7">IF(A66="","",TEXT(P66,"TT.MM.JJ"))</f>
        <v>07.04.15</v>
      </c>
      <c r="W66" s="7" t="str">
        <f t="shared" ref="W66:W129" si="8">IF(A66="","",B66&amp;CHAR(10)&amp;F66&amp;CHAR(10)&amp;S66&amp;" "&amp;I66&amp;CHAR(10)&amp;T66&amp;" - "&amp;U66)</f>
        <v>A122728-03
Produkt66
8.400.000 ST
30.03.15 - 07.04.15</v>
      </c>
    </row>
    <row r="67" spans="1:23" x14ac:dyDescent="0.2">
      <c r="A67" s="34" t="s">
        <v>206</v>
      </c>
      <c r="B67" s="4" t="s">
        <v>507</v>
      </c>
      <c r="C67" s="4"/>
      <c r="D67" s="4"/>
      <c r="E67" s="4"/>
      <c r="F67" s="4" t="s">
        <v>191</v>
      </c>
      <c r="G67" s="4"/>
      <c r="H67" s="4">
        <v>8400000</v>
      </c>
      <c r="I67" s="4" t="s">
        <v>4</v>
      </c>
      <c r="J67" s="4"/>
      <c r="K67" s="4"/>
      <c r="L67" s="4"/>
      <c r="M67" s="4"/>
      <c r="N67" s="4"/>
      <c r="O67" s="5">
        <v>42102</v>
      </c>
      <c r="P67" s="5">
        <v>42107</v>
      </c>
      <c r="Q67" s="4"/>
      <c r="S67" s="6" t="str">
        <f t="shared" si="5"/>
        <v>8.400.000</v>
      </c>
      <c r="T67" s="6" t="str">
        <f t="shared" si="6"/>
        <v>08.04.15</v>
      </c>
      <c r="U67" s="6" t="str">
        <f t="shared" si="7"/>
        <v>13.04.15</v>
      </c>
      <c r="W67" s="7" t="str">
        <f t="shared" si="8"/>
        <v>A122672-03
Produkt67
8.400.000 ST
08.04.15 - 13.04.15</v>
      </c>
    </row>
    <row r="68" spans="1:23" x14ac:dyDescent="0.2">
      <c r="A68" s="34" t="s">
        <v>206</v>
      </c>
      <c r="B68" s="4" t="s">
        <v>508</v>
      </c>
      <c r="C68" s="4"/>
      <c r="D68" s="4"/>
      <c r="E68" s="4"/>
      <c r="F68" s="4" t="s">
        <v>192</v>
      </c>
      <c r="G68" s="4"/>
      <c r="H68" s="4">
        <v>14000000</v>
      </c>
      <c r="I68" s="4" t="s">
        <v>4</v>
      </c>
      <c r="J68" s="4"/>
      <c r="K68" s="4"/>
      <c r="L68" s="4"/>
      <c r="M68" s="4"/>
      <c r="N68" s="4"/>
      <c r="O68" s="5">
        <v>42107</v>
      </c>
      <c r="P68" s="5">
        <v>42111</v>
      </c>
      <c r="Q68" s="4"/>
      <c r="S68" s="6" t="str">
        <f t="shared" si="5"/>
        <v>14.000.000</v>
      </c>
      <c r="T68" s="6" t="str">
        <f t="shared" si="6"/>
        <v>13.04.15</v>
      </c>
      <c r="U68" s="6" t="str">
        <f t="shared" si="7"/>
        <v>17.04.15</v>
      </c>
      <c r="W68" s="7" t="str">
        <f t="shared" si="8"/>
        <v>A122668-03
Produkt68
14.000.000 ST
13.04.15 - 17.04.15</v>
      </c>
    </row>
    <row r="69" spans="1:23" x14ac:dyDescent="0.2">
      <c r="A69" s="34" t="s">
        <v>206</v>
      </c>
      <c r="B69" s="4" t="s">
        <v>509</v>
      </c>
      <c r="C69" s="4"/>
      <c r="D69" s="4"/>
      <c r="E69" s="4"/>
      <c r="F69" s="4" t="s">
        <v>193</v>
      </c>
      <c r="G69" s="4"/>
      <c r="H69" s="4">
        <v>30000000</v>
      </c>
      <c r="I69" s="4" t="s">
        <v>4</v>
      </c>
      <c r="J69" s="4"/>
      <c r="K69" s="4"/>
      <c r="L69" s="4"/>
      <c r="M69" s="4"/>
      <c r="N69" s="4"/>
      <c r="O69" s="5">
        <v>42114</v>
      </c>
      <c r="P69" s="5">
        <v>42122</v>
      </c>
      <c r="Q69" s="4"/>
      <c r="S69" s="6" t="str">
        <f t="shared" si="5"/>
        <v>30.000.000</v>
      </c>
      <c r="T69" s="6" t="str">
        <f t="shared" si="6"/>
        <v>20.04.15</v>
      </c>
      <c r="U69" s="6" t="str">
        <f t="shared" si="7"/>
        <v>28.04.15</v>
      </c>
      <c r="W69" s="7" t="str">
        <f t="shared" si="8"/>
        <v>A121995-03
Produkt69
30.000.000 ST
20.04.15 - 28.04.15</v>
      </c>
    </row>
    <row r="70" spans="1:23" x14ac:dyDescent="0.2">
      <c r="A70" s="34" t="s">
        <v>206</v>
      </c>
      <c r="B70" s="4" t="s">
        <v>510</v>
      </c>
      <c r="C70" s="4"/>
      <c r="D70" s="4"/>
      <c r="E70" s="4"/>
      <c r="F70" s="4" t="s">
        <v>194</v>
      </c>
      <c r="G70" s="4"/>
      <c r="H70" s="4">
        <v>8000000</v>
      </c>
      <c r="I70" s="4" t="s">
        <v>4</v>
      </c>
      <c r="J70" s="4"/>
      <c r="K70" s="4"/>
      <c r="L70" s="4"/>
      <c r="M70" s="4"/>
      <c r="N70" s="4"/>
      <c r="O70" s="5">
        <v>42123</v>
      </c>
      <c r="P70" s="5">
        <v>42124</v>
      </c>
      <c r="Q70" s="4"/>
      <c r="S70" s="6" t="str">
        <f t="shared" si="5"/>
        <v>8.000.000</v>
      </c>
      <c r="T70" s="6" t="str">
        <f t="shared" si="6"/>
        <v>29.04.15</v>
      </c>
      <c r="U70" s="6" t="str">
        <f t="shared" si="7"/>
        <v>30.04.15</v>
      </c>
      <c r="W70" s="7" t="str">
        <f t="shared" si="8"/>
        <v>A122893-03
Produkt70
8.000.000 ST
29.04.15 - 30.04.15</v>
      </c>
    </row>
    <row r="71" spans="1:23" x14ac:dyDescent="0.2">
      <c r="F71" s="4"/>
      <c r="S71" s="6" t="str">
        <f t="shared" si="5"/>
        <v/>
      </c>
      <c r="T71" s="6" t="str">
        <f t="shared" si="6"/>
        <v/>
      </c>
      <c r="U71" s="6" t="str">
        <f t="shared" si="7"/>
        <v/>
      </c>
      <c r="W71" s="7" t="str">
        <f t="shared" si="8"/>
        <v/>
      </c>
    </row>
    <row r="72" spans="1:23" x14ac:dyDescent="0.2">
      <c r="F72" s="4"/>
      <c r="S72" s="6" t="str">
        <f t="shared" si="5"/>
        <v/>
      </c>
      <c r="T72" s="6" t="str">
        <f t="shared" si="6"/>
        <v/>
      </c>
      <c r="U72" s="6" t="str">
        <f t="shared" si="7"/>
        <v/>
      </c>
      <c r="W72" s="7" t="str">
        <f t="shared" si="8"/>
        <v/>
      </c>
    </row>
    <row r="73" spans="1:23" x14ac:dyDescent="0.2">
      <c r="A73" s="34" t="s">
        <v>207</v>
      </c>
      <c r="B73" s="4" t="s">
        <v>233</v>
      </c>
      <c r="C73" s="8"/>
      <c r="D73" s="8"/>
      <c r="E73" s="8"/>
      <c r="F73" s="4" t="s">
        <v>208</v>
      </c>
      <c r="G73" s="8"/>
      <c r="H73" s="8">
        <v>1</v>
      </c>
      <c r="I73" s="4" t="s">
        <v>4</v>
      </c>
      <c r="J73" s="8"/>
      <c r="K73" s="8"/>
      <c r="L73" s="8"/>
      <c r="M73" s="8"/>
      <c r="N73" s="8"/>
      <c r="O73" s="16">
        <v>42055</v>
      </c>
      <c r="P73" s="16">
        <v>42057</v>
      </c>
      <c r="Q73" s="8"/>
      <c r="S73" s="6" t="str">
        <f t="shared" si="5"/>
        <v>1</v>
      </c>
      <c r="T73" s="6" t="str">
        <f t="shared" si="6"/>
        <v>20.02.15</v>
      </c>
      <c r="U73" s="6" t="str">
        <f t="shared" si="7"/>
        <v>22.02.15</v>
      </c>
      <c r="W73" s="7" t="str">
        <f t="shared" si="8"/>
        <v>A000000-00
Produkt73
1 ST
20.02.15 - 22.02.15</v>
      </c>
    </row>
    <row r="74" spans="1:23" x14ac:dyDescent="0.2">
      <c r="A74" s="34" t="s">
        <v>207</v>
      </c>
      <c r="B74" s="4" t="s">
        <v>511</v>
      </c>
      <c r="C74" s="4"/>
      <c r="D74" s="4"/>
      <c r="E74" s="4"/>
      <c r="F74" s="4" t="s">
        <v>209</v>
      </c>
      <c r="G74" s="4"/>
      <c r="H74" s="4">
        <v>3000000</v>
      </c>
      <c r="I74" s="4" t="s">
        <v>4</v>
      </c>
      <c r="J74" s="4"/>
      <c r="K74" s="4"/>
      <c r="L74" s="4"/>
      <c r="M74" s="4"/>
      <c r="N74" s="4"/>
      <c r="O74" s="5">
        <v>42082</v>
      </c>
      <c r="P74" s="5">
        <v>42082</v>
      </c>
      <c r="Q74" s="4"/>
      <c r="S74" s="6" t="str">
        <f t="shared" si="5"/>
        <v>3.000.000</v>
      </c>
      <c r="T74" s="6" t="str">
        <f t="shared" si="6"/>
        <v>19.03.15</v>
      </c>
      <c r="U74" s="6" t="str">
        <f t="shared" si="7"/>
        <v>19.03.15</v>
      </c>
      <c r="W74" s="7" t="str">
        <f t="shared" si="8"/>
        <v>A122438-03
Produkt74
3.000.000 ST
19.03.15 - 19.03.15</v>
      </c>
    </row>
    <row r="75" spans="1:23" x14ac:dyDescent="0.2">
      <c r="A75" s="34" t="s">
        <v>207</v>
      </c>
      <c r="B75" s="4" t="s">
        <v>512</v>
      </c>
      <c r="C75" s="4"/>
      <c r="D75" s="4"/>
      <c r="E75" s="4"/>
      <c r="F75" s="4" t="s">
        <v>210</v>
      </c>
      <c r="G75" s="4"/>
      <c r="H75" s="4">
        <v>16000000</v>
      </c>
      <c r="I75" s="4" t="s">
        <v>4</v>
      </c>
      <c r="J75" s="4"/>
      <c r="K75" s="4"/>
      <c r="L75" s="4"/>
      <c r="M75" s="4"/>
      <c r="N75" s="4"/>
      <c r="O75" s="5">
        <v>42086</v>
      </c>
      <c r="P75" s="5">
        <v>42088</v>
      </c>
      <c r="Q75" s="4"/>
      <c r="S75" s="6" t="str">
        <f t="shared" si="5"/>
        <v>16.000.000</v>
      </c>
      <c r="T75" s="6" t="str">
        <f t="shared" si="6"/>
        <v>23.03.15</v>
      </c>
      <c r="U75" s="6" t="str">
        <f t="shared" si="7"/>
        <v>25.03.15</v>
      </c>
      <c r="W75" s="7" t="str">
        <f t="shared" si="8"/>
        <v>A123150-03
Produkt75
16.000.000 ST
23.03.15 - 25.03.15</v>
      </c>
    </row>
    <row r="76" spans="1:23" x14ac:dyDescent="0.2">
      <c r="A76" s="34" t="s">
        <v>207</v>
      </c>
      <c r="B76" s="4" t="s">
        <v>513</v>
      </c>
      <c r="C76" s="4"/>
      <c r="D76" s="4"/>
      <c r="E76" s="4"/>
      <c r="F76" s="4" t="s">
        <v>211</v>
      </c>
      <c r="G76" s="4"/>
      <c r="H76" s="4">
        <v>12000000</v>
      </c>
      <c r="I76" s="4" t="s">
        <v>4</v>
      </c>
      <c r="J76" s="4"/>
      <c r="K76" s="4"/>
      <c r="L76" s="4"/>
      <c r="M76" s="4"/>
      <c r="N76" s="4"/>
      <c r="O76" s="5">
        <v>42088</v>
      </c>
      <c r="P76" s="5">
        <v>42093</v>
      </c>
      <c r="Q76" s="4"/>
      <c r="S76" s="6" t="str">
        <f t="shared" si="5"/>
        <v>12.000.000</v>
      </c>
      <c r="T76" s="6" t="str">
        <f t="shared" si="6"/>
        <v>25.03.15</v>
      </c>
      <c r="U76" s="6" t="str">
        <f t="shared" si="7"/>
        <v>30.03.15</v>
      </c>
      <c r="W76" s="7" t="str">
        <f t="shared" si="8"/>
        <v>A123150-08
Produkt76
12.000.000 ST
25.03.15 - 30.03.15</v>
      </c>
    </row>
    <row r="77" spans="1:23" x14ac:dyDescent="0.2">
      <c r="A77" s="34" t="s">
        <v>207</v>
      </c>
      <c r="B77" s="4" t="s">
        <v>514</v>
      </c>
      <c r="C77" s="4"/>
      <c r="D77" s="4"/>
      <c r="E77" s="4"/>
      <c r="F77" s="4" t="s">
        <v>212</v>
      </c>
      <c r="G77" s="4"/>
      <c r="H77" s="4">
        <v>8000000</v>
      </c>
      <c r="I77" s="4" t="s">
        <v>4</v>
      </c>
      <c r="J77" s="4"/>
      <c r="K77" s="4"/>
      <c r="L77" s="4"/>
      <c r="M77" s="4"/>
      <c r="N77" s="4"/>
      <c r="O77" s="5">
        <v>42093</v>
      </c>
      <c r="P77" s="5">
        <v>42096</v>
      </c>
      <c r="Q77" s="4"/>
      <c r="S77" s="6" t="str">
        <f t="shared" si="5"/>
        <v>8.000.000</v>
      </c>
      <c r="T77" s="6" t="str">
        <f t="shared" si="6"/>
        <v>30.03.15</v>
      </c>
      <c r="U77" s="6" t="str">
        <f t="shared" si="7"/>
        <v>02.04.15</v>
      </c>
      <c r="W77" s="7" t="str">
        <f t="shared" si="8"/>
        <v>A121722-03
Produkt77
8.000.000 ST
30.03.15 - 02.04.15</v>
      </c>
    </row>
    <row r="78" spans="1:23" x14ac:dyDescent="0.2">
      <c r="A78" s="34" t="s">
        <v>207</v>
      </c>
      <c r="B78" s="4" t="s">
        <v>515</v>
      </c>
      <c r="C78" s="4"/>
      <c r="D78" s="4"/>
      <c r="E78" s="4"/>
      <c r="F78" s="4" t="s">
        <v>213</v>
      </c>
      <c r="G78" s="4"/>
      <c r="H78" s="4">
        <v>10560000</v>
      </c>
      <c r="I78" s="4" t="s">
        <v>4</v>
      </c>
      <c r="J78" s="4"/>
      <c r="K78" s="4"/>
      <c r="L78" s="4"/>
      <c r="M78" s="4"/>
      <c r="N78" s="4"/>
      <c r="O78" s="5">
        <v>42096</v>
      </c>
      <c r="P78" s="5">
        <v>42104</v>
      </c>
      <c r="Q78" s="4"/>
      <c r="S78" s="6" t="str">
        <f t="shared" si="5"/>
        <v>10.560.000</v>
      </c>
      <c r="T78" s="6" t="str">
        <f t="shared" si="6"/>
        <v>02.04.15</v>
      </c>
      <c r="U78" s="6" t="str">
        <f t="shared" si="7"/>
        <v>10.04.15</v>
      </c>
      <c r="W78" s="7" t="str">
        <f t="shared" si="8"/>
        <v>A122860-03
Produkt78
10.560.000 ST
02.04.15 - 10.04.15</v>
      </c>
    </row>
    <row r="79" spans="1:23" x14ac:dyDescent="0.2">
      <c r="A79" s="34" t="s">
        <v>207</v>
      </c>
      <c r="B79" s="4" t="s">
        <v>516</v>
      </c>
      <c r="C79" s="4"/>
      <c r="D79" s="4"/>
      <c r="E79" s="4"/>
      <c r="F79" s="4" t="s">
        <v>214</v>
      </c>
      <c r="G79" s="4"/>
      <c r="H79" s="4">
        <v>20000000</v>
      </c>
      <c r="I79" s="4" t="s">
        <v>4</v>
      </c>
      <c r="J79" s="4"/>
      <c r="K79" s="4"/>
      <c r="L79" s="4"/>
      <c r="M79" s="4"/>
      <c r="N79" s="4"/>
      <c r="O79" s="5">
        <v>42107</v>
      </c>
      <c r="P79" s="5">
        <v>42114</v>
      </c>
      <c r="Q79" s="4"/>
      <c r="S79" s="6" t="str">
        <f t="shared" si="5"/>
        <v>20.000.000</v>
      </c>
      <c r="T79" s="6" t="str">
        <f t="shared" si="6"/>
        <v>13.04.15</v>
      </c>
      <c r="U79" s="6" t="str">
        <f t="shared" si="7"/>
        <v>20.04.15</v>
      </c>
      <c r="W79" s="7" t="str">
        <f t="shared" si="8"/>
        <v>A122369-03
Produkt79
20.000.000 ST
13.04.15 - 20.04.15</v>
      </c>
    </row>
    <row r="80" spans="1:23" x14ac:dyDescent="0.2">
      <c r="A80" s="34" t="s">
        <v>207</v>
      </c>
      <c r="B80" s="4" t="s">
        <v>517</v>
      </c>
      <c r="C80" s="4"/>
      <c r="D80" s="4"/>
      <c r="E80" s="4"/>
      <c r="F80" s="4" t="s">
        <v>215</v>
      </c>
      <c r="G80" s="4"/>
      <c r="H80" s="4">
        <v>20000000</v>
      </c>
      <c r="I80" s="4" t="s">
        <v>4</v>
      </c>
      <c r="J80" s="4"/>
      <c r="K80" s="4"/>
      <c r="L80" s="4"/>
      <c r="M80" s="4"/>
      <c r="N80" s="4"/>
      <c r="O80" s="5">
        <v>42114</v>
      </c>
      <c r="P80" s="5">
        <v>42118</v>
      </c>
      <c r="Q80" s="4"/>
      <c r="S80" s="6" t="str">
        <f t="shared" si="5"/>
        <v>20.000.000</v>
      </c>
      <c r="T80" s="6" t="str">
        <f t="shared" si="6"/>
        <v>20.04.15</v>
      </c>
      <c r="U80" s="6" t="str">
        <f t="shared" si="7"/>
        <v>24.04.15</v>
      </c>
      <c r="W80" s="7" t="str">
        <f t="shared" si="8"/>
        <v>A122892-03
Produkt80
20.000.000 ST
20.04.15 - 24.04.15</v>
      </c>
    </row>
    <row r="81" spans="1:23" x14ac:dyDescent="0.2">
      <c r="A81" s="34" t="s">
        <v>207</v>
      </c>
      <c r="B81" s="4" t="s">
        <v>518</v>
      </c>
      <c r="C81" s="4"/>
      <c r="D81" s="4"/>
      <c r="E81" s="4"/>
      <c r="F81" s="4" t="s">
        <v>216</v>
      </c>
      <c r="G81" s="4"/>
      <c r="H81" s="4">
        <v>3000000</v>
      </c>
      <c r="I81" s="4" t="s">
        <v>4</v>
      </c>
      <c r="J81" s="4"/>
      <c r="K81" s="4"/>
      <c r="L81" s="4"/>
      <c r="M81" s="4"/>
      <c r="N81" s="4"/>
      <c r="O81" s="5">
        <v>42121</v>
      </c>
      <c r="P81" s="5">
        <v>42122</v>
      </c>
      <c r="Q81" s="4"/>
      <c r="S81" s="6" t="str">
        <f t="shared" si="5"/>
        <v>3.000.000</v>
      </c>
      <c r="T81" s="6" t="str">
        <f t="shared" si="6"/>
        <v>27.04.15</v>
      </c>
      <c r="U81" s="6" t="str">
        <f t="shared" si="7"/>
        <v>28.04.15</v>
      </c>
      <c r="W81" s="7" t="str">
        <f t="shared" si="8"/>
        <v>A123653-03
Produkt81
3.000.000 ST
27.04.15 - 28.04.15</v>
      </c>
    </row>
    <row r="82" spans="1:23" x14ac:dyDescent="0.2">
      <c r="A82" s="34" t="s">
        <v>207</v>
      </c>
      <c r="B82" s="4" t="s">
        <v>519</v>
      </c>
      <c r="C82" s="4"/>
      <c r="D82" s="4"/>
      <c r="E82" s="4"/>
      <c r="F82" s="4" t="s">
        <v>217</v>
      </c>
      <c r="G82" s="4"/>
      <c r="H82" s="4">
        <v>9000000</v>
      </c>
      <c r="I82" s="4" t="s">
        <v>4</v>
      </c>
      <c r="J82" s="4"/>
      <c r="K82" s="4"/>
      <c r="L82" s="4"/>
      <c r="M82" s="4"/>
      <c r="N82" s="4"/>
      <c r="O82" s="5">
        <v>42122</v>
      </c>
      <c r="P82" s="5">
        <v>42128</v>
      </c>
      <c r="Q82" s="4"/>
      <c r="S82" s="6" t="str">
        <f t="shared" si="5"/>
        <v>9.000.000</v>
      </c>
      <c r="T82" s="6" t="str">
        <f t="shared" si="6"/>
        <v>28.04.15</v>
      </c>
      <c r="U82" s="6" t="str">
        <f t="shared" si="7"/>
        <v>04.05.15</v>
      </c>
      <c r="W82" s="7" t="str">
        <f t="shared" si="8"/>
        <v>A122590-03
Produkt82
9.000.000 ST
28.04.15 - 04.05.15</v>
      </c>
    </row>
    <row r="83" spans="1:23" x14ac:dyDescent="0.2">
      <c r="S83" s="6" t="str">
        <f t="shared" si="5"/>
        <v/>
      </c>
      <c r="T83" s="6" t="str">
        <f t="shared" si="6"/>
        <v/>
      </c>
      <c r="U83" s="6" t="str">
        <f t="shared" si="7"/>
        <v/>
      </c>
      <c r="W83" s="7" t="str">
        <f t="shared" si="8"/>
        <v/>
      </c>
    </row>
    <row r="84" spans="1:23" x14ac:dyDescent="0.2">
      <c r="S84" s="6" t="str">
        <f t="shared" si="5"/>
        <v/>
      </c>
      <c r="T84" s="6" t="str">
        <f t="shared" si="6"/>
        <v/>
      </c>
      <c r="U84" s="6" t="str">
        <f t="shared" si="7"/>
        <v/>
      </c>
      <c r="W84" s="7" t="str">
        <f t="shared" si="8"/>
        <v/>
      </c>
    </row>
    <row r="85" spans="1:23" x14ac:dyDescent="0.2">
      <c r="S85" s="6" t="str">
        <f t="shared" si="5"/>
        <v/>
      </c>
      <c r="T85" s="6" t="str">
        <f t="shared" si="6"/>
        <v/>
      </c>
      <c r="U85" s="6" t="str">
        <f t="shared" si="7"/>
        <v/>
      </c>
      <c r="W85" s="7" t="str">
        <f t="shared" si="8"/>
        <v/>
      </c>
    </row>
    <row r="86" spans="1:23" x14ac:dyDescent="0.2">
      <c r="S86" s="6" t="str">
        <f t="shared" si="5"/>
        <v/>
      </c>
      <c r="T86" s="6" t="str">
        <f t="shared" si="6"/>
        <v/>
      </c>
      <c r="U86" s="6" t="str">
        <f t="shared" si="7"/>
        <v/>
      </c>
      <c r="W86" s="7" t="str">
        <f t="shared" si="8"/>
        <v/>
      </c>
    </row>
    <row r="87" spans="1:23" x14ac:dyDescent="0.2">
      <c r="S87" s="6" t="str">
        <f t="shared" si="5"/>
        <v/>
      </c>
      <c r="T87" s="6" t="str">
        <f t="shared" si="6"/>
        <v/>
      </c>
      <c r="U87" s="6" t="str">
        <f t="shared" si="7"/>
        <v/>
      </c>
      <c r="W87" s="7" t="str">
        <f t="shared" si="8"/>
        <v/>
      </c>
    </row>
    <row r="88" spans="1:23" x14ac:dyDescent="0.2">
      <c r="S88" s="6" t="str">
        <f t="shared" si="5"/>
        <v/>
      </c>
      <c r="T88" s="6" t="str">
        <f t="shared" si="6"/>
        <v/>
      </c>
      <c r="U88" s="6" t="str">
        <f t="shared" si="7"/>
        <v/>
      </c>
      <c r="W88" s="7" t="str">
        <f t="shared" si="8"/>
        <v/>
      </c>
    </row>
    <row r="89" spans="1:23" x14ac:dyDescent="0.2">
      <c r="S89" s="6" t="str">
        <f t="shared" si="5"/>
        <v/>
      </c>
      <c r="T89" s="6" t="str">
        <f t="shared" si="6"/>
        <v/>
      </c>
      <c r="U89" s="6" t="str">
        <f t="shared" si="7"/>
        <v/>
      </c>
      <c r="W89" s="7" t="str">
        <f t="shared" si="8"/>
        <v/>
      </c>
    </row>
    <row r="90" spans="1:23" x14ac:dyDescent="0.2">
      <c r="S90" s="6" t="str">
        <f t="shared" si="5"/>
        <v/>
      </c>
      <c r="T90" s="6" t="str">
        <f t="shared" si="6"/>
        <v/>
      </c>
      <c r="U90" s="6" t="str">
        <f t="shared" si="7"/>
        <v/>
      </c>
      <c r="W90" s="7" t="str">
        <f t="shared" si="8"/>
        <v/>
      </c>
    </row>
    <row r="91" spans="1:23" x14ac:dyDescent="0.2">
      <c r="S91" s="6" t="str">
        <f t="shared" si="5"/>
        <v/>
      </c>
      <c r="T91" s="6" t="str">
        <f t="shared" si="6"/>
        <v/>
      </c>
      <c r="U91" s="6" t="str">
        <f t="shared" si="7"/>
        <v/>
      </c>
      <c r="W91" s="7" t="str">
        <f t="shared" si="8"/>
        <v/>
      </c>
    </row>
    <row r="92" spans="1:23" x14ac:dyDescent="0.2">
      <c r="S92" s="6" t="str">
        <f t="shared" si="5"/>
        <v/>
      </c>
      <c r="T92" s="6" t="str">
        <f t="shared" si="6"/>
        <v/>
      </c>
      <c r="U92" s="6" t="str">
        <f t="shared" si="7"/>
        <v/>
      </c>
      <c r="W92" s="7" t="str">
        <f t="shared" si="8"/>
        <v/>
      </c>
    </row>
    <row r="93" spans="1:23" x14ac:dyDescent="0.2">
      <c r="S93" s="6" t="str">
        <f t="shared" si="5"/>
        <v/>
      </c>
      <c r="T93" s="6" t="str">
        <f t="shared" si="6"/>
        <v/>
      </c>
      <c r="U93" s="6" t="str">
        <f t="shared" si="7"/>
        <v/>
      </c>
      <c r="W93" s="7" t="str">
        <f t="shared" si="8"/>
        <v/>
      </c>
    </row>
    <row r="94" spans="1:23" x14ac:dyDescent="0.2">
      <c r="S94" s="6" t="str">
        <f t="shared" si="5"/>
        <v/>
      </c>
      <c r="T94" s="6" t="str">
        <f t="shared" si="6"/>
        <v/>
      </c>
      <c r="U94" s="6" t="str">
        <f t="shared" si="7"/>
        <v/>
      </c>
      <c r="W94" s="7" t="str">
        <f t="shared" si="8"/>
        <v/>
      </c>
    </row>
    <row r="95" spans="1:23" x14ac:dyDescent="0.2">
      <c r="S95" s="6" t="str">
        <f t="shared" si="5"/>
        <v/>
      </c>
      <c r="T95" s="6" t="str">
        <f t="shared" si="6"/>
        <v/>
      </c>
      <c r="U95" s="6" t="str">
        <f t="shared" si="7"/>
        <v/>
      </c>
      <c r="W95" s="7" t="str">
        <f t="shared" si="8"/>
        <v/>
      </c>
    </row>
    <row r="96" spans="1:23" x14ac:dyDescent="0.2">
      <c r="S96" s="6" t="str">
        <f t="shared" si="5"/>
        <v/>
      </c>
      <c r="T96" s="6" t="str">
        <f t="shared" si="6"/>
        <v/>
      </c>
      <c r="U96" s="6" t="str">
        <f t="shared" si="7"/>
        <v/>
      </c>
      <c r="W96" s="7" t="str">
        <f t="shared" si="8"/>
        <v/>
      </c>
    </row>
    <row r="97" spans="19:23" x14ac:dyDescent="0.2">
      <c r="S97" s="6" t="str">
        <f t="shared" si="5"/>
        <v/>
      </c>
      <c r="T97" s="6" t="str">
        <f t="shared" si="6"/>
        <v/>
      </c>
      <c r="U97" s="6" t="str">
        <f t="shared" si="7"/>
        <v/>
      </c>
      <c r="W97" s="7" t="str">
        <f t="shared" si="8"/>
        <v/>
      </c>
    </row>
    <row r="98" spans="19:23" x14ac:dyDescent="0.2">
      <c r="S98" s="6" t="str">
        <f t="shared" si="5"/>
        <v/>
      </c>
      <c r="T98" s="6" t="str">
        <f t="shared" si="6"/>
        <v/>
      </c>
      <c r="U98" s="6" t="str">
        <f t="shared" si="7"/>
        <v/>
      </c>
      <c r="W98" s="7" t="str">
        <f t="shared" si="8"/>
        <v/>
      </c>
    </row>
    <row r="99" spans="19:23" x14ac:dyDescent="0.2">
      <c r="S99" s="6" t="str">
        <f t="shared" si="5"/>
        <v/>
      </c>
      <c r="T99" s="6" t="str">
        <f t="shared" si="6"/>
        <v/>
      </c>
      <c r="U99" s="6" t="str">
        <f t="shared" si="7"/>
        <v/>
      </c>
      <c r="W99" s="7" t="str">
        <f t="shared" si="8"/>
        <v/>
      </c>
    </row>
    <row r="100" spans="19:23" x14ac:dyDescent="0.2">
      <c r="S100" s="6" t="str">
        <f t="shared" si="5"/>
        <v/>
      </c>
      <c r="T100" s="6" t="str">
        <f t="shared" si="6"/>
        <v/>
      </c>
      <c r="U100" s="6" t="str">
        <f t="shared" si="7"/>
        <v/>
      </c>
      <c r="W100" s="7" t="str">
        <f t="shared" si="8"/>
        <v/>
      </c>
    </row>
    <row r="101" spans="19:23" x14ac:dyDescent="0.2">
      <c r="S101" s="6" t="str">
        <f t="shared" si="5"/>
        <v/>
      </c>
      <c r="T101" s="6" t="str">
        <f t="shared" si="6"/>
        <v/>
      </c>
      <c r="U101" s="6" t="str">
        <f t="shared" si="7"/>
        <v/>
      </c>
      <c r="W101" s="7" t="str">
        <f t="shared" si="8"/>
        <v/>
      </c>
    </row>
    <row r="102" spans="19:23" x14ac:dyDescent="0.2">
      <c r="S102" s="6" t="str">
        <f t="shared" si="5"/>
        <v/>
      </c>
      <c r="T102" s="6" t="str">
        <f t="shared" si="6"/>
        <v/>
      </c>
      <c r="U102" s="6" t="str">
        <f t="shared" si="7"/>
        <v/>
      </c>
      <c r="W102" s="7" t="str">
        <f t="shared" si="8"/>
        <v/>
      </c>
    </row>
    <row r="103" spans="19:23" x14ac:dyDescent="0.2">
      <c r="S103" s="6" t="str">
        <f t="shared" si="5"/>
        <v/>
      </c>
      <c r="T103" s="6" t="str">
        <f t="shared" si="6"/>
        <v/>
      </c>
      <c r="U103" s="6" t="str">
        <f t="shared" si="7"/>
        <v/>
      </c>
      <c r="W103" s="7" t="str">
        <f t="shared" si="8"/>
        <v/>
      </c>
    </row>
    <row r="104" spans="19:23" x14ac:dyDescent="0.2">
      <c r="S104" s="6" t="str">
        <f t="shared" si="5"/>
        <v/>
      </c>
      <c r="T104" s="6" t="str">
        <f t="shared" si="6"/>
        <v/>
      </c>
      <c r="U104" s="6" t="str">
        <f t="shared" si="7"/>
        <v/>
      </c>
      <c r="W104" s="7" t="str">
        <f t="shared" si="8"/>
        <v/>
      </c>
    </row>
    <row r="105" spans="19:23" x14ac:dyDescent="0.2">
      <c r="S105" s="6" t="str">
        <f t="shared" si="5"/>
        <v/>
      </c>
      <c r="T105" s="6" t="str">
        <f t="shared" si="6"/>
        <v/>
      </c>
      <c r="U105" s="6" t="str">
        <f t="shared" si="7"/>
        <v/>
      </c>
      <c r="W105" s="7" t="str">
        <f t="shared" si="8"/>
        <v/>
      </c>
    </row>
    <row r="106" spans="19:23" x14ac:dyDescent="0.2">
      <c r="S106" s="6" t="str">
        <f t="shared" si="5"/>
        <v/>
      </c>
      <c r="T106" s="6" t="str">
        <f t="shared" si="6"/>
        <v/>
      </c>
      <c r="U106" s="6" t="str">
        <f t="shared" si="7"/>
        <v/>
      </c>
      <c r="W106" s="7" t="str">
        <f t="shared" si="8"/>
        <v/>
      </c>
    </row>
    <row r="107" spans="19:23" x14ac:dyDescent="0.2">
      <c r="S107" s="6" t="str">
        <f t="shared" si="5"/>
        <v/>
      </c>
      <c r="T107" s="6" t="str">
        <f t="shared" si="6"/>
        <v/>
      </c>
      <c r="U107" s="6" t="str">
        <f t="shared" si="7"/>
        <v/>
      </c>
      <c r="W107" s="7" t="str">
        <f t="shared" si="8"/>
        <v/>
      </c>
    </row>
    <row r="108" spans="19:23" x14ac:dyDescent="0.2">
      <c r="S108" s="6" t="str">
        <f t="shared" si="5"/>
        <v/>
      </c>
      <c r="T108" s="6" t="str">
        <f t="shared" si="6"/>
        <v/>
      </c>
      <c r="U108" s="6" t="str">
        <f t="shared" si="7"/>
        <v/>
      </c>
      <c r="W108" s="7" t="str">
        <f t="shared" si="8"/>
        <v/>
      </c>
    </row>
    <row r="109" spans="19:23" x14ac:dyDescent="0.2">
      <c r="S109" s="6" t="str">
        <f t="shared" si="5"/>
        <v/>
      </c>
      <c r="T109" s="6" t="str">
        <f t="shared" si="6"/>
        <v/>
      </c>
      <c r="U109" s="6" t="str">
        <f t="shared" si="7"/>
        <v/>
      </c>
      <c r="W109" s="7" t="str">
        <f t="shared" si="8"/>
        <v/>
      </c>
    </row>
    <row r="110" spans="19:23" x14ac:dyDescent="0.2">
      <c r="S110" s="6" t="str">
        <f t="shared" si="5"/>
        <v/>
      </c>
      <c r="T110" s="6" t="str">
        <f t="shared" si="6"/>
        <v/>
      </c>
      <c r="U110" s="6" t="str">
        <f t="shared" si="7"/>
        <v/>
      </c>
      <c r="W110" s="7" t="str">
        <f t="shared" si="8"/>
        <v/>
      </c>
    </row>
    <row r="111" spans="19:23" x14ac:dyDescent="0.2">
      <c r="S111" s="6" t="str">
        <f t="shared" si="5"/>
        <v/>
      </c>
      <c r="T111" s="6" t="str">
        <f t="shared" si="6"/>
        <v/>
      </c>
      <c r="U111" s="6" t="str">
        <f t="shared" si="7"/>
        <v/>
      </c>
      <c r="W111" s="7" t="str">
        <f t="shared" si="8"/>
        <v/>
      </c>
    </row>
    <row r="112" spans="19:23" x14ac:dyDescent="0.2">
      <c r="S112" s="6" t="str">
        <f t="shared" si="5"/>
        <v/>
      </c>
      <c r="T112" s="6" t="str">
        <f t="shared" si="6"/>
        <v/>
      </c>
      <c r="U112" s="6" t="str">
        <f t="shared" si="7"/>
        <v/>
      </c>
      <c r="W112" s="7" t="str">
        <f t="shared" si="8"/>
        <v/>
      </c>
    </row>
    <row r="113" spans="19:23" x14ac:dyDescent="0.2">
      <c r="S113" s="6" t="str">
        <f t="shared" si="5"/>
        <v/>
      </c>
      <c r="T113" s="6" t="str">
        <f t="shared" si="6"/>
        <v/>
      </c>
      <c r="U113" s="6" t="str">
        <f t="shared" si="7"/>
        <v/>
      </c>
      <c r="W113" s="7" t="str">
        <f t="shared" si="8"/>
        <v/>
      </c>
    </row>
    <row r="114" spans="19:23" x14ac:dyDescent="0.2">
      <c r="S114" s="6" t="str">
        <f t="shared" si="5"/>
        <v/>
      </c>
      <c r="T114" s="6" t="str">
        <f t="shared" si="6"/>
        <v/>
      </c>
      <c r="U114" s="6" t="str">
        <f t="shared" si="7"/>
        <v/>
      </c>
      <c r="W114" s="7" t="str">
        <f t="shared" si="8"/>
        <v/>
      </c>
    </row>
    <row r="115" spans="19:23" x14ac:dyDescent="0.2">
      <c r="S115" s="6" t="str">
        <f t="shared" si="5"/>
        <v/>
      </c>
      <c r="T115" s="6" t="str">
        <f t="shared" si="6"/>
        <v/>
      </c>
      <c r="U115" s="6" t="str">
        <f t="shared" si="7"/>
        <v/>
      </c>
      <c r="W115" s="7" t="str">
        <f t="shared" si="8"/>
        <v/>
      </c>
    </row>
    <row r="116" spans="19:23" x14ac:dyDescent="0.2">
      <c r="S116" s="6" t="str">
        <f t="shared" si="5"/>
        <v/>
      </c>
      <c r="T116" s="6" t="str">
        <f t="shared" si="6"/>
        <v/>
      </c>
      <c r="U116" s="6" t="str">
        <f t="shared" si="7"/>
        <v/>
      </c>
      <c r="W116" s="7" t="str">
        <f t="shared" si="8"/>
        <v/>
      </c>
    </row>
    <row r="117" spans="19:23" x14ac:dyDescent="0.2">
      <c r="S117" s="6" t="str">
        <f t="shared" si="5"/>
        <v/>
      </c>
      <c r="T117" s="6" t="str">
        <f t="shared" si="6"/>
        <v/>
      </c>
      <c r="U117" s="6" t="str">
        <f t="shared" si="7"/>
        <v/>
      </c>
      <c r="W117" s="7" t="str">
        <f t="shared" si="8"/>
        <v/>
      </c>
    </row>
    <row r="118" spans="19:23" x14ac:dyDescent="0.2">
      <c r="S118" s="6" t="str">
        <f t="shared" si="5"/>
        <v/>
      </c>
      <c r="T118" s="6" t="str">
        <f t="shared" si="6"/>
        <v/>
      </c>
      <c r="U118" s="6" t="str">
        <f t="shared" si="7"/>
        <v/>
      </c>
      <c r="W118" s="7" t="str">
        <f t="shared" si="8"/>
        <v/>
      </c>
    </row>
    <row r="119" spans="19:23" x14ac:dyDescent="0.2">
      <c r="S119" s="6" t="str">
        <f t="shared" si="5"/>
        <v/>
      </c>
      <c r="T119" s="6" t="str">
        <f t="shared" si="6"/>
        <v/>
      </c>
      <c r="U119" s="6" t="str">
        <f t="shared" si="7"/>
        <v/>
      </c>
      <c r="W119" s="7" t="str">
        <f t="shared" si="8"/>
        <v/>
      </c>
    </row>
    <row r="120" spans="19:23" x14ac:dyDescent="0.2">
      <c r="S120" s="6" t="str">
        <f t="shared" si="5"/>
        <v/>
      </c>
      <c r="T120" s="6" t="str">
        <f t="shared" si="6"/>
        <v/>
      </c>
      <c r="U120" s="6" t="str">
        <f t="shared" si="7"/>
        <v/>
      </c>
      <c r="W120" s="7" t="str">
        <f t="shared" si="8"/>
        <v/>
      </c>
    </row>
    <row r="121" spans="19:23" x14ac:dyDescent="0.2">
      <c r="S121" s="6" t="str">
        <f t="shared" si="5"/>
        <v/>
      </c>
      <c r="T121" s="6" t="str">
        <f t="shared" si="6"/>
        <v/>
      </c>
      <c r="U121" s="6" t="str">
        <f t="shared" si="7"/>
        <v/>
      </c>
      <c r="W121" s="7" t="str">
        <f t="shared" si="8"/>
        <v/>
      </c>
    </row>
    <row r="122" spans="19:23" x14ac:dyDescent="0.2">
      <c r="S122" s="6" t="str">
        <f t="shared" si="5"/>
        <v/>
      </c>
      <c r="T122" s="6" t="str">
        <f t="shared" si="6"/>
        <v/>
      </c>
      <c r="U122" s="6" t="str">
        <f t="shared" si="7"/>
        <v/>
      </c>
      <c r="W122" s="7" t="str">
        <f t="shared" si="8"/>
        <v/>
      </c>
    </row>
    <row r="123" spans="19:23" x14ac:dyDescent="0.2">
      <c r="S123" s="6" t="str">
        <f t="shared" si="5"/>
        <v/>
      </c>
      <c r="T123" s="6" t="str">
        <f t="shared" si="6"/>
        <v/>
      </c>
      <c r="U123" s="6" t="str">
        <f t="shared" si="7"/>
        <v/>
      </c>
      <c r="W123" s="7" t="str">
        <f t="shared" si="8"/>
        <v/>
      </c>
    </row>
    <row r="124" spans="19:23" x14ac:dyDescent="0.2">
      <c r="S124" s="6" t="str">
        <f t="shared" si="5"/>
        <v/>
      </c>
      <c r="T124" s="6" t="str">
        <f t="shared" si="6"/>
        <v/>
      </c>
      <c r="U124" s="6" t="str">
        <f t="shared" si="7"/>
        <v/>
      </c>
      <c r="W124" s="7" t="str">
        <f t="shared" si="8"/>
        <v/>
      </c>
    </row>
    <row r="125" spans="19:23" x14ac:dyDescent="0.2">
      <c r="S125" s="6" t="str">
        <f t="shared" si="5"/>
        <v/>
      </c>
      <c r="T125" s="6" t="str">
        <f t="shared" si="6"/>
        <v/>
      </c>
      <c r="U125" s="6" t="str">
        <f t="shared" si="7"/>
        <v/>
      </c>
      <c r="W125" s="7" t="str">
        <f t="shared" si="8"/>
        <v/>
      </c>
    </row>
    <row r="126" spans="19:23" x14ac:dyDescent="0.2">
      <c r="S126" s="6" t="str">
        <f t="shared" si="5"/>
        <v/>
      </c>
      <c r="T126" s="6" t="str">
        <f t="shared" si="6"/>
        <v/>
      </c>
      <c r="U126" s="6" t="str">
        <f t="shared" si="7"/>
        <v/>
      </c>
      <c r="W126" s="7" t="str">
        <f t="shared" si="8"/>
        <v/>
      </c>
    </row>
    <row r="127" spans="19:23" x14ac:dyDescent="0.2">
      <c r="S127" s="6" t="str">
        <f t="shared" si="5"/>
        <v/>
      </c>
      <c r="T127" s="6" t="str">
        <f t="shared" si="6"/>
        <v/>
      </c>
      <c r="U127" s="6" t="str">
        <f t="shared" si="7"/>
        <v/>
      </c>
      <c r="W127" s="7" t="str">
        <f t="shared" si="8"/>
        <v/>
      </c>
    </row>
    <row r="128" spans="19:23" x14ac:dyDescent="0.2">
      <c r="S128" s="6" t="str">
        <f t="shared" si="5"/>
        <v/>
      </c>
      <c r="T128" s="6" t="str">
        <f t="shared" si="6"/>
        <v/>
      </c>
      <c r="U128" s="6" t="str">
        <f t="shared" si="7"/>
        <v/>
      </c>
      <c r="W128" s="7" t="str">
        <f t="shared" si="8"/>
        <v/>
      </c>
    </row>
    <row r="129" spans="19:23" x14ac:dyDescent="0.2">
      <c r="S129" s="6" t="str">
        <f t="shared" si="5"/>
        <v/>
      </c>
      <c r="T129" s="6" t="str">
        <f t="shared" si="6"/>
        <v/>
      </c>
      <c r="U129" s="6" t="str">
        <f t="shared" si="7"/>
        <v/>
      </c>
      <c r="W129" s="7" t="str">
        <f t="shared" si="8"/>
        <v/>
      </c>
    </row>
    <row r="130" spans="19:23" x14ac:dyDescent="0.2">
      <c r="S130" s="6" t="str">
        <f t="shared" ref="S130:S193" si="9">IF(A130="","",TEXT(H130,"#.###.###"))</f>
        <v/>
      </c>
      <c r="T130" s="6" t="str">
        <f t="shared" ref="T130:T193" si="10">IF(A130="","",TEXT(O130,"TT.MM.JJ"))</f>
        <v/>
      </c>
      <c r="U130" s="6" t="str">
        <f t="shared" ref="U130:U193" si="11">IF(A130="","",TEXT(P130,"TT.MM.JJ"))</f>
        <v/>
      </c>
      <c r="W130" s="7" t="str">
        <f t="shared" ref="W130:W193" si="12">IF(A130="","",B130&amp;CHAR(10)&amp;F130&amp;CHAR(10)&amp;S130&amp;" "&amp;I130&amp;CHAR(10)&amp;T130&amp;" - "&amp;U130)</f>
        <v/>
      </c>
    </row>
    <row r="131" spans="19:23" x14ac:dyDescent="0.2">
      <c r="S131" s="6" t="str">
        <f t="shared" si="9"/>
        <v/>
      </c>
      <c r="T131" s="6" t="str">
        <f t="shared" si="10"/>
        <v/>
      </c>
      <c r="U131" s="6" t="str">
        <f t="shared" si="11"/>
        <v/>
      </c>
      <c r="W131" s="7" t="str">
        <f t="shared" si="12"/>
        <v/>
      </c>
    </row>
    <row r="132" spans="19:23" x14ac:dyDescent="0.2">
      <c r="S132" s="6" t="str">
        <f t="shared" si="9"/>
        <v/>
      </c>
      <c r="T132" s="6" t="str">
        <f t="shared" si="10"/>
        <v/>
      </c>
      <c r="U132" s="6" t="str">
        <f t="shared" si="11"/>
        <v/>
      </c>
      <c r="W132" s="7" t="str">
        <f t="shared" si="12"/>
        <v/>
      </c>
    </row>
    <row r="133" spans="19:23" x14ac:dyDescent="0.2">
      <c r="S133" s="6" t="str">
        <f t="shared" si="9"/>
        <v/>
      </c>
      <c r="T133" s="6" t="str">
        <f t="shared" si="10"/>
        <v/>
      </c>
      <c r="U133" s="6" t="str">
        <f t="shared" si="11"/>
        <v/>
      </c>
      <c r="W133" s="7" t="str">
        <f t="shared" si="12"/>
        <v/>
      </c>
    </row>
    <row r="134" spans="19:23" x14ac:dyDescent="0.2">
      <c r="S134" s="6" t="str">
        <f t="shared" si="9"/>
        <v/>
      </c>
      <c r="T134" s="6" t="str">
        <f t="shared" si="10"/>
        <v/>
      </c>
      <c r="U134" s="6" t="str">
        <f t="shared" si="11"/>
        <v/>
      </c>
      <c r="W134" s="7" t="str">
        <f t="shared" si="12"/>
        <v/>
      </c>
    </row>
    <row r="135" spans="19:23" x14ac:dyDescent="0.2">
      <c r="S135" s="6" t="str">
        <f t="shared" si="9"/>
        <v/>
      </c>
      <c r="T135" s="6" t="str">
        <f t="shared" si="10"/>
        <v/>
      </c>
      <c r="U135" s="6" t="str">
        <f t="shared" si="11"/>
        <v/>
      </c>
      <c r="W135" s="7" t="str">
        <f t="shared" si="12"/>
        <v/>
      </c>
    </row>
    <row r="136" spans="19:23" x14ac:dyDescent="0.2">
      <c r="S136" s="6" t="str">
        <f t="shared" si="9"/>
        <v/>
      </c>
      <c r="T136" s="6" t="str">
        <f t="shared" si="10"/>
        <v/>
      </c>
      <c r="U136" s="6" t="str">
        <f t="shared" si="11"/>
        <v/>
      </c>
      <c r="W136" s="7" t="str">
        <f t="shared" si="12"/>
        <v/>
      </c>
    </row>
    <row r="137" spans="19:23" x14ac:dyDescent="0.2">
      <c r="S137" s="6" t="str">
        <f t="shared" si="9"/>
        <v/>
      </c>
      <c r="T137" s="6" t="str">
        <f t="shared" si="10"/>
        <v/>
      </c>
      <c r="U137" s="6" t="str">
        <f t="shared" si="11"/>
        <v/>
      </c>
      <c r="W137" s="7" t="str">
        <f t="shared" si="12"/>
        <v/>
      </c>
    </row>
    <row r="138" spans="19:23" x14ac:dyDescent="0.2">
      <c r="S138" s="6" t="str">
        <f t="shared" si="9"/>
        <v/>
      </c>
      <c r="T138" s="6" t="str">
        <f t="shared" si="10"/>
        <v/>
      </c>
      <c r="U138" s="6" t="str">
        <f t="shared" si="11"/>
        <v/>
      </c>
      <c r="W138" s="7" t="str">
        <f t="shared" si="12"/>
        <v/>
      </c>
    </row>
    <row r="139" spans="19:23" x14ac:dyDescent="0.2">
      <c r="S139" s="6" t="str">
        <f t="shared" si="9"/>
        <v/>
      </c>
      <c r="T139" s="6" t="str">
        <f t="shared" si="10"/>
        <v/>
      </c>
      <c r="U139" s="6" t="str">
        <f t="shared" si="11"/>
        <v/>
      </c>
      <c r="W139" s="7" t="str">
        <f t="shared" si="12"/>
        <v/>
      </c>
    </row>
    <row r="140" spans="19:23" x14ac:dyDescent="0.2">
      <c r="S140" s="6" t="str">
        <f t="shared" si="9"/>
        <v/>
      </c>
      <c r="T140" s="6" t="str">
        <f t="shared" si="10"/>
        <v/>
      </c>
      <c r="U140" s="6" t="str">
        <f t="shared" si="11"/>
        <v/>
      </c>
      <c r="W140" s="7" t="str">
        <f t="shared" si="12"/>
        <v/>
      </c>
    </row>
    <row r="141" spans="19:23" x14ac:dyDescent="0.2">
      <c r="S141" s="6" t="str">
        <f t="shared" si="9"/>
        <v/>
      </c>
      <c r="T141" s="6" t="str">
        <f t="shared" si="10"/>
        <v/>
      </c>
      <c r="U141" s="6" t="str">
        <f t="shared" si="11"/>
        <v/>
      </c>
      <c r="W141" s="7" t="str">
        <f t="shared" si="12"/>
        <v/>
      </c>
    </row>
    <row r="142" spans="19:23" x14ac:dyDescent="0.2">
      <c r="S142" s="6" t="str">
        <f t="shared" si="9"/>
        <v/>
      </c>
      <c r="T142" s="6" t="str">
        <f t="shared" si="10"/>
        <v/>
      </c>
      <c r="U142" s="6" t="str">
        <f t="shared" si="11"/>
        <v/>
      </c>
      <c r="W142" s="7" t="str">
        <f t="shared" si="12"/>
        <v/>
      </c>
    </row>
    <row r="143" spans="19:23" x14ac:dyDescent="0.2">
      <c r="S143" s="6" t="str">
        <f t="shared" si="9"/>
        <v/>
      </c>
      <c r="T143" s="6" t="str">
        <f t="shared" si="10"/>
        <v/>
      </c>
      <c r="U143" s="6" t="str">
        <f t="shared" si="11"/>
        <v/>
      </c>
      <c r="W143" s="7" t="str">
        <f t="shared" si="12"/>
        <v/>
      </c>
    </row>
    <row r="144" spans="19:23" x14ac:dyDescent="0.2">
      <c r="S144" s="6" t="str">
        <f t="shared" si="9"/>
        <v/>
      </c>
      <c r="T144" s="6" t="str">
        <f t="shared" si="10"/>
        <v/>
      </c>
      <c r="U144" s="6" t="str">
        <f t="shared" si="11"/>
        <v/>
      </c>
      <c r="W144" s="7" t="str">
        <f t="shared" si="12"/>
        <v/>
      </c>
    </row>
    <row r="145" spans="19:23" x14ac:dyDescent="0.2">
      <c r="S145" s="6" t="str">
        <f t="shared" si="9"/>
        <v/>
      </c>
      <c r="T145" s="6" t="str">
        <f t="shared" si="10"/>
        <v/>
      </c>
      <c r="U145" s="6" t="str">
        <f t="shared" si="11"/>
        <v/>
      </c>
      <c r="W145" s="7" t="str">
        <f t="shared" si="12"/>
        <v/>
      </c>
    </row>
    <row r="146" spans="19:23" x14ac:dyDescent="0.2">
      <c r="S146" s="6" t="str">
        <f t="shared" si="9"/>
        <v/>
      </c>
      <c r="T146" s="6" t="str">
        <f t="shared" si="10"/>
        <v/>
      </c>
      <c r="U146" s="6" t="str">
        <f t="shared" si="11"/>
        <v/>
      </c>
      <c r="W146" s="7" t="str">
        <f t="shared" si="12"/>
        <v/>
      </c>
    </row>
    <row r="147" spans="19:23" x14ac:dyDescent="0.2">
      <c r="S147" s="6" t="str">
        <f t="shared" si="9"/>
        <v/>
      </c>
      <c r="T147" s="6" t="str">
        <f t="shared" si="10"/>
        <v/>
      </c>
      <c r="U147" s="6" t="str">
        <f t="shared" si="11"/>
        <v/>
      </c>
      <c r="W147" s="7" t="str">
        <f t="shared" si="12"/>
        <v/>
      </c>
    </row>
    <row r="148" spans="19:23" x14ac:dyDescent="0.2">
      <c r="S148" s="6" t="str">
        <f t="shared" si="9"/>
        <v/>
      </c>
      <c r="T148" s="6" t="str">
        <f t="shared" si="10"/>
        <v/>
      </c>
      <c r="U148" s="6" t="str">
        <f t="shared" si="11"/>
        <v/>
      </c>
      <c r="W148" s="7" t="str">
        <f t="shared" si="12"/>
        <v/>
      </c>
    </row>
    <row r="149" spans="19:23" x14ac:dyDescent="0.2">
      <c r="S149" s="6" t="str">
        <f t="shared" si="9"/>
        <v/>
      </c>
      <c r="T149" s="6" t="str">
        <f t="shared" si="10"/>
        <v/>
      </c>
      <c r="U149" s="6" t="str">
        <f t="shared" si="11"/>
        <v/>
      </c>
      <c r="W149" s="7" t="str">
        <f t="shared" si="12"/>
        <v/>
      </c>
    </row>
    <row r="150" spans="19:23" x14ac:dyDescent="0.2">
      <c r="S150" s="6" t="str">
        <f t="shared" si="9"/>
        <v/>
      </c>
      <c r="T150" s="6" t="str">
        <f t="shared" si="10"/>
        <v/>
      </c>
      <c r="U150" s="6" t="str">
        <f t="shared" si="11"/>
        <v/>
      </c>
      <c r="W150" s="7" t="str">
        <f t="shared" si="12"/>
        <v/>
      </c>
    </row>
    <row r="151" spans="19:23" x14ac:dyDescent="0.2">
      <c r="S151" s="6" t="str">
        <f t="shared" si="9"/>
        <v/>
      </c>
      <c r="T151" s="6" t="str">
        <f t="shared" si="10"/>
        <v/>
      </c>
      <c r="U151" s="6" t="str">
        <f t="shared" si="11"/>
        <v/>
      </c>
      <c r="W151" s="7" t="str">
        <f t="shared" si="12"/>
        <v/>
      </c>
    </row>
    <row r="152" spans="19:23" x14ac:dyDescent="0.2">
      <c r="S152" s="6" t="str">
        <f t="shared" si="9"/>
        <v/>
      </c>
      <c r="T152" s="6" t="str">
        <f t="shared" si="10"/>
        <v/>
      </c>
      <c r="U152" s="6" t="str">
        <f t="shared" si="11"/>
        <v/>
      </c>
      <c r="W152" s="7" t="str">
        <f t="shared" si="12"/>
        <v/>
      </c>
    </row>
    <row r="153" spans="19:23" x14ac:dyDescent="0.2">
      <c r="S153" s="6" t="str">
        <f t="shared" si="9"/>
        <v/>
      </c>
      <c r="T153" s="6" t="str">
        <f t="shared" si="10"/>
        <v/>
      </c>
      <c r="U153" s="6" t="str">
        <f t="shared" si="11"/>
        <v/>
      </c>
      <c r="W153" s="7" t="str">
        <f t="shared" si="12"/>
        <v/>
      </c>
    </row>
    <row r="154" spans="19:23" x14ac:dyDescent="0.2">
      <c r="S154" s="6" t="str">
        <f t="shared" si="9"/>
        <v/>
      </c>
      <c r="T154" s="6" t="str">
        <f t="shared" si="10"/>
        <v/>
      </c>
      <c r="U154" s="6" t="str">
        <f t="shared" si="11"/>
        <v/>
      </c>
      <c r="W154" s="7" t="str">
        <f t="shared" si="12"/>
        <v/>
      </c>
    </row>
    <row r="155" spans="19:23" x14ac:dyDescent="0.2">
      <c r="S155" s="6" t="str">
        <f t="shared" si="9"/>
        <v/>
      </c>
      <c r="T155" s="6" t="str">
        <f t="shared" si="10"/>
        <v/>
      </c>
      <c r="U155" s="6" t="str">
        <f t="shared" si="11"/>
        <v/>
      </c>
      <c r="W155" s="7" t="str">
        <f t="shared" si="12"/>
        <v/>
      </c>
    </row>
    <row r="156" spans="19:23" x14ac:dyDescent="0.2">
      <c r="S156" s="6" t="str">
        <f t="shared" si="9"/>
        <v/>
      </c>
      <c r="T156" s="6" t="str">
        <f t="shared" si="10"/>
        <v/>
      </c>
      <c r="U156" s="6" t="str">
        <f t="shared" si="11"/>
        <v/>
      </c>
      <c r="W156" s="7" t="str">
        <f t="shared" si="12"/>
        <v/>
      </c>
    </row>
    <row r="157" spans="19:23" x14ac:dyDescent="0.2">
      <c r="S157" s="6" t="str">
        <f t="shared" si="9"/>
        <v/>
      </c>
      <c r="T157" s="6" t="str">
        <f t="shared" si="10"/>
        <v/>
      </c>
      <c r="U157" s="6" t="str">
        <f t="shared" si="11"/>
        <v/>
      </c>
      <c r="W157" s="7" t="str">
        <f t="shared" si="12"/>
        <v/>
      </c>
    </row>
    <row r="158" spans="19:23" x14ac:dyDescent="0.2">
      <c r="S158" s="6" t="str">
        <f t="shared" si="9"/>
        <v/>
      </c>
      <c r="T158" s="6" t="str">
        <f t="shared" si="10"/>
        <v/>
      </c>
      <c r="U158" s="6" t="str">
        <f t="shared" si="11"/>
        <v/>
      </c>
      <c r="W158" s="7" t="str">
        <f t="shared" si="12"/>
        <v/>
      </c>
    </row>
    <row r="159" spans="19:23" x14ac:dyDescent="0.2">
      <c r="S159" s="6" t="str">
        <f t="shared" si="9"/>
        <v/>
      </c>
      <c r="T159" s="6" t="str">
        <f t="shared" si="10"/>
        <v/>
      </c>
      <c r="U159" s="6" t="str">
        <f t="shared" si="11"/>
        <v/>
      </c>
      <c r="W159" s="7" t="str">
        <f t="shared" si="12"/>
        <v/>
      </c>
    </row>
    <row r="160" spans="19:23" x14ac:dyDescent="0.2">
      <c r="S160" s="6" t="str">
        <f t="shared" si="9"/>
        <v/>
      </c>
      <c r="T160" s="6" t="str">
        <f t="shared" si="10"/>
        <v/>
      </c>
      <c r="U160" s="6" t="str">
        <f t="shared" si="11"/>
        <v/>
      </c>
      <c r="W160" s="7" t="str">
        <f t="shared" si="12"/>
        <v/>
      </c>
    </row>
    <row r="161" spans="19:23" x14ac:dyDescent="0.2">
      <c r="S161" s="6" t="str">
        <f t="shared" si="9"/>
        <v/>
      </c>
      <c r="T161" s="6" t="str">
        <f t="shared" si="10"/>
        <v/>
      </c>
      <c r="U161" s="6" t="str">
        <f t="shared" si="11"/>
        <v/>
      </c>
      <c r="W161" s="7" t="str">
        <f t="shared" si="12"/>
        <v/>
      </c>
    </row>
    <row r="162" spans="19:23" x14ac:dyDescent="0.2">
      <c r="S162" s="6" t="str">
        <f t="shared" si="9"/>
        <v/>
      </c>
      <c r="T162" s="6" t="str">
        <f t="shared" si="10"/>
        <v/>
      </c>
      <c r="U162" s="6" t="str">
        <f t="shared" si="11"/>
        <v/>
      </c>
      <c r="W162" s="7" t="str">
        <f t="shared" si="12"/>
        <v/>
      </c>
    </row>
    <row r="163" spans="19:23" x14ac:dyDescent="0.2">
      <c r="S163" s="6" t="str">
        <f t="shared" si="9"/>
        <v/>
      </c>
      <c r="T163" s="6" t="str">
        <f t="shared" si="10"/>
        <v/>
      </c>
      <c r="U163" s="6" t="str">
        <f t="shared" si="11"/>
        <v/>
      </c>
      <c r="W163" s="7" t="str">
        <f t="shared" si="12"/>
        <v/>
      </c>
    </row>
    <row r="164" spans="19:23" x14ac:dyDescent="0.2">
      <c r="S164" s="6" t="str">
        <f t="shared" si="9"/>
        <v/>
      </c>
      <c r="T164" s="6" t="str">
        <f t="shared" si="10"/>
        <v/>
      </c>
      <c r="U164" s="6" t="str">
        <f t="shared" si="11"/>
        <v/>
      </c>
      <c r="W164" s="7" t="str">
        <f t="shared" si="12"/>
        <v/>
      </c>
    </row>
    <row r="165" spans="19:23" x14ac:dyDescent="0.2">
      <c r="S165" s="6" t="str">
        <f t="shared" si="9"/>
        <v/>
      </c>
      <c r="T165" s="6" t="str">
        <f t="shared" si="10"/>
        <v/>
      </c>
      <c r="U165" s="6" t="str">
        <f t="shared" si="11"/>
        <v/>
      </c>
      <c r="W165" s="7" t="str">
        <f t="shared" si="12"/>
        <v/>
      </c>
    </row>
    <row r="166" spans="19:23" x14ac:dyDescent="0.2">
      <c r="S166" s="6" t="str">
        <f t="shared" si="9"/>
        <v/>
      </c>
      <c r="T166" s="6" t="str">
        <f t="shared" si="10"/>
        <v/>
      </c>
      <c r="U166" s="6" t="str">
        <f t="shared" si="11"/>
        <v/>
      </c>
      <c r="W166" s="7" t="str">
        <f t="shared" si="12"/>
        <v/>
      </c>
    </row>
    <row r="167" spans="19:23" x14ac:dyDescent="0.2">
      <c r="S167" s="6" t="str">
        <f t="shared" si="9"/>
        <v/>
      </c>
      <c r="T167" s="6" t="str">
        <f t="shared" si="10"/>
        <v/>
      </c>
      <c r="U167" s="6" t="str">
        <f t="shared" si="11"/>
        <v/>
      </c>
      <c r="W167" s="7" t="str">
        <f t="shared" si="12"/>
        <v/>
      </c>
    </row>
    <row r="168" spans="19:23" x14ac:dyDescent="0.2">
      <c r="S168" s="6" t="str">
        <f t="shared" si="9"/>
        <v/>
      </c>
      <c r="T168" s="6" t="str">
        <f t="shared" si="10"/>
        <v/>
      </c>
      <c r="U168" s="6" t="str">
        <f t="shared" si="11"/>
        <v/>
      </c>
      <c r="W168" s="7" t="str">
        <f t="shared" si="12"/>
        <v/>
      </c>
    </row>
    <row r="169" spans="19:23" x14ac:dyDescent="0.2">
      <c r="S169" s="6" t="str">
        <f t="shared" si="9"/>
        <v/>
      </c>
      <c r="T169" s="6" t="str">
        <f t="shared" si="10"/>
        <v/>
      </c>
      <c r="U169" s="6" t="str">
        <f t="shared" si="11"/>
        <v/>
      </c>
      <c r="W169" s="7" t="str">
        <f t="shared" si="12"/>
        <v/>
      </c>
    </row>
    <row r="170" spans="19:23" x14ac:dyDescent="0.2">
      <c r="S170" s="6" t="str">
        <f t="shared" si="9"/>
        <v/>
      </c>
      <c r="T170" s="6" t="str">
        <f t="shared" si="10"/>
        <v/>
      </c>
      <c r="U170" s="6" t="str">
        <f t="shared" si="11"/>
        <v/>
      </c>
      <c r="W170" s="7" t="str">
        <f t="shared" si="12"/>
        <v/>
      </c>
    </row>
    <row r="171" spans="19:23" x14ac:dyDescent="0.2">
      <c r="S171" s="6" t="str">
        <f t="shared" si="9"/>
        <v/>
      </c>
      <c r="T171" s="6" t="str">
        <f t="shared" si="10"/>
        <v/>
      </c>
      <c r="U171" s="6" t="str">
        <f t="shared" si="11"/>
        <v/>
      </c>
      <c r="W171" s="7" t="str">
        <f t="shared" si="12"/>
        <v/>
      </c>
    </row>
    <row r="172" spans="19:23" x14ac:dyDescent="0.2">
      <c r="S172" s="6" t="str">
        <f t="shared" si="9"/>
        <v/>
      </c>
      <c r="T172" s="6" t="str">
        <f t="shared" si="10"/>
        <v/>
      </c>
      <c r="U172" s="6" t="str">
        <f t="shared" si="11"/>
        <v/>
      </c>
      <c r="W172" s="7" t="str">
        <f t="shared" si="12"/>
        <v/>
      </c>
    </row>
    <row r="173" spans="19:23" x14ac:dyDescent="0.2">
      <c r="S173" s="6" t="str">
        <f t="shared" si="9"/>
        <v/>
      </c>
      <c r="T173" s="6" t="str">
        <f t="shared" si="10"/>
        <v/>
      </c>
      <c r="U173" s="6" t="str">
        <f t="shared" si="11"/>
        <v/>
      </c>
      <c r="W173" s="7" t="str">
        <f t="shared" si="12"/>
        <v/>
      </c>
    </row>
    <row r="174" spans="19:23" x14ac:dyDescent="0.2">
      <c r="S174" s="6" t="str">
        <f t="shared" si="9"/>
        <v/>
      </c>
      <c r="T174" s="6" t="str">
        <f t="shared" si="10"/>
        <v/>
      </c>
      <c r="U174" s="6" t="str">
        <f t="shared" si="11"/>
        <v/>
      </c>
      <c r="W174" s="7" t="str">
        <f t="shared" si="12"/>
        <v/>
      </c>
    </row>
    <row r="175" spans="19:23" x14ac:dyDescent="0.2">
      <c r="S175" s="6" t="str">
        <f t="shared" si="9"/>
        <v/>
      </c>
      <c r="T175" s="6" t="str">
        <f t="shared" si="10"/>
        <v/>
      </c>
      <c r="U175" s="6" t="str">
        <f t="shared" si="11"/>
        <v/>
      </c>
      <c r="W175" s="7" t="str">
        <f t="shared" si="12"/>
        <v/>
      </c>
    </row>
    <row r="176" spans="19:23" x14ac:dyDescent="0.2">
      <c r="S176" s="6" t="str">
        <f t="shared" si="9"/>
        <v/>
      </c>
      <c r="T176" s="6" t="str">
        <f t="shared" si="10"/>
        <v/>
      </c>
      <c r="U176" s="6" t="str">
        <f t="shared" si="11"/>
        <v/>
      </c>
      <c r="W176" s="7" t="str">
        <f t="shared" si="12"/>
        <v/>
      </c>
    </row>
    <row r="177" spans="19:23" x14ac:dyDescent="0.2">
      <c r="S177" s="6" t="str">
        <f t="shared" si="9"/>
        <v/>
      </c>
      <c r="T177" s="6" t="str">
        <f t="shared" si="10"/>
        <v/>
      </c>
      <c r="U177" s="6" t="str">
        <f t="shared" si="11"/>
        <v/>
      </c>
      <c r="W177" s="7" t="str">
        <f t="shared" si="12"/>
        <v/>
      </c>
    </row>
    <row r="178" spans="19:23" x14ac:dyDescent="0.2">
      <c r="S178" s="6" t="str">
        <f t="shared" si="9"/>
        <v/>
      </c>
      <c r="T178" s="6" t="str">
        <f t="shared" si="10"/>
        <v/>
      </c>
      <c r="U178" s="6" t="str">
        <f t="shared" si="11"/>
        <v/>
      </c>
      <c r="W178" s="7" t="str">
        <f t="shared" si="12"/>
        <v/>
      </c>
    </row>
    <row r="179" spans="19:23" x14ac:dyDescent="0.2">
      <c r="S179" s="6" t="str">
        <f t="shared" si="9"/>
        <v/>
      </c>
      <c r="T179" s="6" t="str">
        <f t="shared" si="10"/>
        <v/>
      </c>
      <c r="U179" s="6" t="str">
        <f t="shared" si="11"/>
        <v/>
      </c>
      <c r="W179" s="7" t="str">
        <f t="shared" si="12"/>
        <v/>
      </c>
    </row>
    <row r="180" spans="19:23" x14ac:dyDescent="0.2">
      <c r="S180" s="6" t="str">
        <f t="shared" si="9"/>
        <v/>
      </c>
      <c r="T180" s="6" t="str">
        <f t="shared" si="10"/>
        <v/>
      </c>
      <c r="U180" s="6" t="str">
        <f t="shared" si="11"/>
        <v/>
      </c>
      <c r="W180" s="7" t="str">
        <f t="shared" si="12"/>
        <v/>
      </c>
    </row>
    <row r="181" spans="19:23" x14ac:dyDescent="0.2">
      <c r="S181" s="6" t="str">
        <f t="shared" si="9"/>
        <v/>
      </c>
      <c r="T181" s="6" t="str">
        <f t="shared" si="10"/>
        <v/>
      </c>
      <c r="U181" s="6" t="str">
        <f t="shared" si="11"/>
        <v/>
      </c>
      <c r="W181" s="7" t="str">
        <f t="shared" si="12"/>
        <v/>
      </c>
    </row>
    <row r="182" spans="19:23" x14ac:dyDescent="0.2">
      <c r="S182" s="6" t="str">
        <f t="shared" si="9"/>
        <v/>
      </c>
      <c r="T182" s="6" t="str">
        <f t="shared" si="10"/>
        <v/>
      </c>
      <c r="U182" s="6" t="str">
        <f t="shared" si="11"/>
        <v/>
      </c>
      <c r="W182" s="7" t="str">
        <f t="shared" si="12"/>
        <v/>
      </c>
    </row>
    <row r="183" spans="19:23" x14ac:dyDescent="0.2">
      <c r="S183" s="6" t="str">
        <f t="shared" si="9"/>
        <v/>
      </c>
      <c r="T183" s="6" t="str">
        <f t="shared" si="10"/>
        <v/>
      </c>
      <c r="U183" s="6" t="str">
        <f t="shared" si="11"/>
        <v/>
      </c>
      <c r="W183" s="7" t="str">
        <f t="shared" si="12"/>
        <v/>
      </c>
    </row>
    <row r="184" spans="19:23" x14ac:dyDescent="0.2">
      <c r="S184" s="6" t="str">
        <f t="shared" si="9"/>
        <v/>
      </c>
      <c r="T184" s="6" t="str">
        <f t="shared" si="10"/>
        <v/>
      </c>
      <c r="U184" s="6" t="str">
        <f t="shared" si="11"/>
        <v/>
      </c>
      <c r="W184" s="7" t="str">
        <f t="shared" si="12"/>
        <v/>
      </c>
    </row>
    <row r="185" spans="19:23" x14ac:dyDescent="0.2">
      <c r="S185" s="6" t="str">
        <f t="shared" si="9"/>
        <v/>
      </c>
      <c r="T185" s="6" t="str">
        <f t="shared" si="10"/>
        <v/>
      </c>
      <c r="U185" s="6" t="str">
        <f t="shared" si="11"/>
        <v/>
      </c>
      <c r="W185" s="7" t="str">
        <f t="shared" si="12"/>
        <v/>
      </c>
    </row>
    <row r="186" spans="19:23" x14ac:dyDescent="0.2">
      <c r="S186" s="6" t="str">
        <f t="shared" si="9"/>
        <v/>
      </c>
      <c r="T186" s="6" t="str">
        <f t="shared" si="10"/>
        <v/>
      </c>
      <c r="U186" s="6" t="str">
        <f t="shared" si="11"/>
        <v/>
      </c>
      <c r="W186" s="7" t="str">
        <f t="shared" si="12"/>
        <v/>
      </c>
    </row>
    <row r="187" spans="19:23" x14ac:dyDescent="0.2">
      <c r="S187" s="6" t="str">
        <f t="shared" si="9"/>
        <v/>
      </c>
      <c r="T187" s="6" t="str">
        <f t="shared" si="10"/>
        <v/>
      </c>
      <c r="U187" s="6" t="str">
        <f t="shared" si="11"/>
        <v/>
      </c>
      <c r="W187" s="7" t="str">
        <f t="shared" si="12"/>
        <v/>
      </c>
    </row>
    <row r="188" spans="19:23" x14ac:dyDescent="0.2">
      <c r="S188" s="6" t="str">
        <f t="shared" si="9"/>
        <v/>
      </c>
      <c r="T188" s="6" t="str">
        <f t="shared" si="10"/>
        <v/>
      </c>
      <c r="U188" s="6" t="str">
        <f t="shared" si="11"/>
        <v/>
      </c>
      <c r="W188" s="7" t="str">
        <f t="shared" si="12"/>
        <v/>
      </c>
    </row>
    <row r="189" spans="19:23" x14ac:dyDescent="0.2">
      <c r="S189" s="6" t="str">
        <f t="shared" si="9"/>
        <v/>
      </c>
      <c r="T189" s="6" t="str">
        <f t="shared" si="10"/>
        <v/>
      </c>
      <c r="U189" s="6" t="str">
        <f t="shared" si="11"/>
        <v/>
      </c>
      <c r="W189" s="7" t="str">
        <f t="shared" si="12"/>
        <v/>
      </c>
    </row>
    <row r="190" spans="19:23" x14ac:dyDescent="0.2">
      <c r="S190" s="6" t="str">
        <f t="shared" si="9"/>
        <v/>
      </c>
      <c r="T190" s="6" t="str">
        <f t="shared" si="10"/>
        <v/>
      </c>
      <c r="U190" s="6" t="str">
        <f t="shared" si="11"/>
        <v/>
      </c>
      <c r="W190" s="7" t="str">
        <f t="shared" si="12"/>
        <v/>
      </c>
    </row>
    <row r="191" spans="19:23" x14ac:dyDescent="0.2">
      <c r="S191" s="6" t="str">
        <f t="shared" si="9"/>
        <v/>
      </c>
      <c r="T191" s="6" t="str">
        <f t="shared" si="10"/>
        <v/>
      </c>
      <c r="U191" s="6" t="str">
        <f t="shared" si="11"/>
        <v/>
      </c>
      <c r="W191" s="7" t="str">
        <f t="shared" si="12"/>
        <v/>
      </c>
    </row>
    <row r="192" spans="19:23" x14ac:dyDescent="0.2">
      <c r="S192" s="6" t="str">
        <f t="shared" si="9"/>
        <v/>
      </c>
      <c r="T192" s="6" t="str">
        <f t="shared" si="10"/>
        <v/>
      </c>
      <c r="U192" s="6" t="str">
        <f t="shared" si="11"/>
        <v/>
      </c>
      <c r="W192" s="7" t="str">
        <f t="shared" si="12"/>
        <v/>
      </c>
    </row>
    <row r="193" spans="19:23" x14ac:dyDescent="0.2">
      <c r="S193" s="6" t="str">
        <f t="shared" si="9"/>
        <v/>
      </c>
      <c r="T193" s="6" t="str">
        <f t="shared" si="10"/>
        <v/>
      </c>
      <c r="U193" s="6" t="str">
        <f t="shared" si="11"/>
        <v/>
      </c>
      <c r="W193" s="7" t="str">
        <f t="shared" si="12"/>
        <v/>
      </c>
    </row>
    <row r="194" spans="19:23" x14ac:dyDescent="0.2">
      <c r="S194" s="6" t="str">
        <f t="shared" ref="S194:S257" si="13">IF(A194="","",TEXT(H194,"#.###.###"))</f>
        <v/>
      </c>
      <c r="T194" s="6" t="str">
        <f t="shared" ref="T194:T257" si="14">IF(A194="","",TEXT(O194,"TT.MM.JJ"))</f>
        <v/>
      </c>
      <c r="U194" s="6" t="str">
        <f t="shared" ref="U194:U257" si="15">IF(A194="","",TEXT(P194,"TT.MM.JJ"))</f>
        <v/>
      </c>
      <c r="W194" s="7" t="str">
        <f t="shared" ref="W194:W200" si="16">IF(A194="","",B194&amp;CHAR(10)&amp;F194&amp;CHAR(10)&amp;S194&amp;" "&amp;I194&amp;CHAR(10)&amp;T194&amp;" - "&amp;U194)</f>
        <v/>
      </c>
    </row>
    <row r="195" spans="19:23" x14ac:dyDescent="0.2">
      <c r="S195" s="6" t="str">
        <f t="shared" si="13"/>
        <v/>
      </c>
      <c r="T195" s="6" t="str">
        <f t="shared" si="14"/>
        <v/>
      </c>
      <c r="U195" s="6" t="str">
        <f t="shared" si="15"/>
        <v/>
      </c>
      <c r="W195" s="7" t="str">
        <f t="shared" si="16"/>
        <v/>
      </c>
    </row>
    <row r="196" spans="19:23" x14ac:dyDescent="0.2">
      <c r="S196" s="6" t="str">
        <f t="shared" si="13"/>
        <v/>
      </c>
      <c r="T196" s="6" t="str">
        <f t="shared" si="14"/>
        <v/>
      </c>
      <c r="U196" s="6" t="str">
        <f t="shared" si="15"/>
        <v/>
      </c>
      <c r="W196" s="7" t="str">
        <f t="shared" si="16"/>
        <v/>
      </c>
    </row>
    <row r="197" spans="19:23" x14ac:dyDescent="0.2">
      <c r="S197" s="6" t="str">
        <f t="shared" si="13"/>
        <v/>
      </c>
      <c r="T197" s="6" t="str">
        <f t="shared" si="14"/>
        <v/>
      </c>
      <c r="U197" s="6" t="str">
        <f t="shared" si="15"/>
        <v/>
      </c>
      <c r="W197" s="7" t="str">
        <f t="shared" si="16"/>
        <v/>
      </c>
    </row>
    <row r="198" spans="19:23" x14ac:dyDescent="0.2">
      <c r="S198" s="6" t="str">
        <f t="shared" si="13"/>
        <v/>
      </c>
      <c r="T198" s="6" t="str">
        <f t="shared" si="14"/>
        <v/>
      </c>
      <c r="U198" s="6" t="str">
        <f t="shared" si="15"/>
        <v/>
      </c>
      <c r="W198" s="7" t="str">
        <f t="shared" si="16"/>
        <v/>
      </c>
    </row>
    <row r="199" spans="19:23" x14ac:dyDescent="0.2">
      <c r="S199" s="6" t="str">
        <f t="shared" si="13"/>
        <v/>
      </c>
      <c r="T199" s="6" t="str">
        <f t="shared" si="14"/>
        <v/>
      </c>
      <c r="U199" s="6" t="str">
        <f t="shared" si="15"/>
        <v/>
      </c>
      <c r="W199" s="7" t="str">
        <f t="shared" si="16"/>
        <v/>
      </c>
    </row>
    <row r="200" spans="19:23" x14ac:dyDescent="0.2">
      <c r="S200" s="6" t="str">
        <f t="shared" si="13"/>
        <v/>
      </c>
      <c r="T200" s="6" t="str">
        <f t="shared" si="14"/>
        <v/>
      </c>
      <c r="U200" s="6" t="str">
        <f t="shared" si="15"/>
        <v/>
      </c>
      <c r="W200" s="7" t="str">
        <f t="shared" si="16"/>
        <v/>
      </c>
    </row>
    <row r="201" spans="19:23" x14ac:dyDescent="0.2">
      <c r="S201" s="6" t="str">
        <f t="shared" si="13"/>
        <v/>
      </c>
      <c r="T201" s="6" t="str">
        <f t="shared" si="14"/>
        <v/>
      </c>
      <c r="U201" s="6" t="str">
        <f t="shared" si="15"/>
        <v/>
      </c>
      <c r="W201" s="7" t="str">
        <f t="shared" ref="W201:W257" si="17">IF(S201="","",B201&amp;"   "&amp;F201&amp;CHAR(10)&amp;S201&amp;" "&amp;I201&amp;CHAR(10)&amp;T201&amp;" - "&amp;U201)</f>
        <v/>
      </c>
    </row>
    <row r="202" spans="19:23" x14ac:dyDescent="0.2">
      <c r="S202" s="6" t="str">
        <f t="shared" si="13"/>
        <v/>
      </c>
      <c r="T202" s="6" t="str">
        <f t="shared" si="14"/>
        <v/>
      </c>
      <c r="U202" s="6" t="str">
        <f t="shared" si="15"/>
        <v/>
      </c>
      <c r="W202" s="7" t="str">
        <f t="shared" si="17"/>
        <v/>
      </c>
    </row>
    <row r="203" spans="19:23" x14ac:dyDescent="0.2">
      <c r="S203" s="6" t="str">
        <f t="shared" si="13"/>
        <v/>
      </c>
      <c r="T203" s="6" t="str">
        <f t="shared" si="14"/>
        <v/>
      </c>
      <c r="U203" s="6" t="str">
        <f t="shared" si="15"/>
        <v/>
      </c>
      <c r="W203" s="7" t="str">
        <f t="shared" si="17"/>
        <v/>
      </c>
    </row>
    <row r="204" spans="19:23" x14ac:dyDescent="0.2">
      <c r="S204" s="6" t="str">
        <f t="shared" si="13"/>
        <v/>
      </c>
      <c r="T204" s="6" t="str">
        <f t="shared" si="14"/>
        <v/>
      </c>
      <c r="U204" s="6" t="str">
        <f t="shared" si="15"/>
        <v/>
      </c>
      <c r="W204" s="7" t="str">
        <f t="shared" si="17"/>
        <v/>
      </c>
    </row>
    <row r="205" spans="19:23" x14ac:dyDescent="0.2">
      <c r="S205" s="6" t="str">
        <f t="shared" si="13"/>
        <v/>
      </c>
      <c r="T205" s="6" t="str">
        <f t="shared" si="14"/>
        <v/>
      </c>
      <c r="U205" s="6" t="str">
        <f t="shared" si="15"/>
        <v/>
      </c>
      <c r="W205" s="7" t="str">
        <f t="shared" si="17"/>
        <v/>
      </c>
    </row>
    <row r="206" spans="19:23" x14ac:dyDescent="0.2">
      <c r="S206" s="6" t="str">
        <f t="shared" si="13"/>
        <v/>
      </c>
      <c r="T206" s="6" t="str">
        <f t="shared" si="14"/>
        <v/>
      </c>
      <c r="U206" s="6" t="str">
        <f t="shared" si="15"/>
        <v/>
      </c>
      <c r="W206" s="7" t="str">
        <f t="shared" si="17"/>
        <v/>
      </c>
    </row>
    <row r="207" spans="19:23" x14ac:dyDescent="0.2">
      <c r="S207" s="6" t="str">
        <f t="shared" si="13"/>
        <v/>
      </c>
      <c r="T207" s="6" t="str">
        <f t="shared" si="14"/>
        <v/>
      </c>
      <c r="U207" s="6" t="str">
        <f t="shared" si="15"/>
        <v/>
      </c>
      <c r="W207" s="7" t="str">
        <f t="shared" si="17"/>
        <v/>
      </c>
    </row>
    <row r="208" spans="19:23" x14ac:dyDescent="0.2">
      <c r="S208" s="6" t="str">
        <f t="shared" si="13"/>
        <v/>
      </c>
      <c r="T208" s="6" t="str">
        <f t="shared" si="14"/>
        <v/>
      </c>
      <c r="U208" s="6" t="str">
        <f t="shared" si="15"/>
        <v/>
      </c>
      <c r="W208" s="7" t="str">
        <f t="shared" si="17"/>
        <v/>
      </c>
    </row>
    <row r="209" spans="19:23" x14ac:dyDescent="0.2">
      <c r="S209" s="6" t="str">
        <f t="shared" si="13"/>
        <v/>
      </c>
      <c r="T209" s="6" t="str">
        <f t="shared" si="14"/>
        <v/>
      </c>
      <c r="U209" s="6" t="str">
        <f t="shared" si="15"/>
        <v/>
      </c>
      <c r="W209" s="7" t="str">
        <f t="shared" si="17"/>
        <v/>
      </c>
    </row>
    <row r="210" spans="19:23" x14ac:dyDescent="0.2">
      <c r="S210" s="6" t="str">
        <f t="shared" si="13"/>
        <v/>
      </c>
      <c r="T210" s="6" t="str">
        <f t="shared" si="14"/>
        <v/>
      </c>
      <c r="U210" s="6" t="str">
        <f t="shared" si="15"/>
        <v/>
      </c>
      <c r="W210" s="7" t="str">
        <f t="shared" si="17"/>
        <v/>
      </c>
    </row>
    <row r="211" spans="19:23" x14ac:dyDescent="0.2">
      <c r="S211" s="6" t="str">
        <f t="shared" si="13"/>
        <v/>
      </c>
      <c r="T211" s="6" t="str">
        <f t="shared" si="14"/>
        <v/>
      </c>
      <c r="U211" s="6" t="str">
        <f t="shared" si="15"/>
        <v/>
      </c>
      <c r="W211" s="7" t="str">
        <f t="shared" si="17"/>
        <v/>
      </c>
    </row>
    <row r="212" spans="19:23" x14ac:dyDescent="0.2">
      <c r="S212" s="6" t="str">
        <f t="shared" si="13"/>
        <v/>
      </c>
      <c r="T212" s="6" t="str">
        <f t="shared" si="14"/>
        <v/>
      </c>
      <c r="U212" s="6" t="str">
        <f t="shared" si="15"/>
        <v/>
      </c>
      <c r="W212" s="7" t="str">
        <f t="shared" si="17"/>
        <v/>
      </c>
    </row>
    <row r="213" spans="19:23" x14ac:dyDescent="0.2">
      <c r="S213" s="6" t="str">
        <f t="shared" si="13"/>
        <v/>
      </c>
      <c r="T213" s="6" t="str">
        <f t="shared" si="14"/>
        <v/>
      </c>
      <c r="U213" s="6" t="str">
        <f t="shared" si="15"/>
        <v/>
      </c>
      <c r="W213" s="7" t="str">
        <f t="shared" si="17"/>
        <v/>
      </c>
    </row>
    <row r="214" spans="19:23" x14ac:dyDescent="0.2">
      <c r="S214" s="6" t="str">
        <f t="shared" si="13"/>
        <v/>
      </c>
      <c r="T214" s="6" t="str">
        <f t="shared" si="14"/>
        <v/>
      </c>
      <c r="U214" s="6" t="str">
        <f t="shared" si="15"/>
        <v/>
      </c>
      <c r="W214" s="7" t="str">
        <f t="shared" si="17"/>
        <v/>
      </c>
    </row>
    <row r="215" spans="19:23" x14ac:dyDescent="0.2">
      <c r="S215" s="6" t="str">
        <f t="shared" si="13"/>
        <v/>
      </c>
      <c r="T215" s="6" t="str">
        <f t="shared" si="14"/>
        <v/>
      </c>
      <c r="U215" s="6" t="str">
        <f t="shared" si="15"/>
        <v/>
      </c>
      <c r="W215" s="7" t="str">
        <f t="shared" si="17"/>
        <v/>
      </c>
    </row>
    <row r="216" spans="19:23" x14ac:dyDescent="0.2">
      <c r="S216" s="6" t="str">
        <f t="shared" si="13"/>
        <v/>
      </c>
      <c r="T216" s="6" t="str">
        <f t="shared" si="14"/>
        <v/>
      </c>
      <c r="U216" s="6" t="str">
        <f t="shared" si="15"/>
        <v/>
      </c>
      <c r="W216" s="7" t="str">
        <f t="shared" si="17"/>
        <v/>
      </c>
    </row>
    <row r="217" spans="19:23" x14ac:dyDescent="0.2">
      <c r="S217" s="6" t="str">
        <f t="shared" si="13"/>
        <v/>
      </c>
      <c r="T217" s="6" t="str">
        <f t="shared" si="14"/>
        <v/>
      </c>
      <c r="U217" s="6" t="str">
        <f t="shared" si="15"/>
        <v/>
      </c>
      <c r="W217" s="7" t="str">
        <f t="shared" si="17"/>
        <v/>
      </c>
    </row>
    <row r="218" spans="19:23" x14ac:dyDescent="0.2">
      <c r="S218" s="6" t="str">
        <f t="shared" si="13"/>
        <v/>
      </c>
      <c r="T218" s="6" t="str">
        <f t="shared" si="14"/>
        <v/>
      </c>
      <c r="U218" s="6" t="str">
        <f t="shared" si="15"/>
        <v/>
      </c>
      <c r="W218" s="7" t="str">
        <f t="shared" si="17"/>
        <v/>
      </c>
    </row>
    <row r="219" spans="19:23" x14ac:dyDescent="0.2">
      <c r="S219" s="6" t="str">
        <f t="shared" si="13"/>
        <v/>
      </c>
      <c r="T219" s="6" t="str">
        <f t="shared" si="14"/>
        <v/>
      </c>
      <c r="U219" s="6" t="str">
        <f t="shared" si="15"/>
        <v/>
      </c>
      <c r="W219" s="7" t="str">
        <f t="shared" si="17"/>
        <v/>
      </c>
    </row>
    <row r="220" spans="19:23" x14ac:dyDescent="0.2">
      <c r="S220" s="6" t="str">
        <f t="shared" si="13"/>
        <v/>
      </c>
      <c r="T220" s="6" t="str">
        <f t="shared" si="14"/>
        <v/>
      </c>
      <c r="U220" s="6" t="str">
        <f t="shared" si="15"/>
        <v/>
      </c>
      <c r="W220" s="7" t="str">
        <f t="shared" si="17"/>
        <v/>
      </c>
    </row>
    <row r="221" spans="19:23" x14ac:dyDescent="0.2">
      <c r="S221" s="6" t="str">
        <f t="shared" si="13"/>
        <v/>
      </c>
      <c r="T221" s="6" t="str">
        <f t="shared" si="14"/>
        <v/>
      </c>
      <c r="U221" s="6" t="str">
        <f t="shared" si="15"/>
        <v/>
      </c>
      <c r="W221" s="7" t="str">
        <f t="shared" si="17"/>
        <v/>
      </c>
    </row>
    <row r="222" spans="19:23" x14ac:dyDescent="0.2">
      <c r="S222" s="6" t="str">
        <f t="shared" si="13"/>
        <v/>
      </c>
      <c r="T222" s="6" t="str">
        <f t="shared" si="14"/>
        <v/>
      </c>
      <c r="U222" s="6" t="str">
        <f t="shared" si="15"/>
        <v/>
      </c>
      <c r="W222" s="7" t="str">
        <f t="shared" si="17"/>
        <v/>
      </c>
    </row>
    <row r="223" spans="19:23" x14ac:dyDescent="0.2">
      <c r="S223" s="6" t="str">
        <f t="shared" si="13"/>
        <v/>
      </c>
      <c r="T223" s="6" t="str">
        <f t="shared" si="14"/>
        <v/>
      </c>
      <c r="U223" s="6" t="str">
        <f t="shared" si="15"/>
        <v/>
      </c>
      <c r="W223" s="7" t="str">
        <f t="shared" si="17"/>
        <v/>
      </c>
    </row>
    <row r="224" spans="19:23" x14ac:dyDescent="0.2">
      <c r="S224" s="6" t="str">
        <f t="shared" si="13"/>
        <v/>
      </c>
      <c r="T224" s="6" t="str">
        <f t="shared" si="14"/>
        <v/>
      </c>
      <c r="U224" s="6" t="str">
        <f t="shared" si="15"/>
        <v/>
      </c>
      <c r="W224" s="7" t="str">
        <f t="shared" si="17"/>
        <v/>
      </c>
    </row>
    <row r="225" spans="19:23" x14ac:dyDescent="0.2">
      <c r="S225" s="6" t="str">
        <f t="shared" si="13"/>
        <v/>
      </c>
      <c r="T225" s="6" t="str">
        <f t="shared" si="14"/>
        <v/>
      </c>
      <c r="U225" s="6" t="str">
        <f t="shared" si="15"/>
        <v/>
      </c>
      <c r="W225" s="7" t="str">
        <f t="shared" si="17"/>
        <v/>
      </c>
    </row>
    <row r="226" spans="19:23" x14ac:dyDescent="0.2">
      <c r="S226" s="6" t="str">
        <f t="shared" si="13"/>
        <v/>
      </c>
      <c r="T226" s="6" t="str">
        <f t="shared" si="14"/>
        <v/>
      </c>
      <c r="U226" s="6" t="str">
        <f t="shared" si="15"/>
        <v/>
      </c>
      <c r="W226" s="7" t="str">
        <f t="shared" si="17"/>
        <v/>
      </c>
    </row>
    <row r="227" spans="19:23" x14ac:dyDescent="0.2">
      <c r="S227" s="6" t="str">
        <f t="shared" si="13"/>
        <v/>
      </c>
      <c r="T227" s="6" t="str">
        <f t="shared" si="14"/>
        <v/>
      </c>
      <c r="U227" s="6" t="str">
        <f t="shared" si="15"/>
        <v/>
      </c>
      <c r="W227" s="7" t="str">
        <f t="shared" si="17"/>
        <v/>
      </c>
    </row>
    <row r="228" spans="19:23" x14ac:dyDescent="0.2">
      <c r="S228" s="6" t="str">
        <f t="shared" si="13"/>
        <v/>
      </c>
      <c r="T228" s="6" t="str">
        <f t="shared" si="14"/>
        <v/>
      </c>
      <c r="U228" s="6" t="str">
        <f t="shared" si="15"/>
        <v/>
      </c>
      <c r="W228" s="7" t="str">
        <f t="shared" si="17"/>
        <v/>
      </c>
    </row>
    <row r="229" spans="19:23" x14ac:dyDescent="0.2">
      <c r="S229" s="6" t="str">
        <f t="shared" si="13"/>
        <v/>
      </c>
      <c r="T229" s="6" t="str">
        <f t="shared" si="14"/>
        <v/>
      </c>
      <c r="U229" s="6" t="str">
        <f t="shared" si="15"/>
        <v/>
      </c>
      <c r="W229" s="7" t="str">
        <f t="shared" si="17"/>
        <v/>
      </c>
    </row>
    <row r="230" spans="19:23" x14ac:dyDescent="0.2">
      <c r="S230" s="6" t="str">
        <f t="shared" si="13"/>
        <v/>
      </c>
      <c r="T230" s="6" t="str">
        <f t="shared" si="14"/>
        <v/>
      </c>
      <c r="U230" s="6" t="str">
        <f t="shared" si="15"/>
        <v/>
      </c>
      <c r="W230" s="7" t="str">
        <f t="shared" si="17"/>
        <v/>
      </c>
    </row>
    <row r="231" spans="19:23" x14ac:dyDescent="0.2">
      <c r="S231" s="6" t="str">
        <f t="shared" si="13"/>
        <v/>
      </c>
      <c r="T231" s="6" t="str">
        <f t="shared" si="14"/>
        <v/>
      </c>
      <c r="U231" s="6" t="str">
        <f t="shared" si="15"/>
        <v/>
      </c>
      <c r="W231" s="7" t="str">
        <f t="shared" si="17"/>
        <v/>
      </c>
    </row>
    <row r="232" spans="19:23" x14ac:dyDescent="0.2">
      <c r="S232" s="6" t="str">
        <f t="shared" si="13"/>
        <v/>
      </c>
      <c r="T232" s="6" t="str">
        <f t="shared" si="14"/>
        <v/>
      </c>
      <c r="U232" s="6" t="str">
        <f t="shared" si="15"/>
        <v/>
      </c>
      <c r="W232" s="7" t="str">
        <f t="shared" si="17"/>
        <v/>
      </c>
    </row>
    <row r="233" spans="19:23" x14ac:dyDescent="0.2">
      <c r="S233" s="6" t="str">
        <f t="shared" si="13"/>
        <v/>
      </c>
      <c r="T233" s="6" t="str">
        <f t="shared" si="14"/>
        <v/>
      </c>
      <c r="U233" s="6" t="str">
        <f t="shared" si="15"/>
        <v/>
      </c>
      <c r="W233" s="7" t="str">
        <f t="shared" si="17"/>
        <v/>
      </c>
    </row>
    <row r="234" spans="19:23" x14ac:dyDescent="0.2">
      <c r="S234" s="6" t="str">
        <f t="shared" si="13"/>
        <v/>
      </c>
      <c r="T234" s="6" t="str">
        <f t="shared" si="14"/>
        <v/>
      </c>
      <c r="U234" s="6" t="str">
        <f t="shared" si="15"/>
        <v/>
      </c>
      <c r="W234" s="7" t="str">
        <f t="shared" si="17"/>
        <v/>
      </c>
    </row>
    <row r="235" spans="19:23" x14ac:dyDescent="0.2">
      <c r="S235" s="6" t="str">
        <f t="shared" si="13"/>
        <v/>
      </c>
      <c r="T235" s="6" t="str">
        <f t="shared" si="14"/>
        <v/>
      </c>
      <c r="U235" s="6" t="str">
        <f t="shared" si="15"/>
        <v/>
      </c>
      <c r="W235" s="7" t="str">
        <f t="shared" si="17"/>
        <v/>
      </c>
    </row>
    <row r="236" spans="19:23" x14ac:dyDescent="0.2">
      <c r="S236" s="6" t="str">
        <f t="shared" si="13"/>
        <v/>
      </c>
      <c r="T236" s="6" t="str">
        <f t="shared" si="14"/>
        <v/>
      </c>
      <c r="U236" s="6" t="str">
        <f t="shared" si="15"/>
        <v/>
      </c>
      <c r="W236" s="7" t="str">
        <f t="shared" si="17"/>
        <v/>
      </c>
    </row>
    <row r="237" spans="19:23" x14ac:dyDescent="0.2">
      <c r="S237" s="6" t="str">
        <f t="shared" si="13"/>
        <v/>
      </c>
      <c r="T237" s="6" t="str">
        <f t="shared" si="14"/>
        <v/>
      </c>
      <c r="U237" s="6" t="str">
        <f t="shared" si="15"/>
        <v/>
      </c>
      <c r="W237" s="7" t="str">
        <f t="shared" si="17"/>
        <v/>
      </c>
    </row>
    <row r="238" spans="19:23" x14ac:dyDescent="0.2">
      <c r="S238" s="6" t="str">
        <f t="shared" si="13"/>
        <v/>
      </c>
      <c r="T238" s="6" t="str">
        <f t="shared" si="14"/>
        <v/>
      </c>
      <c r="U238" s="6" t="str">
        <f t="shared" si="15"/>
        <v/>
      </c>
      <c r="W238" s="7" t="str">
        <f t="shared" si="17"/>
        <v/>
      </c>
    </row>
    <row r="239" spans="19:23" x14ac:dyDescent="0.2">
      <c r="S239" s="6" t="str">
        <f t="shared" si="13"/>
        <v/>
      </c>
      <c r="T239" s="6" t="str">
        <f t="shared" si="14"/>
        <v/>
      </c>
      <c r="U239" s="6" t="str">
        <f t="shared" si="15"/>
        <v/>
      </c>
      <c r="W239" s="7" t="str">
        <f t="shared" si="17"/>
        <v/>
      </c>
    </row>
    <row r="240" spans="19:23" x14ac:dyDescent="0.2">
      <c r="S240" s="6" t="str">
        <f t="shared" si="13"/>
        <v/>
      </c>
      <c r="T240" s="6" t="str">
        <f t="shared" si="14"/>
        <v/>
      </c>
      <c r="U240" s="6" t="str">
        <f t="shared" si="15"/>
        <v/>
      </c>
      <c r="W240" s="7" t="str">
        <f t="shared" si="17"/>
        <v/>
      </c>
    </row>
    <row r="241" spans="19:23" x14ac:dyDescent="0.2">
      <c r="S241" s="6" t="str">
        <f t="shared" si="13"/>
        <v/>
      </c>
      <c r="T241" s="6" t="str">
        <f t="shared" si="14"/>
        <v/>
      </c>
      <c r="U241" s="6" t="str">
        <f t="shared" si="15"/>
        <v/>
      </c>
      <c r="W241" s="7" t="str">
        <f t="shared" si="17"/>
        <v/>
      </c>
    </row>
    <row r="242" spans="19:23" x14ac:dyDescent="0.2">
      <c r="S242" s="6" t="str">
        <f t="shared" si="13"/>
        <v/>
      </c>
      <c r="T242" s="6" t="str">
        <f t="shared" si="14"/>
        <v/>
      </c>
      <c r="U242" s="6" t="str">
        <f t="shared" si="15"/>
        <v/>
      </c>
      <c r="W242" s="7" t="str">
        <f t="shared" si="17"/>
        <v/>
      </c>
    </row>
    <row r="243" spans="19:23" x14ac:dyDescent="0.2">
      <c r="S243" s="6" t="str">
        <f t="shared" si="13"/>
        <v/>
      </c>
      <c r="T243" s="6" t="str">
        <f t="shared" si="14"/>
        <v/>
      </c>
      <c r="U243" s="6" t="str">
        <f t="shared" si="15"/>
        <v/>
      </c>
      <c r="W243" s="7" t="str">
        <f t="shared" si="17"/>
        <v/>
      </c>
    </row>
    <row r="244" spans="19:23" x14ac:dyDescent="0.2">
      <c r="S244" s="6" t="str">
        <f t="shared" si="13"/>
        <v/>
      </c>
      <c r="T244" s="6" t="str">
        <f t="shared" si="14"/>
        <v/>
      </c>
      <c r="U244" s="6" t="str">
        <f t="shared" si="15"/>
        <v/>
      </c>
      <c r="W244" s="7" t="str">
        <f t="shared" si="17"/>
        <v/>
      </c>
    </row>
    <row r="245" spans="19:23" x14ac:dyDescent="0.2">
      <c r="S245" s="6" t="str">
        <f t="shared" si="13"/>
        <v/>
      </c>
      <c r="T245" s="6" t="str">
        <f t="shared" si="14"/>
        <v/>
      </c>
      <c r="U245" s="6" t="str">
        <f t="shared" si="15"/>
        <v/>
      </c>
      <c r="W245" s="7" t="str">
        <f t="shared" si="17"/>
        <v/>
      </c>
    </row>
    <row r="246" spans="19:23" x14ac:dyDescent="0.2">
      <c r="S246" s="6" t="str">
        <f t="shared" si="13"/>
        <v/>
      </c>
      <c r="T246" s="6" t="str">
        <f t="shared" si="14"/>
        <v/>
      </c>
      <c r="U246" s="6" t="str">
        <f t="shared" si="15"/>
        <v/>
      </c>
      <c r="W246" s="7" t="str">
        <f t="shared" si="17"/>
        <v/>
      </c>
    </row>
    <row r="247" spans="19:23" x14ac:dyDescent="0.2">
      <c r="S247" s="6" t="str">
        <f t="shared" si="13"/>
        <v/>
      </c>
      <c r="T247" s="6" t="str">
        <f t="shared" si="14"/>
        <v/>
      </c>
      <c r="U247" s="6" t="str">
        <f t="shared" si="15"/>
        <v/>
      </c>
      <c r="W247" s="7" t="str">
        <f t="shared" si="17"/>
        <v/>
      </c>
    </row>
    <row r="248" spans="19:23" x14ac:dyDescent="0.2">
      <c r="S248" s="6" t="str">
        <f t="shared" si="13"/>
        <v/>
      </c>
      <c r="T248" s="6" t="str">
        <f t="shared" si="14"/>
        <v/>
      </c>
      <c r="U248" s="6" t="str">
        <f t="shared" si="15"/>
        <v/>
      </c>
      <c r="W248" s="7" t="str">
        <f t="shared" si="17"/>
        <v/>
      </c>
    </row>
    <row r="249" spans="19:23" x14ac:dyDescent="0.2">
      <c r="S249" s="6" t="str">
        <f t="shared" si="13"/>
        <v/>
      </c>
      <c r="T249" s="6" t="str">
        <f t="shared" si="14"/>
        <v/>
      </c>
      <c r="U249" s="6" t="str">
        <f t="shared" si="15"/>
        <v/>
      </c>
      <c r="W249" s="7" t="str">
        <f t="shared" si="17"/>
        <v/>
      </c>
    </row>
    <row r="250" spans="19:23" x14ac:dyDescent="0.2">
      <c r="S250" s="6" t="str">
        <f t="shared" si="13"/>
        <v/>
      </c>
      <c r="T250" s="6" t="str">
        <f t="shared" si="14"/>
        <v/>
      </c>
      <c r="U250" s="6" t="str">
        <f t="shared" si="15"/>
        <v/>
      </c>
      <c r="W250" s="7" t="str">
        <f t="shared" si="17"/>
        <v/>
      </c>
    </row>
    <row r="251" spans="19:23" x14ac:dyDescent="0.2">
      <c r="S251" s="6" t="str">
        <f t="shared" si="13"/>
        <v/>
      </c>
      <c r="T251" s="6" t="str">
        <f t="shared" si="14"/>
        <v/>
      </c>
      <c r="U251" s="6" t="str">
        <f t="shared" si="15"/>
        <v/>
      </c>
      <c r="W251" s="7" t="str">
        <f t="shared" si="17"/>
        <v/>
      </c>
    </row>
    <row r="252" spans="19:23" x14ac:dyDescent="0.2">
      <c r="S252" s="6" t="str">
        <f t="shared" si="13"/>
        <v/>
      </c>
      <c r="T252" s="6" t="str">
        <f t="shared" si="14"/>
        <v/>
      </c>
      <c r="U252" s="6" t="str">
        <f t="shared" si="15"/>
        <v/>
      </c>
      <c r="W252" s="7" t="str">
        <f t="shared" si="17"/>
        <v/>
      </c>
    </row>
    <row r="253" spans="19:23" x14ac:dyDescent="0.2">
      <c r="S253" s="6" t="str">
        <f t="shared" si="13"/>
        <v/>
      </c>
      <c r="T253" s="6" t="str">
        <f t="shared" si="14"/>
        <v/>
      </c>
      <c r="U253" s="6" t="str">
        <f t="shared" si="15"/>
        <v/>
      </c>
      <c r="W253" s="7" t="str">
        <f t="shared" si="17"/>
        <v/>
      </c>
    </row>
    <row r="254" spans="19:23" x14ac:dyDescent="0.2">
      <c r="S254" s="6" t="str">
        <f t="shared" si="13"/>
        <v/>
      </c>
      <c r="T254" s="6" t="str">
        <f t="shared" si="14"/>
        <v/>
      </c>
      <c r="U254" s="6" t="str">
        <f t="shared" si="15"/>
        <v/>
      </c>
      <c r="W254" s="7" t="str">
        <f t="shared" si="17"/>
        <v/>
      </c>
    </row>
    <row r="255" spans="19:23" x14ac:dyDescent="0.2">
      <c r="S255" s="6" t="str">
        <f t="shared" si="13"/>
        <v/>
      </c>
      <c r="T255" s="6" t="str">
        <f t="shared" si="14"/>
        <v/>
      </c>
      <c r="U255" s="6" t="str">
        <f t="shared" si="15"/>
        <v/>
      </c>
      <c r="W255" s="7" t="str">
        <f t="shared" si="17"/>
        <v/>
      </c>
    </row>
    <row r="256" spans="19:23" x14ac:dyDescent="0.2">
      <c r="S256" s="6" t="str">
        <f t="shared" si="13"/>
        <v/>
      </c>
      <c r="T256" s="6" t="str">
        <f t="shared" si="14"/>
        <v/>
      </c>
      <c r="U256" s="6" t="str">
        <f t="shared" si="15"/>
        <v/>
      </c>
      <c r="W256" s="7" t="str">
        <f t="shared" si="17"/>
        <v/>
      </c>
    </row>
    <row r="257" spans="19:23" x14ac:dyDescent="0.2">
      <c r="S257" s="6" t="str">
        <f t="shared" si="13"/>
        <v/>
      </c>
      <c r="T257" s="6" t="str">
        <f t="shared" si="14"/>
        <v/>
      </c>
      <c r="U257" s="6" t="str">
        <f t="shared" si="15"/>
        <v/>
      </c>
      <c r="W257" s="7" t="str">
        <f t="shared" si="17"/>
        <v/>
      </c>
    </row>
    <row r="258" spans="19:23" x14ac:dyDescent="0.2">
      <c r="S258" s="6" t="str">
        <f t="shared" ref="S258:S321" si="18">IF(A258="","",TEXT(H258,"#.###.###"))</f>
        <v/>
      </c>
      <c r="T258" s="6" t="str">
        <f t="shared" ref="T258:T321" si="19">IF(A258="","",TEXT(O258,"TT.MM.JJ"))</f>
        <v/>
      </c>
      <c r="U258" s="6" t="str">
        <f t="shared" ref="U258:U321" si="20">IF(A258="","",TEXT(P258,"TT.MM.JJ"))</f>
        <v/>
      </c>
      <c r="W258" s="7" t="str">
        <f t="shared" ref="W258:W321" si="21">IF(S258="","",B258&amp;"   "&amp;F258&amp;CHAR(10)&amp;S258&amp;" "&amp;I258&amp;CHAR(10)&amp;T258&amp;" - "&amp;U258)</f>
        <v/>
      </c>
    </row>
    <row r="259" spans="19:23" x14ac:dyDescent="0.2">
      <c r="S259" s="6" t="str">
        <f t="shared" si="18"/>
        <v/>
      </c>
      <c r="T259" s="6" t="str">
        <f t="shared" si="19"/>
        <v/>
      </c>
      <c r="U259" s="6" t="str">
        <f t="shared" si="20"/>
        <v/>
      </c>
      <c r="W259" s="7" t="str">
        <f t="shared" si="21"/>
        <v/>
      </c>
    </row>
    <row r="260" spans="19:23" x14ac:dyDescent="0.2">
      <c r="S260" s="6" t="str">
        <f t="shared" si="18"/>
        <v/>
      </c>
      <c r="T260" s="6" t="str">
        <f t="shared" si="19"/>
        <v/>
      </c>
      <c r="U260" s="6" t="str">
        <f t="shared" si="20"/>
        <v/>
      </c>
      <c r="W260" s="7" t="str">
        <f t="shared" si="21"/>
        <v/>
      </c>
    </row>
    <row r="261" spans="19:23" x14ac:dyDescent="0.2">
      <c r="S261" s="6" t="str">
        <f t="shared" si="18"/>
        <v/>
      </c>
      <c r="T261" s="6" t="str">
        <f t="shared" si="19"/>
        <v/>
      </c>
      <c r="U261" s="6" t="str">
        <f t="shared" si="20"/>
        <v/>
      </c>
      <c r="W261" s="7" t="str">
        <f t="shared" si="21"/>
        <v/>
      </c>
    </row>
    <row r="262" spans="19:23" x14ac:dyDescent="0.2">
      <c r="S262" s="6" t="str">
        <f t="shared" si="18"/>
        <v/>
      </c>
      <c r="T262" s="6" t="str">
        <f t="shared" si="19"/>
        <v/>
      </c>
      <c r="U262" s="6" t="str">
        <f t="shared" si="20"/>
        <v/>
      </c>
      <c r="W262" s="7" t="str">
        <f t="shared" si="21"/>
        <v/>
      </c>
    </row>
    <row r="263" spans="19:23" x14ac:dyDescent="0.2">
      <c r="S263" s="6" t="str">
        <f t="shared" si="18"/>
        <v/>
      </c>
      <c r="T263" s="6" t="str">
        <f t="shared" si="19"/>
        <v/>
      </c>
      <c r="U263" s="6" t="str">
        <f t="shared" si="20"/>
        <v/>
      </c>
      <c r="W263" s="7" t="str">
        <f t="shared" si="21"/>
        <v/>
      </c>
    </row>
    <row r="264" spans="19:23" x14ac:dyDescent="0.2">
      <c r="S264" s="6" t="str">
        <f t="shared" si="18"/>
        <v/>
      </c>
      <c r="T264" s="6" t="str">
        <f t="shared" si="19"/>
        <v/>
      </c>
      <c r="U264" s="6" t="str">
        <f t="shared" si="20"/>
        <v/>
      </c>
      <c r="W264" s="7" t="str">
        <f t="shared" si="21"/>
        <v/>
      </c>
    </row>
    <row r="265" spans="19:23" x14ac:dyDescent="0.2">
      <c r="S265" s="6" t="str">
        <f t="shared" si="18"/>
        <v/>
      </c>
      <c r="T265" s="6" t="str">
        <f t="shared" si="19"/>
        <v/>
      </c>
      <c r="U265" s="6" t="str">
        <f t="shared" si="20"/>
        <v/>
      </c>
      <c r="W265" s="7" t="str">
        <f t="shared" si="21"/>
        <v/>
      </c>
    </row>
    <row r="266" spans="19:23" x14ac:dyDescent="0.2">
      <c r="S266" s="6" t="str">
        <f t="shared" si="18"/>
        <v/>
      </c>
      <c r="T266" s="6" t="str">
        <f t="shared" si="19"/>
        <v/>
      </c>
      <c r="U266" s="6" t="str">
        <f t="shared" si="20"/>
        <v/>
      </c>
      <c r="W266" s="7" t="str">
        <f t="shared" si="21"/>
        <v/>
      </c>
    </row>
    <row r="267" spans="19:23" x14ac:dyDescent="0.2">
      <c r="S267" s="6" t="str">
        <f t="shared" si="18"/>
        <v/>
      </c>
      <c r="T267" s="6" t="str">
        <f t="shared" si="19"/>
        <v/>
      </c>
      <c r="U267" s="6" t="str">
        <f t="shared" si="20"/>
        <v/>
      </c>
      <c r="W267" s="7" t="str">
        <f t="shared" si="21"/>
        <v/>
      </c>
    </row>
    <row r="268" spans="19:23" x14ac:dyDescent="0.2">
      <c r="S268" s="6" t="str">
        <f t="shared" si="18"/>
        <v/>
      </c>
      <c r="T268" s="6" t="str">
        <f t="shared" si="19"/>
        <v/>
      </c>
      <c r="U268" s="6" t="str">
        <f t="shared" si="20"/>
        <v/>
      </c>
      <c r="W268" s="7" t="str">
        <f t="shared" si="21"/>
        <v/>
      </c>
    </row>
    <row r="269" spans="19:23" x14ac:dyDescent="0.2">
      <c r="S269" s="6" t="str">
        <f t="shared" si="18"/>
        <v/>
      </c>
      <c r="T269" s="6" t="str">
        <f t="shared" si="19"/>
        <v/>
      </c>
      <c r="U269" s="6" t="str">
        <f t="shared" si="20"/>
        <v/>
      </c>
      <c r="W269" s="7" t="str">
        <f t="shared" si="21"/>
        <v/>
      </c>
    </row>
    <row r="270" spans="19:23" x14ac:dyDescent="0.2">
      <c r="S270" s="6" t="str">
        <f t="shared" si="18"/>
        <v/>
      </c>
      <c r="T270" s="6" t="str">
        <f t="shared" si="19"/>
        <v/>
      </c>
      <c r="U270" s="6" t="str">
        <f t="shared" si="20"/>
        <v/>
      </c>
      <c r="W270" s="7" t="str">
        <f t="shared" si="21"/>
        <v/>
      </c>
    </row>
    <row r="271" spans="19:23" x14ac:dyDescent="0.2">
      <c r="S271" s="6" t="str">
        <f t="shared" si="18"/>
        <v/>
      </c>
      <c r="T271" s="6" t="str">
        <f t="shared" si="19"/>
        <v/>
      </c>
      <c r="U271" s="6" t="str">
        <f t="shared" si="20"/>
        <v/>
      </c>
      <c r="W271" s="7" t="str">
        <f t="shared" si="21"/>
        <v/>
      </c>
    </row>
    <row r="272" spans="19:23" x14ac:dyDescent="0.2">
      <c r="S272" s="6" t="str">
        <f t="shared" si="18"/>
        <v/>
      </c>
      <c r="T272" s="6" t="str">
        <f t="shared" si="19"/>
        <v/>
      </c>
      <c r="U272" s="6" t="str">
        <f t="shared" si="20"/>
        <v/>
      </c>
      <c r="W272" s="7" t="str">
        <f t="shared" si="21"/>
        <v/>
      </c>
    </row>
    <row r="273" spans="19:23" x14ac:dyDescent="0.2">
      <c r="S273" s="6" t="str">
        <f t="shared" si="18"/>
        <v/>
      </c>
      <c r="T273" s="6" t="str">
        <f t="shared" si="19"/>
        <v/>
      </c>
      <c r="U273" s="6" t="str">
        <f t="shared" si="20"/>
        <v/>
      </c>
      <c r="W273" s="7" t="str">
        <f t="shared" si="21"/>
        <v/>
      </c>
    </row>
    <row r="274" spans="19:23" x14ac:dyDescent="0.2">
      <c r="S274" s="6" t="str">
        <f t="shared" si="18"/>
        <v/>
      </c>
      <c r="T274" s="6" t="str">
        <f t="shared" si="19"/>
        <v/>
      </c>
      <c r="U274" s="6" t="str">
        <f t="shared" si="20"/>
        <v/>
      </c>
      <c r="W274" s="7" t="str">
        <f t="shared" si="21"/>
        <v/>
      </c>
    </row>
    <row r="275" spans="19:23" x14ac:dyDescent="0.2">
      <c r="S275" s="6" t="str">
        <f t="shared" si="18"/>
        <v/>
      </c>
      <c r="T275" s="6" t="str">
        <f t="shared" si="19"/>
        <v/>
      </c>
      <c r="U275" s="6" t="str">
        <f t="shared" si="20"/>
        <v/>
      </c>
      <c r="W275" s="7" t="str">
        <f t="shared" si="21"/>
        <v/>
      </c>
    </row>
    <row r="276" spans="19:23" x14ac:dyDescent="0.2">
      <c r="S276" s="6" t="str">
        <f t="shared" si="18"/>
        <v/>
      </c>
      <c r="T276" s="6" t="str">
        <f t="shared" si="19"/>
        <v/>
      </c>
      <c r="U276" s="6" t="str">
        <f t="shared" si="20"/>
        <v/>
      </c>
      <c r="W276" s="7" t="str">
        <f t="shared" si="21"/>
        <v/>
      </c>
    </row>
    <row r="277" spans="19:23" x14ac:dyDescent="0.2">
      <c r="S277" s="6" t="str">
        <f t="shared" si="18"/>
        <v/>
      </c>
      <c r="T277" s="6" t="str">
        <f t="shared" si="19"/>
        <v/>
      </c>
      <c r="U277" s="6" t="str">
        <f t="shared" si="20"/>
        <v/>
      </c>
      <c r="W277" s="7" t="str">
        <f t="shared" si="21"/>
        <v/>
      </c>
    </row>
    <row r="278" spans="19:23" x14ac:dyDescent="0.2">
      <c r="S278" s="6" t="str">
        <f t="shared" si="18"/>
        <v/>
      </c>
      <c r="T278" s="6" t="str">
        <f t="shared" si="19"/>
        <v/>
      </c>
      <c r="U278" s="6" t="str">
        <f t="shared" si="20"/>
        <v/>
      </c>
      <c r="W278" s="7" t="str">
        <f t="shared" si="21"/>
        <v/>
      </c>
    </row>
    <row r="279" spans="19:23" x14ac:dyDescent="0.2">
      <c r="S279" s="6" t="str">
        <f t="shared" si="18"/>
        <v/>
      </c>
      <c r="T279" s="6" t="str">
        <f t="shared" si="19"/>
        <v/>
      </c>
      <c r="U279" s="6" t="str">
        <f t="shared" si="20"/>
        <v/>
      </c>
      <c r="W279" s="7" t="str">
        <f t="shared" si="21"/>
        <v/>
      </c>
    </row>
    <row r="280" spans="19:23" x14ac:dyDescent="0.2">
      <c r="S280" s="6" t="str">
        <f t="shared" si="18"/>
        <v/>
      </c>
      <c r="T280" s="6" t="str">
        <f t="shared" si="19"/>
        <v/>
      </c>
      <c r="U280" s="6" t="str">
        <f t="shared" si="20"/>
        <v/>
      </c>
      <c r="W280" s="7" t="str">
        <f t="shared" si="21"/>
        <v/>
      </c>
    </row>
    <row r="281" spans="19:23" x14ac:dyDescent="0.2">
      <c r="S281" s="6" t="str">
        <f t="shared" si="18"/>
        <v/>
      </c>
      <c r="T281" s="6" t="str">
        <f t="shared" si="19"/>
        <v/>
      </c>
      <c r="U281" s="6" t="str">
        <f t="shared" si="20"/>
        <v/>
      </c>
      <c r="W281" s="7" t="str">
        <f t="shared" si="21"/>
        <v/>
      </c>
    </row>
    <row r="282" spans="19:23" x14ac:dyDescent="0.2">
      <c r="S282" s="6" t="str">
        <f t="shared" si="18"/>
        <v/>
      </c>
      <c r="T282" s="6" t="str">
        <f t="shared" si="19"/>
        <v/>
      </c>
      <c r="U282" s="6" t="str">
        <f t="shared" si="20"/>
        <v/>
      </c>
      <c r="W282" s="7" t="str">
        <f t="shared" si="21"/>
        <v/>
      </c>
    </row>
    <row r="283" spans="19:23" x14ac:dyDescent="0.2">
      <c r="S283" s="6" t="str">
        <f t="shared" si="18"/>
        <v/>
      </c>
      <c r="T283" s="6" t="str">
        <f t="shared" si="19"/>
        <v/>
      </c>
      <c r="U283" s="6" t="str">
        <f t="shared" si="20"/>
        <v/>
      </c>
      <c r="W283" s="7" t="str">
        <f t="shared" si="21"/>
        <v/>
      </c>
    </row>
    <row r="284" spans="19:23" x14ac:dyDescent="0.2">
      <c r="S284" s="6" t="str">
        <f t="shared" si="18"/>
        <v/>
      </c>
      <c r="T284" s="6" t="str">
        <f t="shared" si="19"/>
        <v/>
      </c>
      <c r="U284" s="6" t="str">
        <f t="shared" si="20"/>
        <v/>
      </c>
      <c r="W284" s="7" t="str">
        <f t="shared" si="21"/>
        <v/>
      </c>
    </row>
    <row r="285" spans="19:23" x14ac:dyDescent="0.2">
      <c r="S285" s="6" t="str">
        <f t="shared" si="18"/>
        <v/>
      </c>
      <c r="T285" s="6" t="str">
        <f t="shared" si="19"/>
        <v/>
      </c>
      <c r="U285" s="6" t="str">
        <f t="shared" si="20"/>
        <v/>
      </c>
      <c r="W285" s="7" t="str">
        <f t="shared" si="21"/>
        <v/>
      </c>
    </row>
    <row r="286" spans="19:23" x14ac:dyDescent="0.2">
      <c r="S286" s="6" t="str">
        <f t="shared" si="18"/>
        <v/>
      </c>
      <c r="T286" s="6" t="str">
        <f t="shared" si="19"/>
        <v/>
      </c>
      <c r="U286" s="6" t="str">
        <f t="shared" si="20"/>
        <v/>
      </c>
      <c r="W286" s="7" t="str">
        <f t="shared" si="21"/>
        <v/>
      </c>
    </row>
    <row r="287" spans="19:23" x14ac:dyDescent="0.2">
      <c r="S287" s="6" t="str">
        <f t="shared" si="18"/>
        <v/>
      </c>
      <c r="T287" s="6" t="str">
        <f t="shared" si="19"/>
        <v/>
      </c>
      <c r="U287" s="6" t="str">
        <f t="shared" si="20"/>
        <v/>
      </c>
      <c r="W287" s="7" t="str">
        <f t="shared" si="21"/>
        <v/>
      </c>
    </row>
    <row r="288" spans="19:23" x14ac:dyDescent="0.2">
      <c r="S288" s="6" t="str">
        <f t="shared" si="18"/>
        <v/>
      </c>
      <c r="T288" s="6" t="str">
        <f t="shared" si="19"/>
        <v/>
      </c>
      <c r="U288" s="6" t="str">
        <f t="shared" si="20"/>
        <v/>
      </c>
      <c r="W288" s="7" t="str">
        <f t="shared" si="21"/>
        <v/>
      </c>
    </row>
    <row r="289" spans="19:23" x14ac:dyDescent="0.2">
      <c r="S289" s="6" t="str">
        <f t="shared" si="18"/>
        <v/>
      </c>
      <c r="T289" s="6" t="str">
        <f t="shared" si="19"/>
        <v/>
      </c>
      <c r="U289" s="6" t="str">
        <f t="shared" si="20"/>
        <v/>
      </c>
      <c r="W289" s="7" t="str">
        <f t="shared" si="21"/>
        <v/>
      </c>
    </row>
    <row r="290" spans="19:23" x14ac:dyDescent="0.2">
      <c r="S290" s="6" t="str">
        <f t="shared" si="18"/>
        <v/>
      </c>
      <c r="T290" s="6" t="str">
        <f t="shared" si="19"/>
        <v/>
      </c>
      <c r="U290" s="6" t="str">
        <f t="shared" si="20"/>
        <v/>
      </c>
      <c r="W290" s="7" t="str">
        <f t="shared" si="21"/>
        <v/>
      </c>
    </row>
    <row r="291" spans="19:23" x14ac:dyDescent="0.2">
      <c r="S291" s="6" t="str">
        <f t="shared" si="18"/>
        <v/>
      </c>
      <c r="T291" s="6" t="str">
        <f t="shared" si="19"/>
        <v/>
      </c>
      <c r="U291" s="6" t="str">
        <f t="shared" si="20"/>
        <v/>
      </c>
      <c r="W291" s="7" t="str">
        <f t="shared" si="21"/>
        <v/>
      </c>
    </row>
    <row r="292" spans="19:23" x14ac:dyDescent="0.2">
      <c r="S292" s="6" t="str">
        <f t="shared" si="18"/>
        <v/>
      </c>
      <c r="T292" s="6" t="str">
        <f t="shared" si="19"/>
        <v/>
      </c>
      <c r="U292" s="6" t="str">
        <f t="shared" si="20"/>
        <v/>
      </c>
      <c r="W292" s="7" t="str">
        <f t="shared" si="21"/>
        <v/>
      </c>
    </row>
    <row r="293" spans="19:23" x14ac:dyDescent="0.2">
      <c r="S293" s="6" t="str">
        <f t="shared" si="18"/>
        <v/>
      </c>
      <c r="T293" s="6" t="str">
        <f t="shared" si="19"/>
        <v/>
      </c>
      <c r="U293" s="6" t="str">
        <f t="shared" si="20"/>
        <v/>
      </c>
      <c r="W293" s="7" t="str">
        <f t="shared" si="21"/>
        <v/>
      </c>
    </row>
    <row r="294" spans="19:23" x14ac:dyDescent="0.2">
      <c r="S294" s="6" t="str">
        <f t="shared" si="18"/>
        <v/>
      </c>
      <c r="T294" s="6" t="str">
        <f t="shared" si="19"/>
        <v/>
      </c>
      <c r="U294" s="6" t="str">
        <f t="shared" si="20"/>
        <v/>
      </c>
      <c r="W294" s="7" t="str">
        <f t="shared" si="21"/>
        <v/>
      </c>
    </row>
    <row r="295" spans="19:23" x14ac:dyDescent="0.2">
      <c r="S295" s="6" t="str">
        <f t="shared" si="18"/>
        <v/>
      </c>
      <c r="T295" s="6" t="str">
        <f t="shared" si="19"/>
        <v/>
      </c>
      <c r="U295" s="6" t="str">
        <f t="shared" si="20"/>
        <v/>
      </c>
      <c r="W295" s="7" t="str">
        <f t="shared" si="21"/>
        <v/>
      </c>
    </row>
    <row r="296" spans="19:23" x14ac:dyDescent="0.2">
      <c r="S296" s="6" t="str">
        <f t="shared" si="18"/>
        <v/>
      </c>
      <c r="T296" s="6" t="str">
        <f t="shared" si="19"/>
        <v/>
      </c>
      <c r="U296" s="6" t="str">
        <f t="shared" si="20"/>
        <v/>
      </c>
      <c r="W296" s="7" t="str">
        <f t="shared" si="21"/>
        <v/>
      </c>
    </row>
    <row r="297" spans="19:23" x14ac:dyDescent="0.2">
      <c r="S297" s="6" t="str">
        <f t="shared" si="18"/>
        <v/>
      </c>
      <c r="T297" s="6" t="str">
        <f t="shared" si="19"/>
        <v/>
      </c>
      <c r="U297" s="6" t="str">
        <f t="shared" si="20"/>
        <v/>
      </c>
      <c r="W297" s="7" t="str">
        <f t="shared" si="21"/>
        <v/>
      </c>
    </row>
    <row r="298" spans="19:23" x14ac:dyDescent="0.2">
      <c r="S298" s="6" t="str">
        <f t="shared" si="18"/>
        <v/>
      </c>
      <c r="T298" s="6" t="str">
        <f t="shared" si="19"/>
        <v/>
      </c>
      <c r="U298" s="6" t="str">
        <f t="shared" si="20"/>
        <v/>
      </c>
      <c r="W298" s="7" t="str">
        <f t="shared" si="21"/>
        <v/>
      </c>
    </row>
    <row r="299" spans="19:23" x14ac:dyDescent="0.2">
      <c r="S299" s="6" t="str">
        <f t="shared" si="18"/>
        <v/>
      </c>
      <c r="T299" s="6" t="str">
        <f t="shared" si="19"/>
        <v/>
      </c>
      <c r="U299" s="6" t="str">
        <f t="shared" si="20"/>
        <v/>
      </c>
      <c r="W299" s="7" t="str">
        <f t="shared" si="21"/>
        <v/>
      </c>
    </row>
    <row r="300" spans="19:23" x14ac:dyDescent="0.2">
      <c r="S300" s="6" t="str">
        <f t="shared" si="18"/>
        <v/>
      </c>
      <c r="T300" s="6" t="str">
        <f t="shared" si="19"/>
        <v/>
      </c>
      <c r="U300" s="6" t="str">
        <f t="shared" si="20"/>
        <v/>
      </c>
      <c r="W300" s="7" t="str">
        <f t="shared" si="21"/>
        <v/>
      </c>
    </row>
    <row r="301" spans="19:23" x14ac:dyDescent="0.2">
      <c r="S301" s="6" t="str">
        <f t="shared" si="18"/>
        <v/>
      </c>
      <c r="T301" s="6" t="str">
        <f t="shared" si="19"/>
        <v/>
      </c>
      <c r="U301" s="6" t="str">
        <f t="shared" si="20"/>
        <v/>
      </c>
      <c r="W301" s="7" t="str">
        <f t="shared" si="21"/>
        <v/>
      </c>
    </row>
    <row r="302" spans="19:23" x14ac:dyDescent="0.2">
      <c r="S302" s="6" t="str">
        <f t="shared" si="18"/>
        <v/>
      </c>
      <c r="T302" s="6" t="str">
        <f t="shared" si="19"/>
        <v/>
      </c>
      <c r="U302" s="6" t="str">
        <f t="shared" si="20"/>
        <v/>
      </c>
      <c r="W302" s="7" t="str">
        <f t="shared" si="21"/>
        <v/>
      </c>
    </row>
    <row r="303" spans="19:23" x14ac:dyDescent="0.2">
      <c r="S303" s="6" t="str">
        <f t="shared" si="18"/>
        <v/>
      </c>
      <c r="T303" s="6" t="str">
        <f t="shared" si="19"/>
        <v/>
      </c>
      <c r="U303" s="6" t="str">
        <f t="shared" si="20"/>
        <v/>
      </c>
      <c r="W303" s="7" t="str">
        <f t="shared" si="21"/>
        <v/>
      </c>
    </row>
    <row r="304" spans="19:23" x14ac:dyDescent="0.2">
      <c r="S304" s="6" t="str">
        <f t="shared" si="18"/>
        <v/>
      </c>
      <c r="T304" s="6" t="str">
        <f t="shared" si="19"/>
        <v/>
      </c>
      <c r="U304" s="6" t="str">
        <f t="shared" si="20"/>
        <v/>
      </c>
      <c r="W304" s="7" t="str">
        <f t="shared" si="21"/>
        <v/>
      </c>
    </row>
    <row r="305" spans="19:23" x14ac:dyDescent="0.2">
      <c r="S305" s="6" t="str">
        <f t="shared" si="18"/>
        <v/>
      </c>
      <c r="T305" s="6" t="str">
        <f t="shared" si="19"/>
        <v/>
      </c>
      <c r="U305" s="6" t="str">
        <f t="shared" si="20"/>
        <v/>
      </c>
      <c r="W305" s="7" t="str">
        <f t="shared" si="21"/>
        <v/>
      </c>
    </row>
    <row r="306" spans="19:23" x14ac:dyDescent="0.2">
      <c r="S306" s="6" t="str">
        <f t="shared" si="18"/>
        <v/>
      </c>
      <c r="T306" s="6" t="str">
        <f t="shared" si="19"/>
        <v/>
      </c>
      <c r="U306" s="6" t="str">
        <f t="shared" si="20"/>
        <v/>
      </c>
      <c r="W306" s="7" t="str">
        <f t="shared" si="21"/>
        <v/>
      </c>
    </row>
    <row r="307" spans="19:23" x14ac:dyDescent="0.2">
      <c r="S307" s="6" t="str">
        <f t="shared" si="18"/>
        <v/>
      </c>
      <c r="T307" s="6" t="str">
        <f t="shared" si="19"/>
        <v/>
      </c>
      <c r="U307" s="6" t="str">
        <f t="shared" si="20"/>
        <v/>
      </c>
      <c r="W307" s="7" t="str">
        <f t="shared" si="21"/>
        <v/>
      </c>
    </row>
    <row r="308" spans="19:23" x14ac:dyDescent="0.2">
      <c r="S308" s="6" t="str">
        <f t="shared" si="18"/>
        <v/>
      </c>
      <c r="T308" s="6" t="str">
        <f t="shared" si="19"/>
        <v/>
      </c>
      <c r="U308" s="6" t="str">
        <f t="shared" si="20"/>
        <v/>
      </c>
      <c r="W308" s="7" t="str">
        <f t="shared" si="21"/>
        <v/>
      </c>
    </row>
    <row r="309" spans="19:23" x14ac:dyDescent="0.2">
      <c r="S309" s="6" t="str">
        <f t="shared" si="18"/>
        <v/>
      </c>
      <c r="T309" s="6" t="str">
        <f t="shared" si="19"/>
        <v/>
      </c>
      <c r="U309" s="6" t="str">
        <f t="shared" si="20"/>
        <v/>
      </c>
      <c r="W309" s="7" t="str">
        <f t="shared" si="21"/>
        <v/>
      </c>
    </row>
    <row r="310" spans="19:23" x14ac:dyDescent="0.2">
      <c r="S310" s="6" t="str">
        <f t="shared" si="18"/>
        <v/>
      </c>
      <c r="T310" s="6" t="str">
        <f t="shared" si="19"/>
        <v/>
      </c>
      <c r="U310" s="6" t="str">
        <f t="shared" si="20"/>
        <v/>
      </c>
      <c r="W310" s="7" t="str">
        <f t="shared" si="21"/>
        <v/>
      </c>
    </row>
    <row r="311" spans="19:23" x14ac:dyDescent="0.2">
      <c r="S311" s="6" t="str">
        <f t="shared" si="18"/>
        <v/>
      </c>
      <c r="T311" s="6" t="str">
        <f t="shared" si="19"/>
        <v/>
      </c>
      <c r="U311" s="6" t="str">
        <f t="shared" si="20"/>
        <v/>
      </c>
      <c r="W311" s="7" t="str">
        <f t="shared" si="21"/>
        <v/>
      </c>
    </row>
    <row r="312" spans="19:23" x14ac:dyDescent="0.2">
      <c r="S312" s="6" t="str">
        <f t="shared" si="18"/>
        <v/>
      </c>
      <c r="T312" s="6" t="str">
        <f t="shared" si="19"/>
        <v/>
      </c>
      <c r="U312" s="6" t="str">
        <f t="shared" si="20"/>
        <v/>
      </c>
      <c r="W312" s="7" t="str">
        <f t="shared" si="21"/>
        <v/>
      </c>
    </row>
    <row r="313" spans="19:23" x14ac:dyDescent="0.2">
      <c r="S313" s="6" t="str">
        <f t="shared" si="18"/>
        <v/>
      </c>
      <c r="T313" s="6" t="str">
        <f t="shared" si="19"/>
        <v/>
      </c>
      <c r="U313" s="6" t="str">
        <f t="shared" si="20"/>
        <v/>
      </c>
      <c r="W313" s="7" t="str">
        <f t="shared" si="21"/>
        <v/>
      </c>
    </row>
    <row r="314" spans="19:23" x14ac:dyDescent="0.2">
      <c r="S314" s="6" t="str">
        <f t="shared" si="18"/>
        <v/>
      </c>
      <c r="T314" s="6" t="str">
        <f t="shared" si="19"/>
        <v/>
      </c>
      <c r="U314" s="6" t="str">
        <f t="shared" si="20"/>
        <v/>
      </c>
      <c r="W314" s="7" t="str">
        <f t="shared" si="21"/>
        <v/>
      </c>
    </row>
    <row r="315" spans="19:23" x14ac:dyDescent="0.2">
      <c r="S315" s="6" t="str">
        <f t="shared" si="18"/>
        <v/>
      </c>
      <c r="T315" s="6" t="str">
        <f t="shared" si="19"/>
        <v/>
      </c>
      <c r="U315" s="6" t="str">
        <f t="shared" si="20"/>
        <v/>
      </c>
      <c r="W315" s="7" t="str">
        <f t="shared" si="21"/>
        <v/>
      </c>
    </row>
    <row r="316" spans="19:23" x14ac:dyDescent="0.2">
      <c r="S316" s="6" t="str">
        <f t="shared" si="18"/>
        <v/>
      </c>
      <c r="T316" s="6" t="str">
        <f t="shared" si="19"/>
        <v/>
      </c>
      <c r="U316" s="6" t="str">
        <f t="shared" si="20"/>
        <v/>
      </c>
      <c r="W316" s="7" t="str">
        <f t="shared" si="21"/>
        <v/>
      </c>
    </row>
    <row r="317" spans="19:23" x14ac:dyDescent="0.2">
      <c r="S317" s="6" t="str">
        <f t="shared" si="18"/>
        <v/>
      </c>
      <c r="T317" s="6" t="str">
        <f t="shared" si="19"/>
        <v/>
      </c>
      <c r="U317" s="6" t="str">
        <f t="shared" si="20"/>
        <v/>
      </c>
      <c r="W317" s="7" t="str">
        <f t="shared" si="21"/>
        <v/>
      </c>
    </row>
    <row r="318" spans="19:23" x14ac:dyDescent="0.2">
      <c r="S318" s="6" t="str">
        <f t="shared" si="18"/>
        <v/>
      </c>
      <c r="T318" s="6" t="str">
        <f t="shared" si="19"/>
        <v/>
      </c>
      <c r="U318" s="6" t="str">
        <f t="shared" si="20"/>
        <v/>
      </c>
      <c r="W318" s="7" t="str">
        <f t="shared" si="21"/>
        <v/>
      </c>
    </row>
    <row r="319" spans="19:23" x14ac:dyDescent="0.2">
      <c r="S319" s="6" t="str">
        <f t="shared" si="18"/>
        <v/>
      </c>
      <c r="T319" s="6" t="str">
        <f t="shared" si="19"/>
        <v/>
      </c>
      <c r="U319" s="6" t="str">
        <f t="shared" si="20"/>
        <v/>
      </c>
      <c r="W319" s="7" t="str">
        <f t="shared" si="21"/>
        <v/>
      </c>
    </row>
    <row r="320" spans="19:23" x14ac:dyDescent="0.2">
      <c r="S320" s="6" t="str">
        <f t="shared" si="18"/>
        <v/>
      </c>
      <c r="T320" s="6" t="str">
        <f t="shared" si="19"/>
        <v/>
      </c>
      <c r="U320" s="6" t="str">
        <f t="shared" si="20"/>
        <v/>
      </c>
      <c r="W320" s="7" t="str">
        <f t="shared" si="21"/>
        <v/>
      </c>
    </row>
    <row r="321" spans="19:23" x14ac:dyDescent="0.2">
      <c r="S321" s="6" t="str">
        <f t="shared" si="18"/>
        <v/>
      </c>
      <c r="T321" s="6" t="str">
        <f t="shared" si="19"/>
        <v/>
      </c>
      <c r="U321" s="6" t="str">
        <f t="shared" si="20"/>
        <v/>
      </c>
      <c r="W321" s="7" t="str">
        <f t="shared" si="21"/>
        <v/>
      </c>
    </row>
    <row r="322" spans="19:23" x14ac:dyDescent="0.2">
      <c r="S322" s="6" t="str">
        <f t="shared" ref="S322:S385" si="22">IF(A322="","",TEXT(H322,"#.###.###"))</f>
        <v/>
      </c>
      <c r="T322" s="6" t="str">
        <f t="shared" ref="T322:T385" si="23">IF(A322="","",TEXT(O322,"TT.MM.JJ"))</f>
        <v/>
      </c>
      <c r="U322" s="6" t="str">
        <f t="shared" ref="U322:U385" si="24">IF(A322="","",TEXT(P322,"TT.MM.JJ"))</f>
        <v/>
      </c>
      <c r="W322" s="7" t="str">
        <f t="shared" ref="W322:W385" si="25">IF(S322="","",B322&amp;"   "&amp;F322&amp;CHAR(10)&amp;S322&amp;" "&amp;I322&amp;CHAR(10)&amp;T322&amp;" - "&amp;U322)</f>
        <v/>
      </c>
    </row>
    <row r="323" spans="19:23" x14ac:dyDescent="0.2">
      <c r="S323" s="6" t="str">
        <f t="shared" si="22"/>
        <v/>
      </c>
      <c r="T323" s="6" t="str">
        <f t="shared" si="23"/>
        <v/>
      </c>
      <c r="U323" s="6" t="str">
        <f t="shared" si="24"/>
        <v/>
      </c>
      <c r="W323" s="7" t="str">
        <f t="shared" si="25"/>
        <v/>
      </c>
    </row>
    <row r="324" spans="19:23" x14ac:dyDescent="0.2">
      <c r="S324" s="6" t="str">
        <f t="shared" si="22"/>
        <v/>
      </c>
      <c r="T324" s="6" t="str">
        <f t="shared" si="23"/>
        <v/>
      </c>
      <c r="U324" s="6" t="str">
        <f t="shared" si="24"/>
        <v/>
      </c>
      <c r="W324" s="7" t="str">
        <f t="shared" si="25"/>
        <v/>
      </c>
    </row>
    <row r="325" spans="19:23" x14ac:dyDescent="0.2">
      <c r="S325" s="6" t="str">
        <f t="shared" si="22"/>
        <v/>
      </c>
      <c r="T325" s="6" t="str">
        <f t="shared" si="23"/>
        <v/>
      </c>
      <c r="U325" s="6" t="str">
        <f t="shared" si="24"/>
        <v/>
      </c>
      <c r="W325" s="7" t="str">
        <f t="shared" si="25"/>
        <v/>
      </c>
    </row>
    <row r="326" spans="19:23" x14ac:dyDescent="0.2">
      <c r="S326" s="6" t="str">
        <f t="shared" si="22"/>
        <v/>
      </c>
      <c r="T326" s="6" t="str">
        <f t="shared" si="23"/>
        <v/>
      </c>
      <c r="U326" s="6" t="str">
        <f t="shared" si="24"/>
        <v/>
      </c>
      <c r="W326" s="7" t="str">
        <f t="shared" si="25"/>
        <v/>
      </c>
    </row>
    <row r="327" spans="19:23" x14ac:dyDescent="0.2">
      <c r="S327" s="6" t="str">
        <f t="shared" si="22"/>
        <v/>
      </c>
      <c r="T327" s="6" t="str">
        <f t="shared" si="23"/>
        <v/>
      </c>
      <c r="U327" s="6" t="str">
        <f t="shared" si="24"/>
        <v/>
      </c>
      <c r="W327" s="7" t="str">
        <f t="shared" si="25"/>
        <v/>
      </c>
    </row>
    <row r="328" spans="19:23" x14ac:dyDescent="0.2">
      <c r="S328" s="6" t="str">
        <f t="shared" si="22"/>
        <v/>
      </c>
      <c r="T328" s="6" t="str">
        <f t="shared" si="23"/>
        <v/>
      </c>
      <c r="U328" s="6" t="str">
        <f t="shared" si="24"/>
        <v/>
      </c>
      <c r="W328" s="7" t="str">
        <f t="shared" si="25"/>
        <v/>
      </c>
    </row>
    <row r="329" spans="19:23" x14ac:dyDescent="0.2">
      <c r="S329" s="6" t="str">
        <f t="shared" si="22"/>
        <v/>
      </c>
      <c r="T329" s="6" t="str">
        <f t="shared" si="23"/>
        <v/>
      </c>
      <c r="U329" s="6" t="str">
        <f t="shared" si="24"/>
        <v/>
      </c>
      <c r="W329" s="7" t="str">
        <f t="shared" si="25"/>
        <v/>
      </c>
    </row>
    <row r="330" spans="19:23" x14ac:dyDescent="0.2">
      <c r="S330" s="6" t="str">
        <f t="shared" si="22"/>
        <v/>
      </c>
      <c r="T330" s="6" t="str">
        <f t="shared" si="23"/>
        <v/>
      </c>
      <c r="U330" s="6" t="str">
        <f t="shared" si="24"/>
        <v/>
      </c>
      <c r="W330" s="7" t="str">
        <f t="shared" si="25"/>
        <v/>
      </c>
    </row>
    <row r="331" spans="19:23" x14ac:dyDescent="0.2">
      <c r="S331" s="6" t="str">
        <f t="shared" si="22"/>
        <v/>
      </c>
      <c r="T331" s="6" t="str">
        <f t="shared" si="23"/>
        <v/>
      </c>
      <c r="U331" s="6" t="str">
        <f t="shared" si="24"/>
        <v/>
      </c>
      <c r="W331" s="7" t="str">
        <f t="shared" si="25"/>
        <v/>
      </c>
    </row>
    <row r="332" spans="19:23" x14ac:dyDescent="0.2">
      <c r="S332" s="6" t="str">
        <f t="shared" si="22"/>
        <v/>
      </c>
      <c r="T332" s="6" t="str">
        <f t="shared" si="23"/>
        <v/>
      </c>
      <c r="U332" s="6" t="str">
        <f t="shared" si="24"/>
        <v/>
      </c>
      <c r="W332" s="7" t="str">
        <f t="shared" si="25"/>
        <v/>
      </c>
    </row>
    <row r="333" spans="19:23" x14ac:dyDescent="0.2">
      <c r="S333" s="6" t="str">
        <f t="shared" si="22"/>
        <v/>
      </c>
      <c r="T333" s="6" t="str">
        <f t="shared" si="23"/>
        <v/>
      </c>
      <c r="U333" s="6" t="str">
        <f t="shared" si="24"/>
        <v/>
      </c>
      <c r="W333" s="7" t="str">
        <f t="shared" si="25"/>
        <v/>
      </c>
    </row>
    <row r="334" spans="19:23" x14ac:dyDescent="0.2">
      <c r="S334" s="6" t="str">
        <f t="shared" si="22"/>
        <v/>
      </c>
      <c r="T334" s="6" t="str">
        <f t="shared" si="23"/>
        <v/>
      </c>
      <c r="U334" s="6" t="str">
        <f t="shared" si="24"/>
        <v/>
      </c>
      <c r="W334" s="7" t="str">
        <f t="shared" si="25"/>
        <v/>
      </c>
    </row>
    <row r="335" spans="19:23" x14ac:dyDescent="0.2">
      <c r="S335" s="6" t="str">
        <f t="shared" si="22"/>
        <v/>
      </c>
      <c r="T335" s="6" t="str">
        <f t="shared" si="23"/>
        <v/>
      </c>
      <c r="U335" s="6" t="str">
        <f t="shared" si="24"/>
        <v/>
      </c>
      <c r="W335" s="7" t="str">
        <f t="shared" si="25"/>
        <v/>
      </c>
    </row>
    <row r="336" spans="19:23" x14ac:dyDescent="0.2">
      <c r="S336" s="6" t="str">
        <f t="shared" si="22"/>
        <v/>
      </c>
      <c r="T336" s="6" t="str">
        <f t="shared" si="23"/>
        <v/>
      </c>
      <c r="U336" s="6" t="str">
        <f t="shared" si="24"/>
        <v/>
      </c>
      <c r="W336" s="7" t="str">
        <f t="shared" si="25"/>
        <v/>
      </c>
    </row>
    <row r="337" spans="19:23" x14ac:dyDescent="0.2">
      <c r="S337" s="6" t="str">
        <f t="shared" si="22"/>
        <v/>
      </c>
      <c r="T337" s="6" t="str">
        <f t="shared" si="23"/>
        <v/>
      </c>
      <c r="U337" s="6" t="str">
        <f t="shared" si="24"/>
        <v/>
      </c>
      <c r="W337" s="7" t="str">
        <f t="shared" si="25"/>
        <v/>
      </c>
    </row>
    <row r="338" spans="19:23" x14ac:dyDescent="0.2">
      <c r="S338" s="6" t="str">
        <f t="shared" si="22"/>
        <v/>
      </c>
      <c r="T338" s="6" t="str">
        <f t="shared" si="23"/>
        <v/>
      </c>
      <c r="U338" s="6" t="str">
        <f t="shared" si="24"/>
        <v/>
      </c>
      <c r="W338" s="7" t="str">
        <f t="shared" si="25"/>
        <v/>
      </c>
    </row>
    <row r="339" spans="19:23" x14ac:dyDescent="0.2">
      <c r="S339" s="6" t="str">
        <f t="shared" si="22"/>
        <v/>
      </c>
      <c r="T339" s="6" t="str">
        <f t="shared" si="23"/>
        <v/>
      </c>
      <c r="U339" s="6" t="str">
        <f t="shared" si="24"/>
        <v/>
      </c>
      <c r="W339" s="7" t="str">
        <f t="shared" si="25"/>
        <v/>
      </c>
    </row>
    <row r="340" spans="19:23" x14ac:dyDescent="0.2">
      <c r="S340" s="6" t="str">
        <f t="shared" si="22"/>
        <v/>
      </c>
      <c r="T340" s="6" t="str">
        <f t="shared" si="23"/>
        <v/>
      </c>
      <c r="U340" s="6" t="str">
        <f t="shared" si="24"/>
        <v/>
      </c>
      <c r="W340" s="7" t="str">
        <f t="shared" si="25"/>
        <v/>
      </c>
    </row>
    <row r="341" spans="19:23" x14ac:dyDescent="0.2">
      <c r="S341" s="6" t="str">
        <f t="shared" si="22"/>
        <v/>
      </c>
      <c r="T341" s="6" t="str">
        <f t="shared" si="23"/>
        <v/>
      </c>
      <c r="U341" s="6" t="str">
        <f t="shared" si="24"/>
        <v/>
      </c>
      <c r="W341" s="7" t="str">
        <f t="shared" si="25"/>
        <v/>
      </c>
    </row>
    <row r="342" spans="19:23" x14ac:dyDescent="0.2">
      <c r="S342" s="6" t="str">
        <f t="shared" si="22"/>
        <v/>
      </c>
      <c r="T342" s="6" t="str">
        <f t="shared" si="23"/>
        <v/>
      </c>
      <c r="U342" s="6" t="str">
        <f t="shared" si="24"/>
        <v/>
      </c>
      <c r="W342" s="7" t="str">
        <f t="shared" si="25"/>
        <v/>
      </c>
    </row>
    <row r="343" spans="19:23" x14ac:dyDescent="0.2">
      <c r="S343" s="6" t="str">
        <f t="shared" si="22"/>
        <v/>
      </c>
      <c r="T343" s="6" t="str">
        <f t="shared" si="23"/>
        <v/>
      </c>
      <c r="U343" s="6" t="str">
        <f t="shared" si="24"/>
        <v/>
      </c>
      <c r="W343" s="7" t="str">
        <f t="shared" si="25"/>
        <v/>
      </c>
    </row>
    <row r="344" spans="19:23" x14ac:dyDescent="0.2">
      <c r="S344" s="6" t="str">
        <f t="shared" si="22"/>
        <v/>
      </c>
      <c r="T344" s="6" t="str">
        <f t="shared" si="23"/>
        <v/>
      </c>
      <c r="U344" s="6" t="str">
        <f t="shared" si="24"/>
        <v/>
      </c>
      <c r="W344" s="7" t="str">
        <f t="shared" si="25"/>
        <v/>
      </c>
    </row>
    <row r="345" spans="19:23" x14ac:dyDescent="0.2">
      <c r="S345" s="6" t="str">
        <f t="shared" si="22"/>
        <v/>
      </c>
      <c r="T345" s="6" t="str">
        <f t="shared" si="23"/>
        <v/>
      </c>
      <c r="U345" s="6" t="str">
        <f t="shared" si="24"/>
        <v/>
      </c>
      <c r="W345" s="7" t="str">
        <f t="shared" si="25"/>
        <v/>
      </c>
    </row>
    <row r="346" spans="19:23" x14ac:dyDescent="0.2">
      <c r="S346" s="6" t="str">
        <f t="shared" si="22"/>
        <v/>
      </c>
      <c r="T346" s="6" t="str">
        <f t="shared" si="23"/>
        <v/>
      </c>
      <c r="U346" s="6" t="str">
        <f t="shared" si="24"/>
        <v/>
      </c>
      <c r="W346" s="7" t="str">
        <f t="shared" si="25"/>
        <v/>
      </c>
    </row>
    <row r="347" spans="19:23" x14ac:dyDescent="0.2">
      <c r="S347" s="6" t="str">
        <f t="shared" si="22"/>
        <v/>
      </c>
      <c r="T347" s="6" t="str">
        <f t="shared" si="23"/>
        <v/>
      </c>
      <c r="U347" s="6" t="str">
        <f t="shared" si="24"/>
        <v/>
      </c>
      <c r="W347" s="7" t="str">
        <f t="shared" si="25"/>
        <v/>
      </c>
    </row>
    <row r="348" spans="19:23" x14ac:dyDescent="0.2">
      <c r="S348" s="6" t="str">
        <f t="shared" si="22"/>
        <v/>
      </c>
      <c r="T348" s="6" t="str">
        <f t="shared" si="23"/>
        <v/>
      </c>
      <c r="U348" s="6" t="str">
        <f t="shared" si="24"/>
        <v/>
      </c>
      <c r="W348" s="7" t="str">
        <f t="shared" si="25"/>
        <v/>
      </c>
    </row>
    <row r="349" spans="19:23" x14ac:dyDescent="0.2">
      <c r="S349" s="6" t="str">
        <f t="shared" si="22"/>
        <v/>
      </c>
      <c r="T349" s="6" t="str">
        <f t="shared" si="23"/>
        <v/>
      </c>
      <c r="U349" s="6" t="str">
        <f t="shared" si="24"/>
        <v/>
      </c>
      <c r="W349" s="7" t="str">
        <f t="shared" si="25"/>
        <v/>
      </c>
    </row>
    <row r="350" spans="19:23" x14ac:dyDescent="0.2">
      <c r="S350" s="6" t="str">
        <f t="shared" si="22"/>
        <v/>
      </c>
      <c r="T350" s="6" t="str">
        <f t="shared" si="23"/>
        <v/>
      </c>
      <c r="U350" s="6" t="str">
        <f t="shared" si="24"/>
        <v/>
      </c>
      <c r="W350" s="7" t="str">
        <f t="shared" si="25"/>
        <v/>
      </c>
    </row>
    <row r="351" spans="19:23" x14ac:dyDescent="0.2">
      <c r="S351" s="6" t="str">
        <f t="shared" si="22"/>
        <v/>
      </c>
      <c r="T351" s="6" t="str">
        <f t="shared" si="23"/>
        <v/>
      </c>
      <c r="U351" s="6" t="str">
        <f t="shared" si="24"/>
        <v/>
      </c>
      <c r="W351" s="7" t="str">
        <f t="shared" si="25"/>
        <v/>
      </c>
    </row>
    <row r="352" spans="19:23" x14ac:dyDescent="0.2">
      <c r="S352" s="6" t="str">
        <f t="shared" si="22"/>
        <v/>
      </c>
      <c r="T352" s="6" t="str">
        <f t="shared" si="23"/>
        <v/>
      </c>
      <c r="U352" s="6" t="str">
        <f t="shared" si="24"/>
        <v/>
      </c>
      <c r="W352" s="7" t="str">
        <f t="shared" si="25"/>
        <v/>
      </c>
    </row>
    <row r="353" spans="19:23" x14ac:dyDescent="0.2">
      <c r="S353" s="6" t="str">
        <f t="shared" si="22"/>
        <v/>
      </c>
      <c r="T353" s="6" t="str">
        <f t="shared" si="23"/>
        <v/>
      </c>
      <c r="U353" s="6" t="str">
        <f t="shared" si="24"/>
        <v/>
      </c>
      <c r="W353" s="7" t="str">
        <f t="shared" si="25"/>
        <v/>
      </c>
    </row>
    <row r="354" spans="19:23" x14ac:dyDescent="0.2">
      <c r="S354" s="6" t="str">
        <f t="shared" si="22"/>
        <v/>
      </c>
      <c r="T354" s="6" t="str">
        <f t="shared" si="23"/>
        <v/>
      </c>
      <c r="U354" s="6" t="str">
        <f t="shared" si="24"/>
        <v/>
      </c>
      <c r="W354" s="7" t="str">
        <f t="shared" si="25"/>
        <v/>
      </c>
    </row>
    <row r="355" spans="19:23" x14ac:dyDescent="0.2">
      <c r="S355" s="6" t="str">
        <f t="shared" si="22"/>
        <v/>
      </c>
      <c r="T355" s="6" t="str">
        <f t="shared" si="23"/>
        <v/>
      </c>
      <c r="U355" s="6" t="str">
        <f t="shared" si="24"/>
        <v/>
      </c>
      <c r="W355" s="7" t="str">
        <f t="shared" si="25"/>
        <v/>
      </c>
    </row>
    <row r="356" spans="19:23" x14ac:dyDescent="0.2">
      <c r="S356" s="6" t="str">
        <f t="shared" si="22"/>
        <v/>
      </c>
      <c r="T356" s="6" t="str">
        <f t="shared" si="23"/>
        <v/>
      </c>
      <c r="U356" s="6" t="str">
        <f t="shared" si="24"/>
        <v/>
      </c>
      <c r="W356" s="7" t="str">
        <f t="shared" si="25"/>
        <v/>
      </c>
    </row>
    <row r="357" spans="19:23" x14ac:dyDescent="0.2">
      <c r="S357" s="6" t="str">
        <f t="shared" si="22"/>
        <v/>
      </c>
      <c r="T357" s="6" t="str">
        <f t="shared" si="23"/>
        <v/>
      </c>
      <c r="U357" s="6" t="str">
        <f t="shared" si="24"/>
        <v/>
      </c>
      <c r="W357" s="7" t="str">
        <f t="shared" si="25"/>
        <v/>
      </c>
    </row>
    <row r="358" spans="19:23" x14ac:dyDescent="0.2">
      <c r="S358" s="6" t="str">
        <f t="shared" si="22"/>
        <v/>
      </c>
      <c r="T358" s="6" t="str">
        <f t="shared" si="23"/>
        <v/>
      </c>
      <c r="U358" s="6" t="str">
        <f t="shared" si="24"/>
        <v/>
      </c>
      <c r="W358" s="7" t="str">
        <f t="shared" si="25"/>
        <v/>
      </c>
    </row>
    <row r="359" spans="19:23" x14ac:dyDescent="0.2">
      <c r="S359" s="6" t="str">
        <f t="shared" si="22"/>
        <v/>
      </c>
      <c r="T359" s="6" t="str">
        <f t="shared" si="23"/>
        <v/>
      </c>
      <c r="U359" s="6" t="str">
        <f t="shared" si="24"/>
        <v/>
      </c>
      <c r="W359" s="7" t="str">
        <f t="shared" si="25"/>
        <v/>
      </c>
    </row>
    <row r="360" spans="19:23" x14ac:dyDescent="0.2">
      <c r="S360" s="6" t="str">
        <f t="shared" si="22"/>
        <v/>
      </c>
      <c r="T360" s="6" t="str">
        <f t="shared" si="23"/>
        <v/>
      </c>
      <c r="U360" s="6" t="str">
        <f t="shared" si="24"/>
        <v/>
      </c>
      <c r="W360" s="7" t="str">
        <f t="shared" si="25"/>
        <v/>
      </c>
    </row>
    <row r="361" spans="19:23" x14ac:dyDescent="0.2">
      <c r="S361" s="6" t="str">
        <f t="shared" si="22"/>
        <v/>
      </c>
      <c r="T361" s="6" t="str">
        <f t="shared" si="23"/>
        <v/>
      </c>
      <c r="U361" s="6" t="str">
        <f t="shared" si="24"/>
        <v/>
      </c>
      <c r="W361" s="7" t="str">
        <f t="shared" si="25"/>
        <v/>
      </c>
    </row>
    <row r="362" spans="19:23" x14ac:dyDescent="0.2">
      <c r="S362" s="6" t="str">
        <f t="shared" si="22"/>
        <v/>
      </c>
      <c r="T362" s="6" t="str">
        <f t="shared" si="23"/>
        <v/>
      </c>
      <c r="U362" s="6" t="str">
        <f t="shared" si="24"/>
        <v/>
      </c>
      <c r="W362" s="7" t="str">
        <f t="shared" si="25"/>
        <v/>
      </c>
    </row>
    <row r="363" spans="19:23" x14ac:dyDescent="0.2">
      <c r="S363" s="6" t="str">
        <f t="shared" si="22"/>
        <v/>
      </c>
      <c r="T363" s="6" t="str">
        <f t="shared" si="23"/>
        <v/>
      </c>
      <c r="U363" s="6" t="str">
        <f t="shared" si="24"/>
        <v/>
      </c>
      <c r="W363" s="7" t="str">
        <f t="shared" si="25"/>
        <v/>
      </c>
    </row>
    <row r="364" spans="19:23" x14ac:dyDescent="0.2">
      <c r="S364" s="6" t="str">
        <f t="shared" si="22"/>
        <v/>
      </c>
      <c r="T364" s="6" t="str">
        <f t="shared" si="23"/>
        <v/>
      </c>
      <c r="U364" s="6" t="str">
        <f t="shared" si="24"/>
        <v/>
      </c>
      <c r="W364" s="7" t="str">
        <f t="shared" si="25"/>
        <v/>
      </c>
    </row>
    <row r="365" spans="19:23" x14ac:dyDescent="0.2">
      <c r="S365" s="6" t="str">
        <f t="shared" si="22"/>
        <v/>
      </c>
      <c r="T365" s="6" t="str">
        <f t="shared" si="23"/>
        <v/>
      </c>
      <c r="U365" s="6" t="str">
        <f t="shared" si="24"/>
        <v/>
      </c>
      <c r="W365" s="7" t="str">
        <f t="shared" si="25"/>
        <v/>
      </c>
    </row>
    <row r="366" spans="19:23" x14ac:dyDescent="0.2">
      <c r="S366" s="6" t="str">
        <f t="shared" si="22"/>
        <v/>
      </c>
      <c r="T366" s="6" t="str">
        <f t="shared" si="23"/>
        <v/>
      </c>
      <c r="U366" s="6" t="str">
        <f t="shared" si="24"/>
        <v/>
      </c>
      <c r="W366" s="7" t="str">
        <f t="shared" si="25"/>
        <v/>
      </c>
    </row>
    <row r="367" spans="19:23" x14ac:dyDescent="0.2">
      <c r="S367" s="6" t="str">
        <f t="shared" si="22"/>
        <v/>
      </c>
      <c r="T367" s="6" t="str">
        <f t="shared" si="23"/>
        <v/>
      </c>
      <c r="U367" s="6" t="str">
        <f t="shared" si="24"/>
        <v/>
      </c>
      <c r="W367" s="7" t="str">
        <f t="shared" si="25"/>
        <v/>
      </c>
    </row>
    <row r="368" spans="19:23" x14ac:dyDescent="0.2">
      <c r="S368" s="6" t="str">
        <f t="shared" si="22"/>
        <v/>
      </c>
      <c r="T368" s="6" t="str">
        <f t="shared" si="23"/>
        <v/>
      </c>
      <c r="U368" s="6" t="str">
        <f t="shared" si="24"/>
        <v/>
      </c>
      <c r="W368" s="7" t="str">
        <f t="shared" si="25"/>
        <v/>
      </c>
    </row>
    <row r="369" spans="19:23" x14ac:dyDescent="0.2">
      <c r="S369" s="6" t="str">
        <f t="shared" si="22"/>
        <v/>
      </c>
      <c r="T369" s="6" t="str">
        <f t="shared" si="23"/>
        <v/>
      </c>
      <c r="U369" s="6" t="str">
        <f t="shared" si="24"/>
        <v/>
      </c>
      <c r="W369" s="7" t="str">
        <f t="shared" si="25"/>
        <v/>
      </c>
    </row>
    <row r="370" spans="19:23" x14ac:dyDescent="0.2">
      <c r="S370" s="6" t="str">
        <f t="shared" si="22"/>
        <v/>
      </c>
      <c r="T370" s="6" t="str">
        <f t="shared" si="23"/>
        <v/>
      </c>
      <c r="U370" s="6" t="str">
        <f t="shared" si="24"/>
        <v/>
      </c>
      <c r="W370" s="7" t="str">
        <f t="shared" si="25"/>
        <v/>
      </c>
    </row>
    <row r="371" spans="19:23" x14ac:dyDescent="0.2">
      <c r="S371" s="6" t="str">
        <f t="shared" si="22"/>
        <v/>
      </c>
      <c r="T371" s="6" t="str">
        <f t="shared" si="23"/>
        <v/>
      </c>
      <c r="U371" s="6" t="str">
        <f t="shared" si="24"/>
        <v/>
      </c>
      <c r="W371" s="7" t="str">
        <f t="shared" si="25"/>
        <v/>
      </c>
    </row>
    <row r="372" spans="19:23" x14ac:dyDescent="0.2">
      <c r="S372" s="6" t="str">
        <f t="shared" si="22"/>
        <v/>
      </c>
      <c r="T372" s="6" t="str">
        <f t="shared" si="23"/>
        <v/>
      </c>
      <c r="U372" s="6" t="str">
        <f t="shared" si="24"/>
        <v/>
      </c>
      <c r="W372" s="7" t="str">
        <f t="shared" si="25"/>
        <v/>
      </c>
    </row>
    <row r="373" spans="19:23" x14ac:dyDescent="0.2">
      <c r="S373" s="6" t="str">
        <f t="shared" si="22"/>
        <v/>
      </c>
      <c r="T373" s="6" t="str">
        <f t="shared" si="23"/>
        <v/>
      </c>
      <c r="U373" s="6" t="str">
        <f t="shared" si="24"/>
        <v/>
      </c>
      <c r="W373" s="7" t="str">
        <f t="shared" si="25"/>
        <v/>
      </c>
    </row>
    <row r="374" spans="19:23" x14ac:dyDescent="0.2">
      <c r="S374" s="6" t="str">
        <f t="shared" si="22"/>
        <v/>
      </c>
      <c r="T374" s="6" t="str">
        <f t="shared" si="23"/>
        <v/>
      </c>
      <c r="U374" s="6" t="str">
        <f t="shared" si="24"/>
        <v/>
      </c>
      <c r="W374" s="7" t="str">
        <f t="shared" si="25"/>
        <v/>
      </c>
    </row>
    <row r="375" spans="19:23" x14ac:dyDescent="0.2">
      <c r="S375" s="6" t="str">
        <f t="shared" si="22"/>
        <v/>
      </c>
      <c r="T375" s="6" t="str">
        <f t="shared" si="23"/>
        <v/>
      </c>
      <c r="U375" s="6" t="str">
        <f t="shared" si="24"/>
        <v/>
      </c>
      <c r="W375" s="7" t="str">
        <f t="shared" si="25"/>
        <v/>
      </c>
    </row>
    <row r="376" spans="19:23" x14ac:dyDescent="0.2">
      <c r="S376" s="6" t="str">
        <f t="shared" si="22"/>
        <v/>
      </c>
      <c r="T376" s="6" t="str">
        <f t="shared" si="23"/>
        <v/>
      </c>
      <c r="U376" s="6" t="str">
        <f t="shared" si="24"/>
        <v/>
      </c>
      <c r="W376" s="7" t="str">
        <f t="shared" si="25"/>
        <v/>
      </c>
    </row>
    <row r="377" spans="19:23" x14ac:dyDescent="0.2">
      <c r="S377" s="6" t="str">
        <f t="shared" si="22"/>
        <v/>
      </c>
      <c r="T377" s="6" t="str">
        <f t="shared" si="23"/>
        <v/>
      </c>
      <c r="U377" s="6" t="str">
        <f t="shared" si="24"/>
        <v/>
      </c>
      <c r="W377" s="7" t="str">
        <f t="shared" si="25"/>
        <v/>
      </c>
    </row>
    <row r="378" spans="19:23" x14ac:dyDescent="0.2">
      <c r="S378" s="6" t="str">
        <f t="shared" si="22"/>
        <v/>
      </c>
      <c r="T378" s="6" t="str">
        <f t="shared" si="23"/>
        <v/>
      </c>
      <c r="U378" s="6" t="str">
        <f t="shared" si="24"/>
        <v/>
      </c>
      <c r="W378" s="7" t="str">
        <f t="shared" si="25"/>
        <v/>
      </c>
    </row>
    <row r="379" spans="19:23" x14ac:dyDescent="0.2">
      <c r="S379" s="6" t="str">
        <f t="shared" si="22"/>
        <v/>
      </c>
      <c r="T379" s="6" t="str">
        <f t="shared" si="23"/>
        <v/>
      </c>
      <c r="U379" s="6" t="str">
        <f t="shared" si="24"/>
        <v/>
      </c>
      <c r="W379" s="7" t="str">
        <f t="shared" si="25"/>
        <v/>
      </c>
    </row>
    <row r="380" spans="19:23" x14ac:dyDescent="0.2">
      <c r="S380" s="6" t="str">
        <f t="shared" si="22"/>
        <v/>
      </c>
      <c r="T380" s="6" t="str">
        <f t="shared" si="23"/>
        <v/>
      </c>
      <c r="U380" s="6" t="str">
        <f t="shared" si="24"/>
        <v/>
      </c>
      <c r="W380" s="7" t="str">
        <f t="shared" si="25"/>
        <v/>
      </c>
    </row>
    <row r="381" spans="19:23" x14ac:dyDescent="0.2">
      <c r="S381" s="6" t="str">
        <f t="shared" si="22"/>
        <v/>
      </c>
      <c r="T381" s="6" t="str">
        <f t="shared" si="23"/>
        <v/>
      </c>
      <c r="U381" s="6" t="str">
        <f t="shared" si="24"/>
        <v/>
      </c>
      <c r="W381" s="7" t="str">
        <f t="shared" si="25"/>
        <v/>
      </c>
    </row>
    <row r="382" spans="19:23" x14ac:dyDescent="0.2">
      <c r="S382" s="6" t="str">
        <f t="shared" si="22"/>
        <v/>
      </c>
      <c r="T382" s="6" t="str">
        <f t="shared" si="23"/>
        <v/>
      </c>
      <c r="U382" s="6" t="str">
        <f t="shared" si="24"/>
        <v/>
      </c>
      <c r="W382" s="7" t="str">
        <f t="shared" si="25"/>
        <v/>
      </c>
    </row>
    <row r="383" spans="19:23" x14ac:dyDescent="0.2">
      <c r="S383" s="6" t="str">
        <f t="shared" si="22"/>
        <v/>
      </c>
      <c r="T383" s="6" t="str">
        <f t="shared" si="23"/>
        <v/>
      </c>
      <c r="U383" s="6" t="str">
        <f t="shared" si="24"/>
        <v/>
      </c>
      <c r="W383" s="7" t="str">
        <f t="shared" si="25"/>
        <v/>
      </c>
    </row>
    <row r="384" spans="19:23" x14ac:dyDescent="0.2">
      <c r="S384" s="6" t="str">
        <f t="shared" si="22"/>
        <v/>
      </c>
      <c r="T384" s="6" t="str">
        <f t="shared" si="23"/>
        <v/>
      </c>
      <c r="U384" s="6" t="str">
        <f t="shared" si="24"/>
        <v/>
      </c>
      <c r="W384" s="7" t="str">
        <f t="shared" si="25"/>
        <v/>
      </c>
    </row>
    <row r="385" spans="19:23" x14ac:dyDescent="0.2">
      <c r="S385" s="6" t="str">
        <f t="shared" si="22"/>
        <v/>
      </c>
      <c r="T385" s="6" t="str">
        <f t="shared" si="23"/>
        <v/>
      </c>
      <c r="U385" s="6" t="str">
        <f t="shared" si="24"/>
        <v/>
      </c>
      <c r="W385" s="7" t="str">
        <f t="shared" si="25"/>
        <v/>
      </c>
    </row>
    <row r="386" spans="19:23" x14ac:dyDescent="0.2">
      <c r="S386" s="6" t="str">
        <f t="shared" ref="S386:S410" si="26">IF(A386="","",TEXT(H386,"#.###.###"))</f>
        <v/>
      </c>
      <c r="T386" s="6" t="str">
        <f t="shared" ref="T386:T410" si="27">IF(A386="","",TEXT(O386,"TT.MM.JJ"))</f>
        <v/>
      </c>
      <c r="U386" s="6" t="str">
        <f t="shared" ref="U386:U410" si="28">IF(A386="","",TEXT(P386,"TT.MM.JJ"))</f>
        <v/>
      </c>
      <c r="W386" s="7" t="str">
        <f t="shared" ref="W386:W410" si="29">IF(S386="","",B386&amp;"   "&amp;F386&amp;CHAR(10)&amp;S386&amp;" "&amp;I386&amp;CHAR(10)&amp;T386&amp;" - "&amp;U386)</f>
        <v/>
      </c>
    </row>
    <row r="387" spans="19:23" x14ac:dyDescent="0.2">
      <c r="S387" s="6" t="str">
        <f t="shared" si="26"/>
        <v/>
      </c>
      <c r="T387" s="6" t="str">
        <f t="shared" si="27"/>
        <v/>
      </c>
      <c r="U387" s="6" t="str">
        <f t="shared" si="28"/>
        <v/>
      </c>
      <c r="W387" s="7" t="str">
        <f t="shared" si="29"/>
        <v/>
      </c>
    </row>
    <row r="388" spans="19:23" x14ac:dyDescent="0.2">
      <c r="S388" s="6" t="str">
        <f t="shared" si="26"/>
        <v/>
      </c>
      <c r="T388" s="6" t="str">
        <f t="shared" si="27"/>
        <v/>
      </c>
      <c r="U388" s="6" t="str">
        <f t="shared" si="28"/>
        <v/>
      </c>
      <c r="W388" s="7" t="str">
        <f t="shared" si="29"/>
        <v/>
      </c>
    </row>
    <row r="389" spans="19:23" x14ac:dyDescent="0.2">
      <c r="S389" s="6" t="str">
        <f t="shared" si="26"/>
        <v/>
      </c>
      <c r="T389" s="6" t="str">
        <f t="shared" si="27"/>
        <v/>
      </c>
      <c r="U389" s="6" t="str">
        <f t="shared" si="28"/>
        <v/>
      </c>
      <c r="W389" s="7" t="str">
        <f t="shared" si="29"/>
        <v/>
      </c>
    </row>
    <row r="390" spans="19:23" x14ac:dyDescent="0.2">
      <c r="S390" s="6" t="str">
        <f t="shared" si="26"/>
        <v/>
      </c>
      <c r="T390" s="6" t="str">
        <f t="shared" si="27"/>
        <v/>
      </c>
      <c r="U390" s="6" t="str">
        <f t="shared" si="28"/>
        <v/>
      </c>
      <c r="W390" s="7" t="str">
        <f t="shared" si="29"/>
        <v/>
      </c>
    </row>
    <row r="391" spans="19:23" x14ac:dyDescent="0.2">
      <c r="S391" s="6" t="str">
        <f t="shared" si="26"/>
        <v/>
      </c>
      <c r="T391" s="6" t="str">
        <f t="shared" si="27"/>
        <v/>
      </c>
      <c r="U391" s="6" t="str">
        <f t="shared" si="28"/>
        <v/>
      </c>
      <c r="W391" s="7" t="str">
        <f t="shared" si="29"/>
        <v/>
      </c>
    </row>
    <row r="392" spans="19:23" x14ac:dyDescent="0.2">
      <c r="S392" s="6" t="str">
        <f t="shared" si="26"/>
        <v/>
      </c>
      <c r="T392" s="6" t="str">
        <f t="shared" si="27"/>
        <v/>
      </c>
      <c r="U392" s="6" t="str">
        <f t="shared" si="28"/>
        <v/>
      </c>
      <c r="W392" s="7" t="str">
        <f t="shared" si="29"/>
        <v/>
      </c>
    </row>
    <row r="393" spans="19:23" x14ac:dyDescent="0.2">
      <c r="S393" s="6" t="str">
        <f t="shared" si="26"/>
        <v/>
      </c>
      <c r="T393" s="6" t="str">
        <f t="shared" si="27"/>
        <v/>
      </c>
      <c r="U393" s="6" t="str">
        <f t="shared" si="28"/>
        <v/>
      </c>
      <c r="W393" s="7" t="str">
        <f t="shared" si="29"/>
        <v/>
      </c>
    </row>
    <row r="394" spans="19:23" x14ac:dyDescent="0.2">
      <c r="S394" s="6" t="str">
        <f t="shared" si="26"/>
        <v/>
      </c>
      <c r="T394" s="6" t="str">
        <f t="shared" si="27"/>
        <v/>
      </c>
      <c r="U394" s="6" t="str">
        <f t="shared" si="28"/>
        <v/>
      </c>
      <c r="W394" s="7" t="str">
        <f t="shared" si="29"/>
        <v/>
      </c>
    </row>
    <row r="395" spans="19:23" x14ac:dyDescent="0.2">
      <c r="S395" s="6" t="str">
        <f t="shared" si="26"/>
        <v/>
      </c>
      <c r="T395" s="6" t="str">
        <f t="shared" si="27"/>
        <v/>
      </c>
      <c r="U395" s="6" t="str">
        <f t="shared" si="28"/>
        <v/>
      </c>
      <c r="W395" s="7" t="str">
        <f t="shared" si="29"/>
        <v/>
      </c>
    </row>
    <row r="396" spans="19:23" x14ac:dyDescent="0.2">
      <c r="S396" s="6" t="str">
        <f t="shared" si="26"/>
        <v/>
      </c>
      <c r="T396" s="6" t="str">
        <f t="shared" si="27"/>
        <v/>
      </c>
      <c r="U396" s="6" t="str">
        <f t="shared" si="28"/>
        <v/>
      </c>
      <c r="W396" s="7" t="str">
        <f t="shared" si="29"/>
        <v/>
      </c>
    </row>
    <row r="397" spans="19:23" x14ac:dyDescent="0.2">
      <c r="S397" s="6" t="str">
        <f t="shared" si="26"/>
        <v/>
      </c>
      <c r="T397" s="6" t="str">
        <f t="shared" si="27"/>
        <v/>
      </c>
      <c r="U397" s="6" t="str">
        <f t="shared" si="28"/>
        <v/>
      </c>
      <c r="W397" s="7" t="str">
        <f t="shared" si="29"/>
        <v/>
      </c>
    </row>
    <row r="398" spans="19:23" x14ac:dyDescent="0.2">
      <c r="S398" s="6" t="str">
        <f t="shared" si="26"/>
        <v/>
      </c>
      <c r="T398" s="6" t="str">
        <f t="shared" si="27"/>
        <v/>
      </c>
      <c r="U398" s="6" t="str">
        <f t="shared" si="28"/>
        <v/>
      </c>
      <c r="W398" s="7" t="str">
        <f t="shared" si="29"/>
        <v/>
      </c>
    </row>
    <row r="399" spans="19:23" x14ac:dyDescent="0.2">
      <c r="S399" s="6" t="str">
        <f t="shared" si="26"/>
        <v/>
      </c>
      <c r="T399" s="6" t="str">
        <f t="shared" si="27"/>
        <v/>
      </c>
      <c r="U399" s="6" t="str">
        <f t="shared" si="28"/>
        <v/>
      </c>
      <c r="W399" s="7" t="str">
        <f t="shared" si="29"/>
        <v/>
      </c>
    </row>
    <row r="400" spans="19:23" x14ac:dyDescent="0.2">
      <c r="S400" s="6" t="str">
        <f t="shared" si="26"/>
        <v/>
      </c>
      <c r="T400" s="6" t="str">
        <f t="shared" si="27"/>
        <v/>
      </c>
      <c r="U400" s="6" t="str">
        <f t="shared" si="28"/>
        <v/>
      </c>
      <c r="W400" s="7" t="str">
        <f t="shared" si="29"/>
        <v/>
      </c>
    </row>
    <row r="401" spans="19:23" x14ac:dyDescent="0.2">
      <c r="S401" s="6" t="str">
        <f t="shared" si="26"/>
        <v/>
      </c>
      <c r="T401" s="6" t="str">
        <f t="shared" si="27"/>
        <v/>
      </c>
      <c r="U401" s="6" t="str">
        <f t="shared" si="28"/>
        <v/>
      </c>
      <c r="W401" s="7" t="str">
        <f t="shared" si="29"/>
        <v/>
      </c>
    </row>
    <row r="402" spans="19:23" x14ac:dyDescent="0.2">
      <c r="S402" s="6" t="str">
        <f t="shared" si="26"/>
        <v/>
      </c>
      <c r="T402" s="6" t="str">
        <f t="shared" si="27"/>
        <v/>
      </c>
      <c r="U402" s="6" t="str">
        <f t="shared" si="28"/>
        <v/>
      </c>
      <c r="W402" s="7" t="str">
        <f t="shared" si="29"/>
        <v/>
      </c>
    </row>
    <row r="403" spans="19:23" x14ac:dyDescent="0.2">
      <c r="S403" s="6" t="str">
        <f t="shared" si="26"/>
        <v/>
      </c>
      <c r="T403" s="6" t="str">
        <f t="shared" si="27"/>
        <v/>
      </c>
      <c r="U403" s="6" t="str">
        <f t="shared" si="28"/>
        <v/>
      </c>
      <c r="W403" s="7" t="str">
        <f t="shared" si="29"/>
        <v/>
      </c>
    </row>
    <row r="404" spans="19:23" x14ac:dyDescent="0.2">
      <c r="S404" s="6" t="str">
        <f t="shared" si="26"/>
        <v/>
      </c>
      <c r="T404" s="6" t="str">
        <f t="shared" si="27"/>
        <v/>
      </c>
      <c r="U404" s="6" t="str">
        <f t="shared" si="28"/>
        <v/>
      </c>
      <c r="W404" s="7" t="str">
        <f t="shared" si="29"/>
        <v/>
      </c>
    </row>
    <row r="405" spans="19:23" x14ac:dyDescent="0.2">
      <c r="S405" s="6" t="str">
        <f t="shared" si="26"/>
        <v/>
      </c>
      <c r="T405" s="6" t="str">
        <f t="shared" si="27"/>
        <v/>
      </c>
      <c r="U405" s="6" t="str">
        <f t="shared" si="28"/>
        <v/>
      </c>
      <c r="W405" s="7" t="str">
        <f t="shared" si="29"/>
        <v/>
      </c>
    </row>
    <row r="406" spans="19:23" x14ac:dyDescent="0.2">
      <c r="S406" s="6" t="str">
        <f t="shared" si="26"/>
        <v/>
      </c>
      <c r="T406" s="6" t="str">
        <f t="shared" si="27"/>
        <v/>
      </c>
      <c r="U406" s="6" t="str">
        <f t="shared" si="28"/>
        <v/>
      </c>
      <c r="W406" s="7" t="str">
        <f t="shared" si="29"/>
        <v/>
      </c>
    </row>
    <row r="407" spans="19:23" x14ac:dyDescent="0.2">
      <c r="S407" s="6" t="str">
        <f t="shared" si="26"/>
        <v/>
      </c>
      <c r="T407" s="6" t="str">
        <f t="shared" si="27"/>
        <v/>
      </c>
      <c r="U407" s="6" t="str">
        <f t="shared" si="28"/>
        <v/>
      </c>
      <c r="W407" s="7" t="str">
        <f t="shared" si="29"/>
        <v/>
      </c>
    </row>
    <row r="408" spans="19:23" x14ac:dyDescent="0.2">
      <c r="S408" s="6" t="str">
        <f t="shared" si="26"/>
        <v/>
      </c>
      <c r="T408" s="6" t="str">
        <f t="shared" si="27"/>
        <v/>
      </c>
      <c r="U408" s="6" t="str">
        <f t="shared" si="28"/>
        <v/>
      </c>
      <c r="W408" s="7" t="str">
        <f t="shared" si="29"/>
        <v/>
      </c>
    </row>
    <row r="409" spans="19:23" x14ac:dyDescent="0.2">
      <c r="S409" s="6" t="str">
        <f t="shared" si="26"/>
        <v/>
      </c>
      <c r="T409" s="6" t="str">
        <f t="shared" si="27"/>
        <v/>
      </c>
      <c r="U409" s="6" t="str">
        <f t="shared" si="28"/>
        <v/>
      </c>
      <c r="W409" s="7" t="str">
        <f t="shared" si="29"/>
        <v/>
      </c>
    </row>
    <row r="410" spans="19:23" x14ac:dyDescent="0.2">
      <c r="S410" s="6" t="str">
        <f t="shared" si="26"/>
        <v/>
      </c>
      <c r="T410" s="6" t="str">
        <f t="shared" si="27"/>
        <v/>
      </c>
      <c r="U410" s="6" t="str">
        <f t="shared" si="28"/>
        <v/>
      </c>
      <c r="W410" s="7" t="str">
        <f t="shared" si="29"/>
        <v/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W227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1" width="9" bestFit="1" customWidth="1"/>
    <col min="2" max="2" width="11" bestFit="1" customWidth="1"/>
    <col min="4" max="4" width="5.85546875" bestFit="1" customWidth="1"/>
    <col min="5" max="5" width="7.140625" bestFit="1" customWidth="1"/>
    <col min="6" max="6" width="36" bestFit="1" customWidth="1"/>
    <col min="7" max="7" width="21.42578125" bestFit="1" customWidth="1"/>
    <col min="8" max="8" width="9.28515625" bestFit="1" customWidth="1"/>
    <col min="9" max="9" width="3.2851562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29.5703125" bestFit="1" customWidth="1"/>
    <col min="19" max="19" width="10.28515625" bestFit="1" customWidth="1"/>
    <col min="20" max="21" width="8.140625" bestFit="1" customWidth="1"/>
    <col min="23" max="23" width="78.7109375" bestFit="1" customWidth="1"/>
  </cols>
  <sheetData>
    <row r="1" spans="1:23" x14ac:dyDescent="0.2">
      <c r="A1" s="34" t="s">
        <v>218</v>
      </c>
      <c r="B1" s="4" t="s">
        <v>233</v>
      </c>
      <c r="C1" s="8"/>
      <c r="D1" s="8"/>
      <c r="E1" s="8"/>
      <c r="F1" s="4" t="s">
        <v>135</v>
      </c>
      <c r="G1" s="8"/>
      <c r="H1" s="8">
        <v>1</v>
      </c>
      <c r="I1" s="4" t="s">
        <v>4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Produkt1
1 ST
20.02.15 - 22.02.15</v>
      </c>
    </row>
    <row r="2" spans="1:23" x14ac:dyDescent="0.2">
      <c r="A2" s="34" t="s">
        <v>218</v>
      </c>
      <c r="B2" s="4" t="s">
        <v>520</v>
      </c>
      <c r="C2" s="4"/>
      <c r="D2" s="4"/>
      <c r="E2" s="4"/>
      <c r="F2" s="4" t="s">
        <v>136</v>
      </c>
      <c r="G2" s="4"/>
      <c r="H2" s="4">
        <v>9000000</v>
      </c>
      <c r="I2" s="4" t="s">
        <v>4</v>
      </c>
      <c r="J2" s="4"/>
      <c r="K2" s="4"/>
      <c r="L2" s="4"/>
      <c r="M2" s="4"/>
      <c r="N2" s="4"/>
      <c r="O2" s="5">
        <v>42083</v>
      </c>
      <c r="P2" s="5">
        <v>42089</v>
      </c>
      <c r="Q2" s="4"/>
      <c r="S2" s="6" t="str">
        <f t="shared" ref="S2:S65" si="1">IF(A2="","",TEXT(H2,"#.###.###"))</f>
        <v>9.000.000</v>
      </c>
      <c r="T2" s="6" t="str">
        <f t="shared" ref="T2:T65" si="2">IF(A2="","",TEXT(O2,"TT.MM.JJ"))</f>
        <v>20.03.15</v>
      </c>
      <c r="U2" s="6" t="str">
        <f t="shared" ref="U2:U65" si="3">IF(A2="","",TEXT(P2,"TT.MM.JJ"))</f>
        <v>26.03.15</v>
      </c>
      <c r="W2" s="7" t="str">
        <f t="shared" ref="W2:W65" si="4">IF(A2="","",B2&amp;CHAR(10)&amp;F2&amp;CHAR(10)&amp;S2&amp;" "&amp;I2&amp;CHAR(10)&amp;T2&amp;" - "&amp;U2)</f>
        <v>A121650-03
Produkt2
9.000.000 ST
20.03.15 - 26.03.15</v>
      </c>
    </row>
    <row r="3" spans="1:23" x14ac:dyDescent="0.2">
      <c r="A3" s="34" t="s">
        <v>218</v>
      </c>
      <c r="B3" s="4" t="s">
        <v>521</v>
      </c>
      <c r="C3" s="4"/>
      <c r="D3" s="4"/>
      <c r="E3" s="4"/>
      <c r="F3" s="4" t="s">
        <v>137</v>
      </c>
      <c r="G3" s="4"/>
      <c r="H3" s="4">
        <v>5250000</v>
      </c>
      <c r="I3" s="4" t="s">
        <v>4</v>
      </c>
      <c r="J3" s="4"/>
      <c r="K3" s="4"/>
      <c r="L3" s="4"/>
      <c r="M3" s="4"/>
      <c r="N3" s="4"/>
      <c r="O3" s="5">
        <v>42089</v>
      </c>
      <c r="P3" s="5">
        <v>42095</v>
      </c>
      <c r="Q3" s="4"/>
      <c r="S3" s="6" t="str">
        <f t="shared" si="1"/>
        <v>5.250.000</v>
      </c>
      <c r="T3" s="6" t="str">
        <f t="shared" si="2"/>
        <v>26.03.15</v>
      </c>
      <c r="U3" s="6" t="str">
        <f t="shared" si="3"/>
        <v>01.04.15</v>
      </c>
      <c r="W3" s="7" t="str">
        <f t="shared" si="4"/>
        <v>A120143-04
Produkt3
5.250.000 ST
26.03.15 - 01.04.15</v>
      </c>
    </row>
    <row r="4" spans="1:23" x14ac:dyDescent="0.2">
      <c r="A4" s="34" t="s">
        <v>218</v>
      </c>
      <c r="B4" s="4" t="s">
        <v>522</v>
      </c>
      <c r="C4" s="4"/>
      <c r="D4" s="4"/>
      <c r="E4" s="4"/>
      <c r="F4" s="4" t="s">
        <v>138</v>
      </c>
      <c r="G4" s="4"/>
      <c r="H4" s="4">
        <v>2000000</v>
      </c>
      <c r="I4" s="4" t="s">
        <v>4</v>
      </c>
      <c r="J4" s="4"/>
      <c r="K4" s="4"/>
      <c r="L4" s="4"/>
      <c r="M4" s="4"/>
      <c r="N4" s="4"/>
      <c r="O4" s="5">
        <v>42095</v>
      </c>
      <c r="P4" s="5">
        <v>42096</v>
      </c>
      <c r="Q4" s="4"/>
      <c r="S4" s="6" t="str">
        <f t="shared" si="1"/>
        <v>2.000.000</v>
      </c>
      <c r="T4" s="6" t="str">
        <f t="shared" si="2"/>
        <v>01.04.15</v>
      </c>
      <c r="U4" s="6" t="str">
        <f t="shared" si="3"/>
        <v>02.04.15</v>
      </c>
      <c r="W4" s="7" t="str">
        <f t="shared" si="4"/>
        <v>A122456-03
Produkt4
2.000.000 ST
01.04.15 - 02.04.15</v>
      </c>
    </row>
    <row r="5" spans="1:23" x14ac:dyDescent="0.2">
      <c r="A5" s="34" t="s">
        <v>218</v>
      </c>
      <c r="B5" s="4" t="s">
        <v>523</v>
      </c>
      <c r="C5" s="4"/>
      <c r="D5" s="4"/>
      <c r="E5" s="4"/>
      <c r="F5" s="4" t="s">
        <v>139</v>
      </c>
      <c r="G5" s="4"/>
      <c r="H5" s="4">
        <v>2000000</v>
      </c>
      <c r="I5" s="4" t="s">
        <v>4</v>
      </c>
      <c r="J5" s="4"/>
      <c r="K5" s="4"/>
      <c r="L5" s="4"/>
      <c r="M5" s="4"/>
      <c r="N5" s="4"/>
      <c r="O5" s="5">
        <v>42096</v>
      </c>
      <c r="P5" s="5">
        <v>42102</v>
      </c>
      <c r="Q5" s="4"/>
      <c r="S5" s="6" t="str">
        <f t="shared" si="1"/>
        <v>2.000.000</v>
      </c>
      <c r="T5" s="6" t="str">
        <f t="shared" si="2"/>
        <v>02.04.15</v>
      </c>
      <c r="U5" s="6" t="str">
        <f t="shared" si="3"/>
        <v>08.04.15</v>
      </c>
      <c r="W5" s="7" t="str">
        <f t="shared" si="4"/>
        <v>A122456-06
Produkt5
2.000.000 ST
02.04.15 - 08.04.15</v>
      </c>
    </row>
    <row r="6" spans="1:23" x14ac:dyDescent="0.2">
      <c r="A6" s="34" t="s">
        <v>218</v>
      </c>
      <c r="B6" s="4" t="s">
        <v>524</v>
      </c>
      <c r="C6" s="4"/>
      <c r="D6" s="4"/>
      <c r="E6" s="4"/>
      <c r="F6" s="4" t="s">
        <v>140</v>
      </c>
      <c r="G6" s="4"/>
      <c r="H6" s="4">
        <v>3120000</v>
      </c>
      <c r="I6" s="4" t="s">
        <v>4</v>
      </c>
      <c r="J6" s="4"/>
      <c r="K6" s="4"/>
      <c r="L6" s="4"/>
      <c r="M6" s="4"/>
      <c r="N6" s="4"/>
      <c r="O6" s="5">
        <v>42102</v>
      </c>
      <c r="P6" s="5">
        <v>42104</v>
      </c>
      <c r="Q6" s="4"/>
      <c r="S6" s="6" t="str">
        <f t="shared" si="1"/>
        <v>3.120.000</v>
      </c>
      <c r="T6" s="6" t="str">
        <f t="shared" si="2"/>
        <v>08.04.15</v>
      </c>
      <c r="U6" s="6" t="str">
        <f t="shared" si="3"/>
        <v>10.04.15</v>
      </c>
      <c r="W6" s="7" t="str">
        <f t="shared" si="4"/>
        <v>A122299-03
Produkt6
3.120.000 ST
08.04.15 - 10.04.15</v>
      </c>
    </row>
    <row r="7" spans="1:23" x14ac:dyDescent="0.2">
      <c r="A7" s="34" t="s">
        <v>218</v>
      </c>
      <c r="B7" s="4" t="s">
        <v>525</v>
      </c>
      <c r="C7" s="4"/>
      <c r="D7" s="4"/>
      <c r="E7" s="4"/>
      <c r="F7" s="4" t="s">
        <v>141</v>
      </c>
      <c r="G7" s="4"/>
      <c r="H7" s="4">
        <v>2730000</v>
      </c>
      <c r="I7" s="4" t="s">
        <v>4</v>
      </c>
      <c r="J7" s="4"/>
      <c r="K7" s="4"/>
      <c r="L7" s="4"/>
      <c r="M7" s="4"/>
      <c r="N7" s="4"/>
      <c r="O7" s="5">
        <v>42104</v>
      </c>
      <c r="P7" s="5">
        <v>42108</v>
      </c>
      <c r="Q7" s="4"/>
      <c r="S7" s="6" t="str">
        <f t="shared" si="1"/>
        <v>2.730.000</v>
      </c>
      <c r="T7" s="6" t="str">
        <f t="shared" si="2"/>
        <v>10.04.15</v>
      </c>
      <c r="U7" s="6" t="str">
        <f t="shared" si="3"/>
        <v>14.04.15</v>
      </c>
      <c r="W7" s="7" t="str">
        <f t="shared" si="4"/>
        <v>A122299-07
Produkt7
2.730.000 ST
10.04.15 - 14.04.15</v>
      </c>
    </row>
    <row r="8" spans="1:23" x14ac:dyDescent="0.2">
      <c r="A8" s="34" t="s">
        <v>218</v>
      </c>
      <c r="B8" s="4" t="s">
        <v>526</v>
      </c>
      <c r="C8" s="4"/>
      <c r="D8" s="4"/>
      <c r="E8" s="4"/>
      <c r="F8" s="4" t="s">
        <v>142</v>
      </c>
      <c r="G8" s="4"/>
      <c r="H8" s="4">
        <v>4200000</v>
      </c>
      <c r="I8" s="4" t="s">
        <v>4</v>
      </c>
      <c r="J8" s="4"/>
      <c r="K8" s="4"/>
      <c r="L8" s="4"/>
      <c r="M8" s="4"/>
      <c r="N8" s="4"/>
      <c r="O8" s="5">
        <v>42108</v>
      </c>
      <c r="P8" s="5">
        <v>42114</v>
      </c>
      <c r="Q8" s="4"/>
      <c r="S8" s="6" t="str">
        <f t="shared" si="1"/>
        <v>4.200.000</v>
      </c>
      <c r="T8" s="6" t="str">
        <f t="shared" si="2"/>
        <v>14.04.15</v>
      </c>
      <c r="U8" s="6" t="str">
        <f t="shared" si="3"/>
        <v>20.04.15</v>
      </c>
      <c r="W8" s="7" t="str">
        <f t="shared" si="4"/>
        <v>A122873-03
Produkt8
4.200.000 ST
14.04.15 - 20.04.15</v>
      </c>
    </row>
    <row r="9" spans="1:23" x14ac:dyDescent="0.2">
      <c r="A9" s="34" t="s">
        <v>218</v>
      </c>
      <c r="B9" s="4" t="s">
        <v>527</v>
      </c>
      <c r="C9" s="4"/>
      <c r="D9" s="4"/>
      <c r="E9" s="4"/>
      <c r="F9" s="4" t="s">
        <v>143</v>
      </c>
      <c r="G9" s="4"/>
      <c r="H9" s="4">
        <v>3000000</v>
      </c>
      <c r="I9" s="4" t="s">
        <v>4</v>
      </c>
      <c r="J9" s="4"/>
      <c r="K9" s="4"/>
      <c r="L9" s="4"/>
      <c r="M9" s="4"/>
      <c r="N9" s="4"/>
      <c r="O9" s="5">
        <v>42115</v>
      </c>
      <c r="P9" s="5">
        <v>42116</v>
      </c>
      <c r="Q9" s="4"/>
      <c r="S9" s="6" t="str">
        <f t="shared" si="1"/>
        <v>3.000.000</v>
      </c>
      <c r="T9" s="6" t="str">
        <f t="shared" si="2"/>
        <v>21.04.15</v>
      </c>
      <c r="U9" s="6" t="str">
        <f t="shared" si="3"/>
        <v>22.04.15</v>
      </c>
      <c r="W9" s="7" t="str">
        <f t="shared" si="4"/>
        <v>A122781-03
Produkt9
3.000.000 ST
21.04.15 - 22.04.15</v>
      </c>
    </row>
    <row r="10" spans="1:23" x14ac:dyDescent="0.2">
      <c r="A10" s="34" t="s">
        <v>218</v>
      </c>
      <c r="B10" s="4" t="s">
        <v>528</v>
      </c>
      <c r="C10" s="4"/>
      <c r="D10" s="4"/>
      <c r="E10" s="4"/>
      <c r="F10" s="4" t="s">
        <v>144</v>
      </c>
      <c r="G10" s="4"/>
      <c r="H10" s="4">
        <v>7437500</v>
      </c>
      <c r="I10" s="4" t="s">
        <v>4</v>
      </c>
      <c r="J10" s="4"/>
      <c r="K10" s="4"/>
      <c r="L10" s="4"/>
      <c r="M10" s="4"/>
      <c r="N10" s="4"/>
      <c r="O10" s="5">
        <v>42117</v>
      </c>
      <c r="P10" s="5">
        <v>42124</v>
      </c>
      <c r="Q10" s="4"/>
      <c r="S10" s="6" t="str">
        <f t="shared" si="1"/>
        <v>7.437.500</v>
      </c>
      <c r="T10" s="6" t="str">
        <f t="shared" si="2"/>
        <v>23.04.15</v>
      </c>
      <c r="U10" s="6" t="str">
        <f t="shared" si="3"/>
        <v>30.04.15</v>
      </c>
      <c r="W10" s="7" t="str">
        <f t="shared" si="4"/>
        <v>A122079-03
Produkt10
7.437.500 ST
23.04.15 - 30.04.15</v>
      </c>
    </row>
    <row r="11" spans="1:23" x14ac:dyDescent="0.2">
      <c r="F11" s="4"/>
      <c r="S11" s="6" t="str">
        <f t="shared" si="1"/>
        <v/>
      </c>
      <c r="T11" s="6" t="str">
        <f t="shared" si="2"/>
        <v/>
      </c>
      <c r="U11" s="6" t="str">
        <f t="shared" si="3"/>
        <v/>
      </c>
      <c r="W11" s="7" t="str">
        <f t="shared" si="4"/>
        <v/>
      </c>
    </row>
    <row r="12" spans="1:23" x14ac:dyDescent="0.2">
      <c r="F12" s="4"/>
      <c r="S12" s="6" t="str">
        <f t="shared" si="1"/>
        <v/>
      </c>
      <c r="T12" s="6" t="str">
        <f t="shared" si="2"/>
        <v/>
      </c>
      <c r="U12" s="6" t="str">
        <f t="shared" si="3"/>
        <v/>
      </c>
      <c r="W12" s="7" t="str">
        <f t="shared" si="4"/>
        <v/>
      </c>
    </row>
    <row r="13" spans="1:23" x14ac:dyDescent="0.2">
      <c r="A13" s="34" t="s">
        <v>219</v>
      </c>
      <c r="B13" s="4" t="s">
        <v>233</v>
      </c>
      <c r="C13" s="8"/>
      <c r="D13" s="8"/>
      <c r="E13" s="8"/>
      <c r="F13" s="4" t="s">
        <v>145</v>
      </c>
      <c r="G13" s="8"/>
      <c r="H13" s="8">
        <v>1</v>
      </c>
      <c r="I13" s="4" t="s">
        <v>4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1"/>
        <v>1</v>
      </c>
      <c r="T13" s="6" t="str">
        <f t="shared" si="2"/>
        <v>20.02.15</v>
      </c>
      <c r="U13" s="6" t="str">
        <f t="shared" si="3"/>
        <v>22.02.15</v>
      </c>
      <c r="W13" s="7" t="str">
        <f t="shared" si="4"/>
        <v>A000000-00
Produkt13
1 ST
20.02.15 - 22.02.15</v>
      </c>
    </row>
    <row r="14" spans="1:23" x14ac:dyDescent="0.2">
      <c r="A14" s="34" t="s">
        <v>219</v>
      </c>
      <c r="B14" s="4" t="s">
        <v>529</v>
      </c>
      <c r="C14" s="4"/>
      <c r="D14" s="4"/>
      <c r="E14" s="4"/>
      <c r="F14" s="4" t="s">
        <v>146</v>
      </c>
      <c r="G14" s="4"/>
      <c r="H14" s="4">
        <v>27227</v>
      </c>
      <c r="I14" s="4" t="s">
        <v>4</v>
      </c>
      <c r="J14" s="4"/>
      <c r="K14" s="4"/>
      <c r="L14" s="4"/>
      <c r="M14" s="4"/>
      <c r="N14" s="4"/>
      <c r="O14" s="5">
        <v>42080</v>
      </c>
      <c r="P14" s="5">
        <v>42081</v>
      </c>
      <c r="Q14" s="4"/>
      <c r="S14" s="6" t="str">
        <f t="shared" si="1"/>
        <v>27.227</v>
      </c>
      <c r="T14" s="6" t="str">
        <f t="shared" si="2"/>
        <v>17.03.15</v>
      </c>
      <c r="U14" s="6" t="str">
        <f t="shared" si="3"/>
        <v>18.03.15</v>
      </c>
      <c r="W14" s="7" t="str">
        <f t="shared" si="4"/>
        <v>A122565-03
Produkt14
27.227 ST
17.03.15 - 18.03.15</v>
      </c>
    </row>
    <row r="15" spans="1:23" x14ac:dyDescent="0.2">
      <c r="A15" s="34" t="s">
        <v>219</v>
      </c>
      <c r="B15" s="4" t="s">
        <v>530</v>
      </c>
      <c r="C15" s="4"/>
      <c r="D15" s="4"/>
      <c r="E15" s="4"/>
      <c r="F15" s="4" t="s">
        <v>147</v>
      </c>
      <c r="G15" s="4"/>
      <c r="H15" s="4">
        <v>500000</v>
      </c>
      <c r="I15" s="4" t="s">
        <v>4</v>
      </c>
      <c r="J15" s="4"/>
      <c r="K15" s="4"/>
      <c r="L15" s="4"/>
      <c r="M15" s="4"/>
      <c r="N15" s="4"/>
      <c r="O15" s="5">
        <v>42082</v>
      </c>
      <c r="P15" s="5">
        <v>42083</v>
      </c>
      <c r="Q15" s="4"/>
      <c r="S15" s="6" t="str">
        <f t="shared" si="1"/>
        <v>500.000</v>
      </c>
      <c r="T15" s="6" t="str">
        <f t="shared" si="2"/>
        <v>19.03.15</v>
      </c>
      <c r="U15" s="6" t="str">
        <f t="shared" si="3"/>
        <v>20.03.15</v>
      </c>
      <c r="W15" s="7" t="str">
        <f t="shared" si="4"/>
        <v>A121306-03
Produkt15
500.000 ST
19.03.15 - 20.03.15</v>
      </c>
    </row>
    <row r="16" spans="1:23" x14ac:dyDescent="0.2">
      <c r="A16" s="34" t="s">
        <v>219</v>
      </c>
      <c r="B16" s="4" t="s">
        <v>531</v>
      </c>
      <c r="C16" s="4"/>
      <c r="D16" s="4"/>
      <c r="E16" s="4"/>
      <c r="F16" s="4" t="s">
        <v>148</v>
      </c>
      <c r="G16" s="4"/>
      <c r="H16" s="4">
        <v>1000000</v>
      </c>
      <c r="I16" s="4" t="s">
        <v>4</v>
      </c>
      <c r="J16" s="4"/>
      <c r="K16" s="4"/>
      <c r="L16" s="4"/>
      <c r="M16" s="4"/>
      <c r="N16" s="4"/>
      <c r="O16" s="5">
        <v>42083</v>
      </c>
      <c r="P16" s="5">
        <v>42087</v>
      </c>
      <c r="Q16" s="4"/>
      <c r="S16" s="6" t="str">
        <f t="shared" si="1"/>
        <v>1.000.000</v>
      </c>
      <c r="T16" s="6" t="str">
        <f t="shared" si="2"/>
        <v>20.03.15</v>
      </c>
      <c r="U16" s="6" t="str">
        <f t="shared" si="3"/>
        <v>24.03.15</v>
      </c>
      <c r="W16" s="7" t="str">
        <f t="shared" si="4"/>
        <v>A121306-08
Produkt16
1.000.000 ST
20.03.15 - 24.03.15</v>
      </c>
    </row>
    <row r="17" spans="1:23" x14ac:dyDescent="0.2">
      <c r="A17" s="34" t="s">
        <v>219</v>
      </c>
      <c r="B17" s="4" t="s">
        <v>532</v>
      </c>
      <c r="C17" s="4"/>
      <c r="D17" s="4"/>
      <c r="E17" s="4"/>
      <c r="F17" s="4" t="s">
        <v>149</v>
      </c>
      <c r="G17" s="4"/>
      <c r="H17" s="4">
        <v>2000000</v>
      </c>
      <c r="I17" s="4" t="s">
        <v>4</v>
      </c>
      <c r="J17" s="4"/>
      <c r="K17" s="4"/>
      <c r="L17" s="4"/>
      <c r="M17" s="4"/>
      <c r="N17" s="4"/>
      <c r="O17" s="5">
        <v>42087</v>
      </c>
      <c r="P17" s="5">
        <v>42095</v>
      </c>
      <c r="Q17" s="4"/>
      <c r="S17" s="6" t="str">
        <f t="shared" si="1"/>
        <v>2.000.000</v>
      </c>
      <c r="T17" s="6" t="str">
        <f t="shared" si="2"/>
        <v>24.03.15</v>
      </c>
      <c r="U17" s="6" t="str">
        <f t="shared" si="3"/>
        <v>01.04.15</v>
      </c>
      <c r="W17" s="7" t="str">
        <f t="shared" si="4"/>
        <v>A122162-03
Produkt17
2.000.000 ST
24.03.15 - 01.04.15</v>
      </c>
    </row>
    <row r="18" spans="1:23" x14ac:dyDescent="0.2">
      <c r="A18" s="34" t="s">
        <v>219</v>
      </c>
      <c r="B18" s="4" t="s">
        <v>533</v>
      </c>
      <c r="C18" s="4"/>
      <c r="D18" s="4"/>
      <c r="E18" s="4"/>
      <c r="F18" s="4" t="s">
        <v>150</v>
      </c>
      <c r="G18" s="4"/>
      <c r="H18" s="4">
        <v>4500000</v>
      </c>
      <c r="I18" s="4" t="s">
        <v>4</v>
      </c>
      <c r="J18" s="4"/>
      <c r="K18" s="4"/>
      <c r="L18" s="4"/>
      <c r="M18" s="4"/>
      <c r="N18" s="4"/>
      <c r="O18" s="5">
        <v>42096</v>
      </c>
      <c r="P18" s="5">
        <v>42109</v>
      </c>
      <c r="Q18" s="4"/>
      <c r="S18" s="6" t="str">
        <f t="shared" si="1"/>
        <v>4.500.000</v>
      </c>
      <c r="T18" s="6" t="str">
        <f t="shared" si="2"/>
        <v>02.04.15</v>
      </c>
      <c r="U18" s="6" t="str">
        <f t="shared" si="3"/>
        <v>15.04.15</v>
      </c>
      <c r="W18" s="7" t="str">
        <f t="shared" si="4"/>
        <v>A121351-06
Produkt18
4.500.000 ST
02.04.15 - 15.04.15</v>
      </c>
    </row>
    <row r="19" spans="1:23" x14ac:dyDescent="0.2">
      <c r="A19" s="34" t="s">
        <v>219</v>
      </c>
      <c r="B19" s="4" t="s">
        <v>534</v>
      </c>
      <c r="C19" s="4"/>
      <c r="D19" s="4"/>
      <c r="E19" s="4"/>
      <c r="F19" s="4" t="s">
        <v>151</v>
      </c>
      <c r="G19" s="4"/>
      <c r="H19" s="4">
        <v>4615386</v>
      </c>
      <c r="I19" s="4" t="s">
        <v>4</v>
      </c>
      <c r="J19" s="4"/>
      <c r="K19" s="4"/>
      <c r="L19" s="4"/>
      <c r="M19" s="4"/>
      <c r="N19" s="4"/>
      <c r="O19" s="5">
        <v>42109</v>
      </c>
      <c r="P19" s="5">
        <v>42122</v>
      </c>
      <c r="Q19" s="4"/>
      <c r="S19" s="6" t="str">
        <f t="shared" si="1"/>
        <v>4.615.386</v>
      </c>
      <c r="T19" s="6" t="str">
        <f t="shared" si="2"/>
        <v>15.04.15</v>
      </c>
      <c r="U19" s="6" t="str">
        <f t="shared" si="3"/>
        <v>28.04.15</v>
      </c>
      <c r="W19" s="7" t="str">
        <f t="shared" si="4"/>
        <v>A121654-03
Produkt19
4.615.386 ST
15.04.15 - 28.04.15</v>
      </c>
    </row>
    <row r="20" spans="1:23" x14ac:dyDescent="0.2">
      <c r="A20" s="34" t="s">
        <v>219</v>
      </c>
      <c r="B20" s="4" t="s">
        <v>535</v>
      </c>
      <c r="C20" s="4"/>
      <c r="D20" s="4"/>
      <c r="E20" s="4"/>
      <c r="F20" s="4" t="s">
        <v>152</v>
      </c>
      <c r="G20" s="4"/>
      <c r="H20" s="4">
        <v>6000000</v>
      </c>
      <c r="I20" s="4" t="s">
        <v>4</v>
      </c>
      <c r="J20" s="4"/>
      <c r="K20" s="4"/>
      <c r="L20" s="4"/>
      <c r="M20" s="4"/>
      <c r="N20" s="4"/>
      <c r="O20" s="5">
        <v>42122</v>
      </c>
      <c r="P20" s="5">
        <v>42137</v>
      </c>
      <c r="Q20" s="4"/>
      <c r="S20" s="6" t="str">
        <f t="shared" si="1"/>
        <v>6.000.000</v>
      </c>
      <c r="T20" s="6" t="str">
        <f t="shared" si="2"/>
        <v>28.04.15</v>
      </c>
      <c r="U20" s="6" t="str">
        <f t="shared" si="3"/>
        <v>13.05.15</v>
      </c>
      <c r="W20" s="7" t="str">
        <f t="shared" si="4"/>
        <v>A121353-03
Produkt20
6.000.000 ST
28.04.15 - 13.05.15</v>
      </c>
    </row>
    <row r="21" spans="1:23" x14ac:dyDescent="0.2">
      <c r="A21" s="34" t="s">
        <v>219</v>
      </c>
      <c r="B21" s="4" t="s">
        <v>536</v>
      </c>
      <c r="C21" s="4"/>
      <c r="D21" s="4"/>
      <c r="E21" s="4"/>
      <c r="F21" s="4" t="s">
        <v>153</v>
      </c>
      <c r="G21" s="4"/>
      <c r="H21" s="4">
        <v>2070000</v>
      </c>
      <c r="I21" s="4" t="s">
        <v>4</v>
      </c>
      <c r="J21" s="4"/>
      <c r="K21" s="4"/>
      <c r="L21" s="4"/>
      <c r="M21" s="4"/>
      <c r="N21" s="4"/>
      <c r="O21" s="5">
        <v>42137</v>
      </c>
      <c r="P21" s="5">
        <v>42144</v>
      </c>
      <c r="Q21" s="4"/>
      <c r="S21" s="6" t="str">
        <f t="shared" si="1"/>
        <v>2.070.000</v>
      </c>
      <c r="T21" s="6" t="str">
        <f t="shared" si="2"/>
        <v>13.05.15</v>
      </c>
      <c r="U21" s="6" t="str">
        <f t="shared" si="3"/>
        <v>20.05.15</v>
      </c>
      <c r="W21" s="7" t="str">
        <f t="shared" si="4"/>
        <v>A123031-03
Produkt21
2.070.000 ST
13.05.15 - 20.05.15</v>
      </c>
    </row>
    <row r="22" spans="1:23" x14ac:dyDescent="0.2">
      <c r="A22" s="34" t="s">
        <v>219</v>
      </c>
      <c r="B22" s="4" t="s">
        <v>537</v>
      </c>
      <c r="C22" s="4"/>
      <c r="D22" s="4"/>
      <c r="E22" s="4"/>
      <c r="F22" s="4" t="s">
        <v>154</v>
      </c>
      <c r="G22" s="4"/>
      <c r="H22" s="4">
        <v>2307693</v>
      </c>
      <c r="I22" s="4" t="s">
        <v>4</v>
      </c>
      <c r="J22" s="4"/>
      <c r="K22" s="4"/>
      <c r="L22" s="4"/>
      <c r="M22" s="4"/>
      <c r="N22" s="4"/>
      <c r="O22" s="5">
        <v>42163</v>
      </c>
      <c r="P22" s="5">
        <v>42167</v>
      </c>
      <c r="Q22" s="4"/>
      <c r="S22" s="6" t="str">
        <f t="shared" si="1"/>
        <v>2.307.693</v>
      </c>
      <c r="T22" s="6" t="str">
        <f t="shared" si="2"/>
        <v>08.06.15</v>
      </c>
      <c r="U22" s="6" t="str">
        <f t="shared" si="3"/>
        <v>12.06.15</v>
      </c>
      <c r="W22" s="7" t="str">
        <f t="shared" si="4"/>
        <v>A123401-03
Produkt22
2.307.693 ST
08.06.15 - 12.06.15</v>
      </c>
    </row>
    <row r="23" spans="1:23" x14ac:dyDescent="0.2">
      <c r="F23" s="4"/>
      <c r="S23" s="6" t="str">
        <f t="shared" si="1"/>
        <v/>
      </c>
      <c r="T23" s="6" t="str">
        <f t="shared" si="2"/>
        <v/>
      </c>
      <c r="U23" s="6" t="str">
        <f t="shared" si="3"/>
        <v/>
      </c>
      <c r="W23" s="7" t="str">
        <f t="shared" si="4"/>
        <v/>
      </c>
    </row>
    <row r="24" spans="1:23" x14ac:dyDescent="0.2">
      <c r="F24" s="4"/>
      <c r="S24" s="6" t="str">
        <f t="shared" si="1"/>
        <v/>
      </c>
      <c r="T24" s="6" t="str">
        <f t="shared" si="2"/>
        <v/>
      </c>
      <c r="U24" s="6" t="str">
        <f t="shared" si="3"/>
        <v/>
      </c>
      <c r="W24" s="7" t="str">
        <f t="shared" si="4"/>
        <v/>
      </c>
    </row>
    <row r="25" spans="1:23" x14ac:dyDescent="0.2">
      <c r="A25" s="34" t="s">
        <v>220</v>
      </c>
      <c r="B25" s="4" t="s">
        <v>233</v>
      </c>
      <c r="C25" s="8"/>
      <c r="D25" s="8"/>
      <c r="E25" s="8"/>
      <c r="F25" s="4" t="s">
        <v>155</v>
      </c>
      <c r="G25" s="8"/>
      <c r="H25" s="8">
        <v>1</v>
      </c>
      <c r="I25" s="4" t="s">
        <v>4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si="1"/>
        <v>1</v>
      </c>
      <c r="T25" s="6" t="str">
        <f t="shared" si="2"/>
        <v>20.02.15</v>
      </c>
      <c r="U25" s="6" t="str">
        <f t="shared" si="3"/>
        <v>22.02.15</v>
      </c>
      <c r="W25" s="7" t="str">
        <f t="shared" si="4"/>
        <v>A000000-00
Produkt25
1 ST
20.02.15 - 22.02.15</v>
      </c>
    </row>
    <row r="26" spans="1:23" x14ac:dyDescent="0.2">
      <c r="A26" s="34" t="s">
        <v>220</v>
      </c>
      <c r="B26" s="4" t="s">
        <v>538</v>
      </c>
      <c r="C26" s="4"/>
      <c r="D26" s="4"/>
      <c r="E26" s="4"/>
      <c r="F26" s="4" t="s">
        <v>156</v>
      </c>
      <c r="G26" s="4"/>
      <c r="H26" s="4">
        <v>438294</v>
      </c>
      <c r="I26" s="4" t="s">
        <v>4</v>
      </c>
      <c r="J26" s="4"/>
      <c r="K26" s="4"/>
      <c r="L26" s="4"/>
      <c r="M26" s="4"/>
      <c r="N26" s="4"/>
      <c r="O26" s="5">
        <v>42082</v>
      </c>
      <c r="P26" s="5">
        <v>42082</v>
      </c>
      <c r="Q26" s="4"/>
      <c r="S26" s="6" t="str">
        <f t="shared" si="1"/>
        <v>438.294</v>
      </c>
      <c r="T26" s="6" t="str">
        <f t="shared" si="2"/>
        <v>19.03.15</v>
      </c>
      <c r="U26" s="6" t="str">
        <f t="shared" si="3"/>
        <v>19.03.15</v>
      </c>
      <c r="W26" s="7" t="str">
        <f t="shared" si="4"/>
        <v>A122476-03
Produkt26
438.294 ST
19.03.15 - 19.03.15</v>
      </c>
    </row>
    <row r="27" spans="1:23" x14ac:dyDescent="0.2">
      <c r="A27" s="34" t="s">
        <v>220</v>
      </c>
      <c r="B27" s="4" t="s">
        <v>539</v>
      </c>
      <c r="C27" s="4"/>
      <c r="D27" s="4"/>
      <c r="E27" s="4"/>
      <c r="F27" s="4" t="s">
        <v>157</v>
      </c>
      <c r="G27" s="4"/>
      <c r="H27" s="4">
        <v>4800000</v>
      </c>
      <c r="I27" s="4" t="s">
        <v>4</v>
      </c>
      <c r="J27" s="4"/>
      <c r="K27" s="4"/>
      <c r="L27" s="4"/>
      <c r="M27" s="4"/>
      <c r="N27" s="4"/>
      <c r="O27" s="5">
        <v>42087</v>
      </c>
      <c r="P27" s="5">
        <v>42101</v>
      </c>
      <c r="Q27" s="4"/>
      <c r="S27" s="6" t="str">
        <f t="shared" si="1"/>
        <v>4.800.000</v>
      </c>
      <c r="T27" s="6" t="str">
        <f t="shared" si="2"/>
        <v>24.03.15</v>
      </c>
      <c r="U27" s="6" t="str">
        <f t="shared" si="3"/>
        <v>07.04.15</v>
      </c>
      <c r="W27" s="7" t="str">
        <f t="shared" si="4"/>
        <v>A122030-03
Produkt27
4.800.000 ST
24.03.15 - 07.04.15</v>
      </c>
    </row>
    <row r="28" spans="1:23" x14ac:dyDescent="0.2">
      <c r="A28" s="34" t="s">
        <v>220</v>
      </c>
      <c r="B28" s="4" t="s">
        <v>540</v>
      </c>
      <c r="C28" s="4"/>
      <c r="D28" s="4"/>
      <c r="E28" s="4"/>
      <c r="F28" s="4" t="s">
        <v>158</v>
      </c>
      <c r="G28" s="4"/>
      <c r="H28" s="4">
        <v>800000</v>
      </c>
      <c r="I28" s="4" t="s">
        <v>4</v>
      </c>
      <c r="J28" s="4"/>
      <c r="K28" s="4"/>
      <c r="L28" s="4"/>
      <c r="M28" s="4"/>
      <c r="N28" s="4"/>
      <c r="O28" s="5">
        <v>42101</v>
      </c>
      <c r="P28" s="5">
        <v>42102</v>
      </c>
      <c r="Q28" s="4"/>
      <c r="S28" s="6" t="str">
        <f t="shared" si="1"/>
        <v>800.000</v>
      </c>
      <c r="T28" s="6" t="str">
        <f t="shared" si="2"/>
        <v>07.04.15</v>
      </c>
      <c r="U28" s="6" t="str">
        <f t="shared" si="3"/>
        <v>08.04.15</v>
      </c>
      <c r="W28" s="7" t="str">
        <f t="shared" si="4"/>
        <v>A122574-03
Produkt28
800.000 ST
07.04.15 - 08.04.15</v>
      </c>
    </row>
    <row r="29" spans="1:23" x14ac:dyDescent="0.2">
      <c r="A29" s="34" t="s">
        <v>220</v>
      </c>
      <c r="B29" s="4" t="s">
        <v>541</v>
      </c>
      <c r="C29" s="4"/>
      <c r="D29" s="4"/>
      <c r="E29" s="4"/>
      <c r="F29" s="4" t="s">
        <v>159</v>
      </c>
      <c r="G29" s="4"/>
      <c r="H29" s="4">
        <v>2000000</v>
      </c>
      <c r="I29" s="4" t="s">
        <v>4</v>
      </c>
      <c r="J29" s="4"/>
      <c r="K29" s="4"/>
      <c r="L29" s="4"/>
      <c r="M29" s="4"/>
      <c r="N29" s="4"/>
      <c r="O29" s="5">
        <v>42102</v>
      </c>
      <c r="P29" s="5">
        <v>42108</v>
      </c>
      <c r="Q29" s="4"/>
      <c r="S29" s="6" t="str">
        <f t="shared" si="1"/>
        <v>2.000.000</v>
      </c>
      <c r="T29" s="6" t="str">
        <f t="shared" si="2"/>
        <v>08.04.15</v>
      </c>
      <c r="U29" s="6" t="str">
        <f t="shared" si="3"/>
        <v>14.04.15</v>
      </c>
      <c r="W29" s="7" t="str">
        <f t="shared" si="4"/>
        <v>A122574-09
Produkt29
2.000.000 ST
08.04.15 - 14.04.15</v>
      </c>
    </row>
    <row r="30" spans="1:23" x14ac:dyDescent="0.2">
      <c r="A30" s="34" t="s">
        <v>220</v>
      </c>
      <c r="B30" s="4" t="s">
        <v>542</v>
      </c>
      <c r="C30" s="4"/>
      <c r="D30" s="4"/>
      <c r="E30" s="4"/>
      <c r="F30" s="4" t="s">
        <v>160</v>
      </c>
      <c r="G30" s="4"/>
      <c r="H30" s="4">
        <v>2700000</v>
      </c>
      <c r="I30" s="4" t="s">
        <v>4</v>
      </c>
      <c r="J30" s="4"/>
      <c r="K30" s="4"/>
      <c r="L30" s="4"/>
      <c r="M30" s="4"/>
      <c r="N30" s="4"/>
      <c r="O30" s="5">
        <v>42109</v>
      </c>
      <c r="P30" s="5">
        <v>42115</v>
      </c>
      <c r="Q30" s="4"/>
      <c r="S30" s="6" t="str">
        <f t="shared" si="1"/>
        <v>2.700.000</v>
      </c>
      <c r="T30" s="6" t="str">
        <f t="shared" si="2"/>
        <v>15.04.15</v>
      </c>
      <c r="U30" s="6" t="str">
        <f t="shared" si="3"/>
        <v>21.04.15</v>
      </c>
      <c r="W30" s="7" t="str">
        <f t="shared" si="4"/>
        <v>A122359-04
Produkt30
2.700.000 ST
15.04.15 - 21.04.15</v>
      </c>
    </row>
    <row r="31" spans="1:23" x14ac:dyDescent="0.2">
      <c r="A31" s="34" t="s">
        <v>220</v>
      </c>
      <c r="B31" s="4" t="s">
        <v>543</v>
      </c>
      <c r="C31" s="4"/>
      <c r="D31" s="4"/>
      <c r="E31" s="4"/>
      <c r="F31" s="4" t="s">
        <v>161</v>
      </c>
      <c r="G31" s="4"/>
      <c r="H31" s="4">
        <v>850000</v>
      </c>
      <c r="I31" s="4" t="s">
        <v>4</v>
      </c>
      <c r="J31" s="4"/>
      <c r="K31" s="4"/>
      <c r="L31" s="4"/>
      <c r="M31" s="4"/>
      <c r="N31" s="4"/>
      <c r="O31" s="5">
        <v>42115</v>
      </c>
      <c r="P31" s="5">
        <v>42117</v>
      </c>
      <c r="Q31" s="4"/>
      <c r="S31" s="6" t="str">
        <f t="shared" si="1"/>
        <v>850.000</v>
      </c>
      <c r="T31" s="6" t="str">
        <f t="shared" si="2"/>
        <v>21.04.15</v>
      </c>
      <c r="U31" s="6" t="str">
        <f t="shared" si="3"/>
        <v>23.04.15</v>
      </c>
      <c r="W31" s="7" t="str">
        <f t="shared" si="4"/>
        <v>A122905-03
Produkt31
850.000 ST
21.04.15 - 23.04.15</v>
      </c>
    </row>
    <row r="32" spans="1:23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5"/>
      <c r="P32" s="5"/>
      <c r="Q32" s="4"/>
      <c r="S32" s="6" t="str">
        <f t="shared" si="1"/>
        <v/>
      </c>
      <c r="T32" s="6" t="str">
        <f t="shared" si="2"/>
        <v/>
      </c>
      <c r="U32" s="6" t="str">
        <f t="shared" si="3"/>
        <v/>
      </c>
      <c r="W32" s="7" t="str">
        <f t="shared" si="4"/>
        <v/>
      </c>
    </row>
    <row r="33" spans="1:23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5"/>
      <c r="P33" s="5"/>
      <c r="Q33" s="4"/>
      <c r="S33" s="6" t="str">
        <f t="shared" si="1"/>
        <v/>
      </c>
      <c r="T33" s="6" t="str">
        <f t="shared" si="2"/>
        <v/>
      </c>
      <c r="U33" s="6" t="str">
        <f t="shared" si="3"/>
        <v/>
      </c>
      <c r="W33" s="7" t="str">
        <f t="shared" si="4"/>
        <v/>
      </c>
    </row>
    <row r="34" spans="1:23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5"/>
      <c r="P34" s="5"/>
      <c r="Q34" s="4"/>
      <c r="S34" s="6" t="str">
        <f t="shared" si="1"/>
        <v/>
      </c>
      <c r="T34" s="6" t="str">
        <f t="shared" si="2"/>
        <v/>
      </c>
      <c r="U34" s="6" t="str">
        <f t="shared" si="3"/>
        <v/>
      </c>
      <c r="W34" s="7" t="str">
        <f t="shared" si="4"/>
        <v/>
      </c>
    </row>
    <row r="35" spans="1:23" x14ac:dyDescent="0.2">
      <c r="F35" s="4"/>
      <c r="S35" s="6" t="str">
        <f t="shared" si="1"/>
        <v/>
      </c>
      <c r="T35" s="6" t="str">
        <f t="shared" si="2"/>
        <v/>
      </c>
      <c r="U35" s="6" t="str">
        <f t="shared" si="3"/>
        <v/>
      </c>
      <c r="W35" s="7" t="str">
        <f t="shared" si="4"/>
        <v/>
      </c>
    </row>
    <row r="36" spans="1:23" x14ac:dyDescent="0.2">
      <c r="F36" s="4"/>
      <c r="S36" s="6" t="str">
        <f t="shared" si="1"/>
        <v/>
      </c>
      <c r="T36" s="6" t="str">
        <f t="shared" si="2"/>
        <v/>
      </c>
      <c r="U36" s="6" t="str">
        <f t="shared" si="3"/>
        <v/>
      </c>
      <c r="W36" s="7" t="str">
        <f t="shared" si="4"/>
        <v/>
      </c>
    </row>
    <row r="37" spans="1:23" x14ac:dyDescent="0.2">
      <c r="A37" s="34" t="s">
        <v>221</v>
      </c>
      <c r="B37" s="4" t="s">
        <v>233</v>
      </c>
      <c r="C37" s="8"/>
      <c r="D37" s="8"/>
      <c r="E37" s="8"/>
      <c r="F37" s="4" t="s">
        <v>165</v>
      </c>
      <c r="G37" s="8"/>
      <c r="H37" s="8">
        <v>1</v>
      </c>
      <c r="I37" s="4" t="s">
        <v>4</v>
      </c>
      <c r="J37" s="8"/>
      <c r="K37" s="8"/>
      <c r="L37" s="8"/>
      <c r="M37" s="8"/>
      <c r="N37" s="8"/>
      <c r="O37" s="16">
        <v>42055</v>
      </c>
      <c r="P37" s="16">
        <v>42057</v>
      </c>
      <c r="Q37" s="8"/>
      <c r="S37" s="6" t="str">
        <f t="shared" si="1"/>
        <v>1</v>
      </c>
      <c r="T37" s="6" t="str">
        <f t="shared" si="2"/>
        <v>20.02.15</v>
      </c>
      <c r="U37" s="6" t="str">
        <f t="shared" si="3"/>
        <v>22.02.15</v>
      </c>
      <c r="W37" s="7" t="str">
        <f t="shared" si="4"/>
        <v>A000000-00
Produkt37
1 ST
20.02.15 - 22.02.15</v>
      </c>
    </row>
    <row r="38" spans="1:23" x14ac:dyDescent="0.2">
      <c r="A38" s="34" t="s">
        <v>221</v>
      </c>
      <c r="B38" s="4" t="s">
        <v>544</v>
      </c>
      <c r="C38" s="4"/>
      <c r="D38" s="4"/>
      <c r="E38" s="4"/>
      <c r="F38" s="4" t="s">
        <v>166</v>
      </c>
      <c r="G38" s="4"/>
      <c r="H38" s="4">
        <v>2012383</v>
      </c>
      <c r="I38" s="4" t="s">
        <v>4</v>
      </c>
      <c r="J38" s="4"/>
      <c r="K38" s="4"/>
      <c r="L38" s="4"/>
      <c r="M38" s="4"/>
      <c r="N38" s="4"/>
      <c r="O38" s="5">
        <v>42082</v>
      </c>
      <c r="P38" s="5">
        <v>42086</v>
      </c>
      <c r="Q38" s="4"/>
      <c r="S38" s="6" t="str">
        <f t="shared" si="1"/>
        <v>2.012.383</v>
      </c>
      <c r="T38" s="6" t="str">
        <f t="shared" si="2"/>
        <v>19.03.15</v>
      </c>
      <c r="U38" s="6" t="str">
        <f t="shared" si="3"/>
        <v>23.03.15</v>
      </c>
      <c r="W38" s="7" t="str">
        <f t="shared" si="4"/>
        <v>A123109-04
Produkt38
2.012.383 ST
19.03.15 - 23.03.15</v>
      </c>
    </row>
    <row r="39" spans="1:23" x14ac:dyDescent="0.2">
      <c r="A39" s="34" t="s">
        <v>221</v>
      </c>
      <c r="B39" s="4" t="s">
        <v>545</v>
      </c>
      <c r="C39" s="4"/>
      <c r="D39" s="4"/>
      <c r="E39" s="4"/>
      <c r="F39" s="4" t="s">
        <v>167</v>
      </c>
      <c r="G39" s="4"/>
      <c r="H39" s="4">
        <v>3168000</v>
      </c>
      <c r="I39" s="4" t="s">
        <v>4</v>
      </c>
      <c r="J39" s="4"/>
      <c r="K39" s="4"/>
      <c r="L39" s="4"/>
      <c r="M39" s="4"/>
      <c r="N39" s="4"/>
      <c r="O39" s="5">
        <v>42087</v>
      </c>
      <c r="P39" s="5">
        <v>42089</v>
      </c>
      <c r="Q39" s="4"/>
      <c r="S39" s="6" t="str">
        <f t="shared" si="1"/>
        <v>3.168.000</v>
      </c>
      <c r="T39" s="6" t="str">
        <f t="shared" si="2"/>
        <v>24.03.15</v>
      </c>
      <c r="U39" s="6" t="str">
        <f t="shared" si="3"/>
        <v>26.03.15</v>
      </c>
      <c r="W39" s="7" t="str">
        <f t="shared" si="4"/>
        <v>A122906-04
Produkt39
3.168.000 ST
24.03.15 - 26.03.15</v>
      </c>
    </row>
    <row r="40" spans="1:23" x14ac:dyDescent="0.2">
      <c r="A40" s="34" t="s">
        <v>221</v>
      </c>
      <c r="B40" s="4" t="s">
        <v>546</v>
      </c>
      <c r="C40" s="4"/>
      <c r="D40" s="4"/>
      <c r="E40" s="4"/>
      <c r="F40" s="4" t="s">
        <v>168</v>
      </c>
      <c r="G40" s="4"/>
      <c r="H40" s="4">
        <v>1575000</v>
      </c>
      <c r="I40" s="4" t="s">
        <v>4</v>
      </c>
      <c r="J40" s="4"/>
      <c r="K40" s="4"/>
      <c r="L40" s="4"/>
      <c r="M40" s="4"/>
      <c r="N40" s="4"/>
      <c r="O40" s="5">
        <v>42090</v>
      </c>
      <c r="P40" s="5">
        <v>42093</v>
      </c>
      <c r="Q40" s="4"/>
      <c r="S40" s="6" t="str">
        <f t="shared" si="1"/>
        <v>1.575.000</v>
      </c>
      <c r="T40" s="6" t="str">
        <f t="shared" si="2"/>
        <v>27.03.15</v>
      </c>
      <c r="U40" s="6" t="str">
        <f t="shared" si="3"/>
        <v>30.03.15</v>
      </c>
      <c r="W40" s="7" t="str">
        <f t="shared" si="4"/>
        <v>A122858-03
Produkt40
1.575.000 ST
27.03.15 - 30.03.15</v>
      </c>
    </row>
    <row r="41" spans="1:23" x14ac:dyDescent="0.2">
      <c r="A41" s="34" t="s">
        <v>221</v>
      </c>
      <c r="B41" s="4" t="s">
        <v>547</v>
      </c>
      <c r="C41" s="4"/>
      <c r="D41" s="4"/>
      <c r="E41" s="4"/>
      <c r="F41" s="4" t="s">
        <v>169</v>
      </c>
      <c r="G41" s="4"/>
      <c r="H41" s="4">
        <v>800000</v>
      </c>
      <c r="I41" s="4" t="s">
        <v>4</v>
      </c>
      <c r="J41" s="4"/>
      <c r="K41" s="4"/>
      <c r="L41" s="4"/>
      <c r="M41" s="4"/>
      <c r="N41" s="4"/>
      <c r="O41" s="5">
        <v>42094</v>
      </c>
      <c r="P41" s="5">
        <v>42094</v>
      </c>
      <c r="Q41" s="4"/>
      <c r="S41" s="6" t="str">
        <f t="shared" si="1"/>
        <v>800.000</v>
      </c>
      <c r="T41" s="6" t="str">
        <f t="shared" si="2"/>
        <v>31.03.15</v>
      </c>
      <c r="U41" s="6" t="str">
        <f t="shared" si="3"/>
        <v>31.03.15</v>
      </c>
      <c r="W41" s="7" t="str">
        <f t="shared" si="4"/>
        <v>A123662-04
Produkt41
800.000 ST
31.03.15 - 31.03.15</v>
      </c>
    </row>
    <row r="42" spans="1:23" x14ac:dyDescent="0.2">
      <c r="A42" s="34" t="s">
        <v>221</v>
      </c>
      <c r="B42" s="4" t="s">
        <v>548</v>
      </c>
      <c r="C42" s="4"/>
      <c r="D42" s="4"/>
      <c r="E42" s="4"/>
      <c r="F42" s="4" t="s">
        <v>170</v>
      </c>
      <c r="G42" s="4"/>
      <c r="H42" s="4">
        <v>11200000</v>
      </c>
      <c r="I42" s="4" t="s">
        <v>4</v>
      </c>
      <c r="J42" s="4"/>
      <c r="K42" s="4"/>
      <c r="L42" s="4"/>
      <c r="M42" s="4"/>
      <c r="N42" s="4"/>
      <c r="O42" s="5">
        <v>42094</v>
      </c>
      <c r="P42" s="5">
        <v>42102</v>
      </c>
      <c r="Q42" s="4"/>
      <c r="S42" s="6" t="str">
        <f t="shared" si="1"/>
        <v>11.200.000</v>
      </c>
      <c r="T42" s="6" t="str">
        <f t="shared" si="2"/>
        <v>31.03.15</v>
      </c>
      <c r="U42" s="6" t="str">
        <f t="shared" si="3"/>
        <v>08.04.15</v>
      </c>
      <c r="W42" s="7" t="str">
        <f t="shared" si="4"/>
        <v>A122239-04
Produkt42
11.200.000 ST
31.03.15 - 08.04.15</v>
      </c>
    </row>
    <row r="43" spans="1:23" x14ac:dyDescent="0.2">
      <c r="A43" s="34" t="s">
        <v>221</v>
      </c>
      <c r="B43" s="4" t="s">
        <v>549</v>
      </c>
      <c r="C43" s="4"/>
      <c r="D43" s="4"/>
      <c r="E43" s="4"/>
      <c r="F43" s="4" t="s">
        <v>171</v>
      </c>
      <c r="G43" s="4"/>
      <c r="H43" s="4">
        <v>7200000</v>
      </c>
      <c r="I43" s="4" t="s">
        <v>4</v>
      </c>
      <c r="J43" s="4"/>
      <c r="K43" s="4"/>
      <c r="L43" s="4"/>
      <c r="M43" s="4"/>
      <c r="N43" s="4"/>
      <c r="O43" s="5">
        <v>42102</v>
      </c>
      <c r="P43" s="5">
        <v>42108</v>
      </c>
      <c r="Q43" s="4"/>
      <c r="S43" s="6" t="str">
        <f t="shared" si="1"/>
        <v>7.200.000</v>
      </c>
      <c r="T43" s="6" t="str">
        <f t="shared" si="2"/>
        <v>08.04.15</v>
      </c>
      <c r="U43" s="6" t="str">
        <f t="shared" si="3"/>
        <v>14.04.15</v>
      </c>
      <c r="W43" s="7" t="str">
        <f t="shared" si="4"/>
        <v>A122111-03
Produkt43
7.200.000 ST
08.04.15 - 14.04.15</v>
      </c>
    </row>
    <row r="44" spans="1:23" x14ac:dyDescent="0.2">
      <c r="A44" s="34" t="s">
        <v>221</v>
      </c>
      <c r="B44" s="4" t="s">
        <v>550</v>
      </c>
      <c r="C44" s="4"/>
      <c r="D44" s="4"/>
      <c r="E44" s="4"/>
      <c r="F44" s="4" t="s">
        <v>172</v>
      </c>
      <c r="G44" s="4"/>
      <c r="H44" s="4">
        <v>7000000</v>
      </c>
      <c r="I44" s="4" t="s">
        <v>4</v>
      </c>
      <c r="J44" s="4"/>
      <c r="K44" s="4"/>
      <c r="L44" s="4"/>
      <c r="M44" s="4"/>
      <c r="N44" s="4"/>
      <c r="O44" s="5">
        <v>42109</v>
      </c>
      <c r="P44" s="5">
        <v>42111</v>
      </c>
      <c r="Q44" s="4"/>
      <c r="S44" s="6" t="str">
        <f t="shared" si="1"/>
        <v>7.000.000</v>
      </c>
      <c r="T44" s="6" t="str">
        <f t="shared" si="2"/>
        <v>15.04.15</v>
      </c>
      <c r="U44" s="6" t="str">
        <f t="shared" si="3"/>
        <v>17.04.15</v>
      </c>
      <c r="W44" s="7" t="str">
        <f t="shared" si="4"/>
        <v>A122300-03
Produkt44
7.000.000 ST
15.04.15 - 17.04.15</v>
      </c>
    </row>
    <row r="45" spans="1:23" x14ac:dyDescent="0.2">
      <c r="A45" s="34" t="s">
        <v>221</v>
      </c>
      <c r="B45" s="4" t="s">
        <v>551</v>
      </c>
      <c r="C45" s="4"/>
      <c r="D45" s="4"/>
      <c r="E45" s="4"/>
      <c r="F45" s="4" t="s">
        <v>173</v>
      </c>
      <c r="G45" s="4"/>
      <c r="H45" s="4">
        <v>9000000</v>
      </c>
      <c r="I45" s="4" t="s">
        <v>4</v>
      </c>
      <c r="J45" s="4"/>
      <c r="K45" s="4"/>
      <c r="L45" s="4"/>
      <c r="M45" s="4"/>
      <c r="N45" s="4"/>
      <c r="O45" s="5">
        <v>42114</v>
      </c>
      <c r="P45" s="5">
        <v>42122</v>
      </c>
      <c r="Q45" s="4"/>
      <c r="S45" s="6" t="str">
        <f t="shared" si="1"/>
        <v>9.000.000</v>
      </c>
      <c r="T45" s="6" t="str">
        <f t="shared" si="2"/>
        <v>20.04.15</v>
      </c>
      <c r="U45" s="6" t="str">
        <f t="shared" si="3"/>
        <v>28.04.15</v>
      </c>
      <c r="W45" s="7" t="str">
        <f t="shared" si="4"/>
        <v>A122152-03
Produkt45
9.000.000 ST
20.04.15 - 28.04.15</v>
      </c>
    </row>
    <row r="46" spans="1:23" x14ac:dyDescent="0.2">
      <c r="A46" s="34" t="s">
        <v>221</v>
      </c>
      <c r="B46" s="4" t="s">
        <v>552</v>
      </c>
      <c r="C46" s="4"/>
      <c r="D46" s="4"/>
      <c r="E46" s="4"/>
      <c r="F46" s="4" t="s">
        <v>174</v>
      </c>
      <c r="G46" s="4"/>
      <c r="H46" s="4">
        <v>4000000</v>
      </c>
      <c r="I46" s="4" t="s">
        <v>4</v>
      </c>
      <c r="J46" s="4"/>
      <c r="K46" s="4"/>
      <c r="L46" s="4"/>
      <c r="M46" s="4"/>
      <c r="N46" s="4"/>
      <c r="O46" s="5">
        <v>42122</v>
      </c>
      <c r="P46" s="5">
        <v>42124</v>
      </c>
      <c r="Q46" s="4"/>
      <c r="S46" s="6" t="str">
        <f t="shared" si="1"/>
        <v>4.000.000</v>
      </c>
      <c r="T46" s="6" t="str">
        <f t="shared" si="2"/>
        <v>28.04.15</v>
      </c>
      <c r="U46" s="6" t="str">
        <f t="shared" si="3"/>
        <v>30.04.15</v>
      </c>
      <c r="W46" s="7" t="str">
        <f t="shared" si="4"/>
        <v>A123508-04
Produkt46
4.000.000 ST
28.04.15 - 30.04.15</v>
      </c>
    </row>
    <row r="47" spans="1:23" x14ac:dyDescent="0.2">
      <c r="S47" s="6" t="str">
        <f t="shared" si="1"/>
        <v/>
      </c>
      <c r="T47" s="6" t="str">
        <f t="shared" si="2"/>
        <v/>
      </c>
      <c r="U47" s="6" t="str">
        <f t="shared" si="3"/>
        <v/>
      </c>
      <c r="W47" s="7" t="str">
        <f t="shared" si="4"/>
        <v/>
      </c>
    </row>
    <row r="48" spans="1:23" x14ac:dyDescent="0.2">
      <c r="S48" s="6" t="str">
        <f t="shared" si="1"/>
        <v/>
      </c>
      <c r="T48" s="6" t="str">
        <f t="shared" si="2"/>
        <v/>
      </c>
      <c r="U48" s="6" t="str">
        <f t="shared" si="3"/>
        <v/>
      </c>
      <c r="W48" s="7" t="str">
        <f t="shared" si="4"/>
        <v/>
      </c>
    </row>
    <row r="49" spans="19:23" x14ac:dyDescent="0.2">
      <c r="S49" s="6" t="str">
        <f t="shared" si="1"/>
        <v/>
      </c>
      <c r="T49" s="6" t="str">
        <f t="shared" si="2"/>
        <v/>
      </c>
      <c r="U49" s="6" t="str">
        <f t="shared" si="3"/>
        <v/>
      </c>
      <c r="W49" s="7" t="str">
        <f t="shared" si="4"/>
        <v/>
      </c>
    </row>
    <row r="50" spans="19:23" x14ac:dyDescent="0.2">
      <c r="S50" s="6" t="str">
        <f t="shared" si="1"/>
        <v/>
      </c>
      <c r="T50" s="6" t="str">
        <f t="shared" si="2"/>
        <v/>
      </c>
      <c r="U50" s="6" t="str">
        <f t="shared" si="3"/>
        <v/>
      </c>
      <c r="W50" s="7" t="str">
        <f t="shared" si="4"/>
        <v/>
      </c>
    </row>
    <row r="51" spans="19:23" x14ac:dyDescent="0.2">
      <c r="S51" s="6" t="str">
        <f t="shared" si="1"/>
        <v/>
      </c>
      <c r="T51" s="6" t="str">
        <f t="shared" si="2"/>
        <v/>
      </c>
      <c r="U51" s="6" t="str">
        <f t="shared" si="3"/>
        <v/>
      </c>
      <c r="W51" s="7" t="str">
        <f t="shared" si="4"/>
        <v/>
      </c>
    </row>
    <row r="52" spans="19:23" x14ac:dyDescent="0.2">
      <c r="S52" s="6" t="str">
        <f t="shared" si="1"/>
        <v/>
      </c>
      <c r="T52" s="6" t="str">
        <f t="shared" si="2"/>
        <v/>
      </c>
      <c r="U52" s="6" t="str">
        <f t="shared" si="3"/>
        <v/>
      </c>
      <c r="W52" s="7" t="str">
        <f t="shared" si="4"/>
        <v/>
      </c>
    </row>
    <row r="53" spans="19:23" x14ac:dyDescent="0.2">
      <c r="S53" s="6" t="str">
        <f t="shared" si="1"/>
        <v/>
      </c>
      <c r="T53" s="6" t="str">
        <f t="shared" si="2"/>
        <v/>
      </c>
      <c r="U53" s="6" t="str">
        <f t="shared" si="3"/>
        <v/>
      </c>
      <c r="W53" s="7" t="str">
        <f t="shared" si="4"/>
        <v/>
      </c>
    </row>
    <row r="54" spans="19:23" x14ac:dyDescent="0.2">
      <c r="S54" s="6" t="str">
        <f t="shared" si="1"/>
        <v/>
      </c>
      <c r="T54" s="6" t="str">
        <f t="shared" si="2"/>
        <v/>
      </c>
      <c r="U54" s="6" t="str">
        <f t="shared" si="3"/>
        <v/>
      </c>
      <c r="W54" s="7" t="str">
        <f t="shared" si="4"/>
        <v/>
      </c>
    </row>
    <row r="55" spans="19:23" x14ac:dyDescent="0.2">
      <c r="S55" s="6" t="str">
        <f t="shared" si="1"/>
        <v/>
      </c>
      <c r="T55" s="6" t="str">
        <f t="shared" si="2"/>
        <v/>
      </c>
      <c r="U55" s="6" t="str">
        <f t="shared" si="3"/>
        <v/>
      </c>
      <c r="W55" s="7" t="str">
        <f t="shared" si="4"/>
        <v/>
      </c>
    </row>
    <row r="56" spans="19:23" x14ac:dyDescent="0.2">
      <c r="S56" s="6" t="str">
        <f t="shared" si="1"/>
        <v/>
      </c>
      <c r="T56" s="6" t="str">
        <f t="shared" si="2"/>
        <v/>
      </c>
      <c r="U56" s="6" t="str">
        <f t="shared" si="3"/>
        <v/>
      </c>
      <c r="W56" s="7" t="str">
        <f t="shared" si="4"/>
        <v/>
      </c>
    </row>
    <row r="57" spans="19:23" x14ac:dyDescent="0.2">
      <c r="S57" s="6" t="str">
        <f t="shared" si="1"/>
        <v/>
      </c>
      <c r="T57" s="6" t="str">
        <f t="shared" si="2"/>
        <v/>
      </c>
      <c r="U57" s="6" t="str">
        <f t="shared" si="3"/>
        <v/>
      </c>
      <c r="W57" s="7" t="str">
        <f t="shared" si="4"/>
        <v/>
      </c>
    </row>
    <row r="58" spans="19:23" x14ac:dyDescent="0.2">
      <c r="S58" s="6" t="str">
        <f t="shared" si="1"/>
        <v/>
      </c>
      <c r="T58" s="6" t="str">
        <f t="shared" si="2"/>
        <v/>
      </c>
      <c r="U58" s="6" t="str">
        <f t="shared" si="3"/>
        <v/>
      </c>
      <c r="W58" s="7" t="str">
        <f t="shared" si="4"/>
        <v/>
      </c>
    </row>
    <row r="59" spans="19:23" x14ac:dyDescent="0.2">
      <c r="S59" s="6" t="str">
        <f t="shared" si="1"/>
        <v/>
      </c>
      <c r="T59" s="6" t="str">
        <f t="shared" si="2"/>
        <v/>
      </c>
      <c r="U59" s="6" t="str">
        <f t="shared" si="3"/>
        <v/>
      </c>
      <c r="W59" s="7" t="str">
        <f t="shared" si="4"/>
        <v/>
      </c>
    </row>
    <row r="60" spans="19:23" x14ac:dyDescent="0.2">
      <c r="S60" s="6" t="str">
        <f t="shared" si="1"/>
        <v/>
      </c>
      <c r="T60" s="6" t="str">
        <f t="shared" si="2"/>
        <v/>
      </c>
      <c r="U60" s="6" t="str">
        <f t="shared" si="3"/>
        <v/>
      </c>
      <c r="W60" s="7" t="str">
        <f t="shared" si="4"/>
        <v/>
      </c>
    </row>
    <row r="61" spans="19:23" x14ac:dyDescent="0.2">
      <c r="S61" s="6" t="str">
        <f t="shared" si="1"/>
        <v/>
      </c>
      <c r="T61" s="6" t="str">
        <f t="shared" si="2"/>
        <v/>
      </c>
      <c r="U61" s="6" t="str">
        <f t="shared" si="3"/>
        <v/>
      </c>
      <c r="W61" s="7" t="str">
        <f t="shared" si="4"/>
        <v/>
      </c>
    </row>
    <row r="62" spans="19:23" x14ac:dyDescent="0.2">
      <c r="S62" s="6" t="str">
        <f t="shared" si="1"/>
        <v/>
      </c>
      <c r="T62" s="6" t="str">
        <f t="shared" si="2"/>
        <v/>
      </c>
      <c r="U62" s="6" t="str">
        <f t="shared" si="3"/>
        <v/>
      </c>
      <c r="W62" s="7" t="str">
        <f t="shared" si="4"/>
        <v/>
      </c>
    </row>
    <row r="63" spans="19:23" x14ac:dyDescent="0.2">
      <c r="S63" s="6" t="str">
        <f t="shared" si="1"/>
        <v/>
      </c>
      <c r="T63" s="6" t="str">
        <f t="shared" si="2"/>
        <v/>
      </c>
      <c r="U63" s="6" t="str">
        <f t="shared" si="3"/>
        <v/>
      </c>
      <c r="W63" s="7" t="str">
        <f t="shared" si="4"/>
        <v/>
      </c>
    </row>
    <row r="64" spans="19:23" x14ac:dyDescent="0.2">
      <c r="S64" s="6" t="str">
        <f t="shared" si="1"/>
        <v/>
      </c>
      <c r="T64" s="6" t="str">
        <f t="shared" si="2"/>
        <v/>
      </c>
      <c r="U64" s="6" t="str">
        <f t="shared" si="3"/>
        <v/>
      </c>
      <c r="W64" s="7" t="str">
        <f t="shared" si="4"/>
        <v/>
      </c>
    </row>
    <row r="65" spans="19:23" x14ac:dyDescent="0.2">
      <c r="S65" s="6" t="str">
        <f t="shared" si="1"/>
        <v/>
      </c>
      <c r="T65" s="6" t="str">
        <f t="shared" si="2"/>
        <v/>
      </c>
      <c r="U65" s="6" t="str">
        <f t="shared" si="3"/>
        <v/>
      </c>
      <c r="W65" s="7" t="str">
        <f t="shared" si="4"/>
        <v/>
      </c>
    </row>
    <row r="66" spans="19:23" x14ac:dyDescent="0.2">
      <c r="S66" s="6" t="str">
        <f t="shared" ref="S66:S129" si="5">IF(A66="","",TEXT(H66,"#.###.###"))</f>
        <v/>
      </c>
      <c r="T66" s="6" t="str">
        <f t="shared" ref="T66:T129" si="6">IF(A66="","",TEXT(O66,"TT.MM.JJ"))</f>
        <v/>
      </c>
      <c r="U66" s="6" t="str">
        <f t="shared" ref="U66:U129" si="7">IF(A66="","",TEXT(P66,"TT.MM.JJ"))</f>
        <v/>
      </c>
      <c r="W66" s="7" t="str">
        <f t="shared" ref="W66:W129" si="8">IF(A66="","",B66&amp;CHAR(10)&amp;F66&amp;CHAR(10)&amp;S66&amp;" "&amp;I66&amp;CHAR(10)&amp;T66&amp;" - "&amp;U66)</f>
        <v/>
      </c>
    </row>
    <row r="67" spans="19:23" x14ac:dyDescent="0.2">
      <c r="S67" s="6" t="str">
        <f t="shared" si="5"/>
        <v/>
      </c>
      <c r="T67" s="6" t="str">
        <f t="shared" si="6"/>
        <v/>
      </c>
      <c r="U67" s="6" t="str">
        <f t="shared" si="7"/>
        <v/>
      </c>
      <c r="W67" s="7" t="str">
        <f t="shared" si="8"/>
        <v/>
      </c>
    </row>
    <row r="68" spans="19:23" x14ac:dyDescent="0.2">
      <c r="S68" s="6" t="str">
        <f t="shared" si="5"/>
        <v/>
      </c>
      <c r="T68" s="6" t="str">
        <f t="shared" si="6"/>
        <v/>
      </c>
      <c r="U68" s="6" t="str">
        <f t="shared" si="7"/>
        <v/>
      </c>
      <c r="W68" s="7" t="str">
        <f t="shared" si="8"/>
        <v/>
      </c>
    </row>
    <row r="69" spans="19:23" x14ac:dyDescent="0.2">
      <c r="S69" s="6" t="str">
        <f t="shared" si="5"/>
        <v/>
      </c>
      <c r="T69" s="6" t="str">
        <f t="shared" si="6"/>
        <v/>
      </c>
      <c r="U69" s="6" t="str">
        <f t="shared" si="7"/>
        <v/>
      </c>
      <c r="W69" s="7" t="str">
        <f t="shared" si="8"/>
        <v/>
      </c>
    </row>
    <row r="70" spans="19:23" x14ac:dyDescent="0.2">
      <c r="S70" s="6" t="str">
        <f t="shared" si="5"/>
        <v/>
      </c>
      <c r="T70" s="6" t="str">
        <f t="shared" si="6"/>
        <v/>
      </c>
      <c r="U70" s="6" t="str">
        <f t="shared" si="7"/>
        <v/>
      </c>
      <c r="W70" s="7" t="str">
        <f t="shared" si="8"/>
        <v/>
      </c>
    </row>
    <row r="71" spans="19:23" x14ac:dyDescent="0.2">
      <c r="S71" s="6" t="str">
        <f t="shared" si="5"/>
        <v/>
      </c>
      <c r="T71" s="6" t="str">
        <f t="shared" si="6"/>
        <v/>
      </c>
      <c r="U71" s="6" t="str">
        <f t="shared" si="7"/>
        <v/>
      </c>
      <c r="W71" s="7" t="str">
        <f t="shared" si="8"/>
        <v/>
      </c>
    </row>
    <row r="72" spans="19:23" x14ac:dyDescent="0.2">
      <c r="S72" s="6" t="str">
        <f t="shared" si="5"/>
        <v/>
      </c>
      <c r="T72" s="6" t="str">
        <f t="shared" si="6"/>
        <v/>
      </c>
      <c r="U72" s="6" t="str">
        <f t="shared" si="7"/>
        <v/>
      </c>
      <c r="W72" s="7" t="str">
        <f t="shared" si="8"/>
        <v/>
      </c>
    </row>
    <row r="73" spans="19:23" x14ac:dyDescent="0.2">
      <c r="S73" s="6" t="str">
        <f t="shared" si="5"/>
        <v/>
      </c>
      <c r="T73" s="6" t="str">
        <f t="shared" si="6"/>
        <v/>
      </c>
      <c r="U73" s="6" t="str">
        <f t="shared" si="7"/>
        <v/>
      </c>
      <c r="W73" s="7" t="str">
        <f t="shared" si="8"/>
        <v/>
      </c>
    </row>
    <row r="74" spans="19:23" x14ac:dyDescent="0.2">
      <c r="S74" s="6" t="str">
        <f t="shared" si="5"/>
        <v/>
      </c>
      <c r="T74" s="6" t="str">
        <f t="shared" si="6"/>
        <v/>
      </c>
      <c r="U74" s="6" t="str">
        <f t="shared" si="7"/>
        <v/>
      </c>
      <c r="W74" s="7" t="str">
        <f t="shared" si="8"/>
        <v/>
      </c>
    </row>
    <row r="75" spans="19:23" x14ac:dyDescent="0.2">
      <c r="S75" s="6" t="str">
        <f t="shared" si="5"/>
        <v/>
      </c>
      <c r="T75" s="6" t="str">
        <f t="shared" si="6"/>
        <v/>
      </c>
      <c r="U75" s="6" t="str">
        <f t="shared" si="7"/>
        <v/>
      </c>
      <c r="W75" s="7" t="str">
        <f t="shared" si="8"/>
        <v/>
      </c>
    </row>
    <row r="76" spans="19:23" x14ac:dyDescent="0.2">
      <c r="S76" s="6" t="str">
        <f t="shared" si="5"/>
        <v/>
      </c>
      <c r="T76" s="6" t="str">
        <f t="shared" si="6"/>
        <v/>
      </c>
      <c r="U76" s="6" t="str">
        <f t="shared" si="7"/>
        <v/>
      </c>
      <c r="W76" s="7" t="str">
        <f t="shared" si="8"/>
        <v/>
      </c>
    </row>
    <row r="77" spans="19:23" x14ac:dyDescent="0.2">
      <c r="S77" s="6" t="str">
        <f t="shared" si="5"/>
        <v/>
      </c>
      <c r="T77" s="6" t="str">
        <f t="shared" si="6"/>
        <v/>
      </c>
      <c r="U77" s="6" t="str">
        <f t="shared" si="7"/>
        <v/>
      </c>
      <c r="W77" s="7" t="str">
        <f t="shared" si="8"/>
        <v/>
      </c>
    </row>
    <row r="78" spans="19:23" x14ac:dyDescent="0.2">
      <c r="S78" s="6" t="str">
        <f t="shared" si="5"/>
        <v/>
      </c>
      <c r="T78" s="6" t="str">
        <f t="shared" si="6"/>
        <v/>
      </c>
      <c r="U78" s="6" t="str">
        <f t="shared" si="7"/>
        <v/>
      </c>
      <c r="W78" s="7" t="str">
        <f t="shared" si="8"/>
        <v/>
      </c>
    </row>
    <row r="79" spans="19:23" x14ac:dyDescent="0.2">
      <c r="S79" s="6" t="str">
        <f t="shared" si="5"/>
        <v/>
      </c>
      <c r="T79" s="6" t="str">
        <f t="shared" si="6"/>
        <v/>
      </c>
      <c r="U79" s="6" t="str">
        <f t="shared" si="7"/>
        <v/>
      </c>
      <c r="W79" s="7" t="str">
        <f t="shared" si="8"/>
        <v/>
      </c>
    </row>
    <row r="80" spans="19:23" x14ac:dyDescent="0.2">
      <c r="S80" s="6" t="str">
        <f t="shared" si="5"/>
        <v/>
      </c>
      <c r="T80" s="6" t="str">
        <f t="shared" si="6"/>
        <v/>
      </c>
      <c r="U80" s="6" t="str">
        <f t="shared" si="7"/>
        <v/>
      </c>
      <c r="W80" s="7" t="str">
        <f t="shared" si="8"/>
        <v/>
      </c>
    </row>
    <row r="81" spans="19:23" x14ac:dyDescent="0.2">
      <c r="S81" s="6" t="str">
        <f t="shared" si="5"/>
        <v/>
      </c>
      <c r="T81" s="6" t="str">
        <f t="shared" si="6"/>
        <v/>
      </c>
      <c r="U81" s="6" t="str">
        <f t="shared" si="7"/>
        <v/>
      </c>
      <c r="W81" s="7" t="str">
        <f t="shared" si="8"/>
        <v/>
      </c>
    </row>
    <row r="82" spans="19:23" x14ac:dyDescent="0.2">
      <c r="S82" s="6" t="str">
        <f t="shared" si="5"/>
        <v/>
      </c>
      <c r="T82" s="6" t="str">
        <f t="shared" si="6"/>
        <v/>
      </c>
      <c r="U82" s="6" t="str">
        <f t="shared" si="7"/>
        <v/>
      </c>
      <c r="W82" s="7" t="str">
        <f t="shared" si="8"/>
        <v/>
      </c>
    </row>
    <row r="83" spans="19:23" x14ac:dyDescent="0.2">
      <c r="S83" s="6" t="str">
        <f t="shared" si="5"/>
        <v/>
      </c>
      <c r="T83" s="6" t="str">
        <f t="shared" si="6"/>
        <v/>
      </c>
      <c r="U83" s="6" t="str">
        <f t="shared" si="7"/>
        <v/>
      </c>
      <c r="W83" s="7" t="str">
        <f t="shared" si="8"/>
        <v/>
      </c>
    </row>
    <row r="84" spans="19:23" x14ac:dyDescent="0.2">
      <c r="S84" s="6" t="str">
        <f t="shared" si="5"/>
        <v/>
      </c>
      <c r="T84" s="6" t="str">
        <f t="shared" si="6"/>
        <v/>
      </c>
      <c r="U84" s="6" t="str">
        <f t="shared" si="7"/>
        <v/>
      </c>
      <c r="W84" s="7" t="str">
        <f t="shared" si="8"/>
        <v/>
      </c>
    </row>
    <row r="85" spans="19:23" x14ac:dyDescent="0.2">
      <c r="S85" s="6" t="str">
        <f t="shared" si="5"/>
        <v/>
      </c>
      <c r="T85" s="6" t="str">
        <f t="shared" si="6"/>
        <v/>
      </c>
      <c r="U85" s="6" t="str">
        <f t="shared" si="7"/>
        <v/>
      </c>
      <c r="W85" s="7" t="str">
        <f t="shared" si="8"/>
        <v/>
      </c>
    </row>
    <row r="86" spans="19:23" x14ac:dyDescent="0.2">
      <c r="S86" s="6" t="str">
        <f t="shared" si="5"/>
        <v/>
      </c>
      <c r="T86" s="6" t="str">
        <f t="shared" si="6"/>
        <v/>
      </c>
      <c r="U86" s="6" t="str">
        <f t="shared" si="7"/>
        <v/>
      </c>
      <c r="W86" s="7" t="str">
        <f t="shared" si="8"/>
        <v/>
      </c>
    </row>
    <row r="87" spans="19:23" x14ac:dyDescent="0.2">
      <c r="S87" s="6" t="str">
        <f t="shared" si="5"/>
        <v/>
      </c>
      <c r="T87" s="6" t="str">
        <f t="shared" si="6"/>
        <v/>
      </c>
      <c r="U87" s="6" t="str">
        <f t="shared" si="7"/>
        <v/>
      </c>
      <c r="W87" s="7" t="str">
        <f t="shared" si="8"/>
        <v/>
      </c>
    </row>
    <row r="88" spans="19:23" x14ac:dyDescent="0.2">
      <c r="S88" s="6" t="str">
        <f t="shared" si="5"/>
        <v/>
      </c>
      <c r="T88" s="6" t="str">
        <f t="shared" si="6"/>
        <v/>
      </c>
      <c r="U88" s="6" t="str">
        <f t="shared" si="7"/>
        <v/>
      </c>
      <c r="W88" s="7" t="str">
        <f t="shared" si="8"/>
        <v/>
      </c>
    </row>
    <row r="89" spans="19:23" x14ac:dyDescent="0.2">
      <c r="S89" s="6" t="str">
        <f t="shared" si="5"/>
        <v/>
      </c>
      <c r="T89" s="6" t="str">
        <f t="shared" si="6"/>
        <v/>
      </c>
      <c r="U89" s="6" t="str">
        <f t="shared" si="7"/>
        <v/>
      </c>
      <c r="W89" s="7" t="str">
        <f t="shared" si="8"/>
        <v/>
      </c>
    </row>
    <row r="90" spans="19:23" x14ac:dyDescent="0.2">
      <c r="S90" s="6" t="str">
        <f t="shared" si="5"/>
        <v/>
      </c>
      <c r="T90" s="6" t="str">
        <f t="shared" si="6"/>
        <v/>
      </c>
      <c r="U90" s="6" t="str">
        <f t="shared" si="7"/>
        <v/>
      </c>
      <c r="W90" s="7" t="str">
        <f t="shared" si="8"/>
        <v/>
      </c>
    </row>
    <row r="91" spans="19:23" x14ac:dyDescent="0.2">
      <c r="S91" s="6" t="str">
        <f t="shared" si="5"/>
        <v/>
      </c>
      <c r="T91" s="6" t="str">
        <f t="shared" si="6"/>
        <v/>
      </c>
      <c r="U91" s="6" t="str">
        <f t="shared" si="7"/>
        <v/>
      </c>
      <c r="W91" s="7" t="str">
        <f t="shared" si="8"/>
        <v/>
      </c>
    </row>
    <row r="92" spans="19:23" x14ac:dyDescent="0.2">
      <c r="S92" s="6" t="str">
        <f t="shared" si="5"/>
        <v/>
      </c>
      <c r="T92" s="6" t="str">
        <f t="shared" si="6"/>
        <v/>
      </c>
      <c r="U92" s="6" t="str">
        <f t="shared" si="7"/>
        <v/>
      </c>
      <c r="W92" s="7" t="str">
        <f t="shared" si="8"/>
        <v/>
      </c>
    </row>
    <row r="93" spans="19:23" x14ac:dyDescent="0.2">
      <c r="S93" s="6" t="str">
        <f t="shared" si="5"/>
        <v/>
      </c>
      <c r="T93" s="6" t="str">
        <f t="shared" si="6"/>
        <v/>
      </c>
      <c r="U93" s="6" t="str">
        <f t="shared" si="7"/>
        <v/>
      </c>
      <c r="W93" s="7" t="str">
        <f t="shared" si="8"/>
        <v/>
      </c>
    </row>
    <row r="94" spans="19:23" x14ac:dyDescent="0.2">
      <c r="S94" s="6" t="str">
        <f t="shared" si="5"/>
        <v/>
      </c>
      <c r="T94" s="6" t="str">
        <f t="shared" si="6"/>
        <v/>
      </c>
      <c r="U94" s="6" t="str">
        <f t="shared" si="7"/>
        <v/>
      </c>
      <c r="W94" s="7" t="str">
        <f t="shared" si="8"/>
        <v/>
      </c>
    </row>
    <row r="95" spans="19:23" x14ac:dyDescent="0.2">
      <c r="S95" s="6" t="str">
        <f t="shared" si="5"/>
        <v/>
      </c>
      <c r="T95" s="6" t="str">
        <f t="shared" si="6"/>
        <v/>
      </c>
      <c r="U95" s="6" t="str">
        <f t="shared" si="7"/>
        <v/>
      </c>
      <c r="W95" s="7" t="str">
        <f t="shared" si="8"/>
        <v/>
      </c>
    </row>
    <row r="96" spans="19:23" x14ac:dyDescent="0.2">
      <c r="S96" s="6" t="str">
        <f t="shared" si="5"/>
        <v/>
      </c>
      <c r="T96" s="6" t="str">
        <f t="shared" si="6"/>
        <v/>
      </c>
      <c r="U96" s="6" t="str">
        <f t="shared" si="7"/>
        <v/>
      </c>
      <c r="W96" s="7" t="str">
        <f t="shared" si="8"/>
        <v/>
      </c>
    </row>
    <row r="97" spans="19:23" x14ac:dyDescent="0.2">
      <c r="S97" s="6" t="str">
        <f t="shared" si="5"/>
        <v/>
      </c>
      <c r="T97" s="6" t="str">
        <f t="shared" si="6"/>
        <v/>
      </c>
      <c r="U97" s="6" t="str">
        <f t="shared" si="7"/>
        <v/>
      </c>
      <c r="W97" s="7" t="str">
        <f t="shared" si="8"/>
        <v/>
      </c>
    </row>
    <row r="98" spans="19:23" x14ac:dyDescent="0.2">
      <c r="S98" s="6" t="str">
        <f t="shared" si="5"/>
        <v/>
      </c>
      <c r="T98" s="6" t="str">
        <f t="shared" si="6"/>
        <v/>
      </c>
      <c r="U98" s="6" t="str">
        <f t="shared" si="7"/>
        <v/>
      </c>
      <c r="W98" s="7" t="str">
        <f t="shared" si="8"/>
        <v/>
      </c>
    </row>
    <row r="99" spans="19:23" x14ac:dyDescent="0.2">
      <c r="S99" s="6" t="str">
        <f t="shared" si="5"/>
        <v/>
      </c>
      <c r="T99" s="6" t="str">
        <f t="shared" si="6"/>
        <v/>
      </c>
      <c r="U99" s="6" t="str">
        <f t="shared" si="7"/>
        <v/>
      </c>
      <c r="W99" s="7" t="str">
        <f t="shared" si="8"/>
        <v/>
      </c>
    </row>
    <row r="100" spans="19:23" x14ac:dyDescent="0.2">
      <c r="S100" s="6" t="str">
        <f t="shared" si="5"/>
        <v/>
      </c>
      <c r="T100" s="6" t="str">
        <f t="shared" si="6"/>
        <v/>
      </c>
      <c r="U100" s="6" t="str">
        <f t="shared" si="7"/>
        <v/>
      </c>
      <c r="W100" s="7" t="str">
        <f t="shared" si="8"/>
        <v/>
      </c>
    </row>
    <row r="101" spans="19:23" x14ac:dyDescent="0.2">
      <c r="S101" s="6" t="str">
        <f t="shared" si="5"/>
        <v/>
      </c>
      <c r="T101" s="6" t="str">
        <f t="shared" si="6"/>
        <v/>
      </c>
      <c r="U101" s="6" t="str">
        <f t="shared" si="7"/>
        <v/>
      </c>
      <c r="W101" s="7" t="str">
        <f t="shared" si="8"/>
        <v/>
      </c>
    </row>
    <row r="102" spans="19:23" x14ac:dyDescent="0.2">
      <c r="S102" s="6" t="str">
        <f t="shared" si="5"/>
        <v/>
      </c>
      <c r="T102" s="6" t="str">
        <f t="shared" si="6"/>
        <v/>
      </c>
      <c r="U102" s="6" t="str">
        <f t="shared" si="7"/>
        <v/>
      </c>
      <c r="W102" s="7" t="str">
        <f t="shared" si="8"/>
        <v/>
      </c>
    </row>
    <row r="103" spans="19:23" x14ac:dyDescent="0.2">
      <c r="S103" s="6" t="str">
        <f t="shared" si="5"/>
        <v/>
      </c>
      <c r="T103" s="6" t="str">
        <f t="shared" si="6"/>
        <v/>
      </c>
      <c r="U103" s="6" t="str">
        <f t="shared" si="7"/>
        <v/>
      </c>
      <c r="W103" s="7" t="str">
        <f t="shared" si="8"/>
        <v/>
      </c>
    </row>
    <row r="104" spans="19:23" x14ac:dyDescent="0.2">
      <c r="S104" s="6" t="str">
        <f t="shared" si="5"/>
        <v/>
      </c>
      <c r="T104" s="6" t="str">
        <f t="shared" si="6"/>
        <v/>
      </c>
      <c r="U104" s="6" t="str">
        <f t="shared" si="7"/>
        <v/>
      </c>
      <c r="W104" s="7" t="str">
        <f t="shared" si="8"/>
        <v/>
      </c>
    </row>
    <row r="105" spans="19:23" x14ac:dyDescent="0.2">
      <c r="S105" s="6" t="str">
        <f t="shared" si="5"/>
        <v/>
      </c>
      <c r="T105" s="6" t="str">
        <f t="shared" si="6"/>
        <v/>
      </c>
      <c r="U105" s="6" t="str">
        <f t="shared" si="7"/>
        <v/>
      </c>
      <c r="W105" s="7" t="str">
        <f t="shared" si="8"/>
        <v/>
      </c>
    </row>
    <row r="106" spans="19:23" x14ac:dyDescent="0.2">
      <c r="S106" s="6" t="str">
        <f t="shared" si="5"/>
        <v/>
      </c>
      <c r="T106" s="6" t="str">
        <f t="shared" si="6"/>
        <v/>
      </c>
      <c r="U106" s="6" t="str">
        <f t="shared" si="7"/>
        <v/>
      </c>
      <c r="W106" s="7" t="str">
        <f t="shared" si="8"/>
        <v/>
      </c>
    </row>
    <row r="107" spans="19:23" x14ac:dyDescent="0.2">
      <c r="S107" s="6" t="str">
        <f t="shared" si="5"/>
        <v/>
      </c>
      <c r="T107" s="6" t="str">
        <f t="shared" si="6"/>
        <v/>
      </c>
      <c r="U107" s="6" t="str">
        <f t="shared" si="7"/>
        <v/>
      </c>
      <c r="W107" s="7" t="str">
        <f t="shared" si="8"/>
        <v/>
      </c>
    </row>
    <row r="108" spans="19:23" x14ac:dyDescent="0.2">
      <c r="S108" s="6" t="str">
        <f t="shared" si="5"/>
        <v/>
      </c>
      <c r="T108" s="6" t="str">
        <f t="shared" si="6"/>
        <v/>
      </c>
      <c r="U108" s="6" t="str">
        <f t="shared" si="7"/>
        <v/>
      </c>
      <c r="W108" s="7" t="str">
        <f t="shared" si="8"/>
        <v/>
      </c>
    </row>
    <row r="109" spans="19:23" x14ac:dyDescent="0.2">
      <c r="S109" s="6" t="str">
        <f t="shared" si="5"/>
        <v/>
      </c>
      <c r="T109" s="6" t="str">
        <f t="shared" si="6"/>
        <v/>
      </c>
      <c r="U109" s="6" t="str">
        <f t="shared" si="7"/>
        <v/>
      </c>
      <c r="W109" s="7" t="str">
        <f t="shared" si="8"/>
        <v/>
      </c>
    </row>
    <row r="110" spans="19:23" x14ac:dyDescent="0.2">
      <c r="S110" s="6" t="str">
        <f t="shared" si="5"/>
        <v/>
      </c>
      <c r="T110" s="6" t="str">
        <f t="shared" si="6"/>
        <v/>
      </c>
      <c r="U110" s="6" t="str">
        <f t="shared" si="7"/>
        <v/>
      </c>
      <c r="W110" s="7" t="str">
        <f t="shared" si="8"/>
        <v/>
      </c>
    </row>
    <row r="111" spans="19:23" x14ac:dyDescent="0.2">
      <c r="S111" s="6" t="str">
        <f t="shared" si="5"/>
        <v/>
      </c>
      <c r="T111" s="6" t="str">
        <f t="shared" si="6"/>
        <v/>
      </c>
      <c r="U111" s="6" t="str">
        <f t="shared" si="7"/>
        <v/>
      </c>
      <c r="W111" s="7" t="str">
        <f t="shared" si="8"/>
        <v/>
      </c>
    </row>
    <row r="112" spans="19:23" x14ac:dyDescent="0.2">
      <c r="S112" s="6" t="str">
        <f t="shared" si="5"/>
        <v/>
      </c>
      <c r="T112" s="6" t="str">
        <f t="shared" si="6"/>
        <v/>
      </c>
      <c r="U112" s="6" t="str">
        <f t="shared" si="7"/>
        <v/>
      </c>
      <c r="W112" s="7" t="str">
        <f t="shared" si="8"/>
        <v/>
      </c>
    </row>
    <row r="113" spans="19:23" x14ac:dyDescent="0.2">
      <c r="S113" s="6" t="str">
        <f t="shared" si="5"/>
        <v/>
      </c>
      <c r="T113" s="6" t="str">
        <f t="shared" si="6"/>
        <v/>
      </c>
      <c r="U113" s="6" t="str">
        <f t="shared" si="7"/>
        <v/>
      </c>
      <c r="W113" s="7" t="str">
        <f t="shared" si="8"/>
        <v/>
      </c>
    </row>
    <row r="114" spans="19:23" x14ac:dyDescent="0.2">
      <c r="S114" s="6" t="str">
        <f t="shared" si="5"/>
        <v/>
      </c>
      <c r="T114" s="6" t="str">
        <f t="shared" si="6"/>
        <v/>
      </c>
      <c r="U114" s="6" t="str">
        <f t="shared" si="7"/>
        <v/>
      </c>
      <c r="W114" s="7" t="str">
        <f t="shared" si="8"/>
        <v/>
      </c>
    </row>
    <row r="115" spans="19:23" x14ac:dyDescent="0.2">
      <c r="S115" s="6" t="str">
        <f t="shared" si="5"/>
        <v/>
      </c>
      <c r="T115" s="6" t="str">
        <f t="shared" si="6"/>
        <v/>
      </c>
      <c r="U115" s="6" t="str">
        <f t="shared" si="7"/>
        <v/>
      </c>
      <c r="W115" s="7" t="str">
        <f t="shared" si="8"/>
        <v/>
      </c>
    </row>
    <row r="116" spans="19:23" x14ac:dyDescent="0.2">
      <c r="S116" s="6" t="str">
        <f t="shared" si="5"/>
        <v/>
      </c>
      <c r="T116" s="6" t="str">
        <f t="shared" si="6"/>
        <v/>
      </c>
      <c r="U116" s="6" t="str">
        <f t="shared" si="7"/>
        <v/>
      </c>
      <c r="W116" s="7" t="str">
        <f t="shared" si="8"/>
        <v/>
      </c>
    </row>
    <row r="117" spans="19:23" x14ac:dyDescent="0.2">
      <c r="S117" s="6" t="str">
        <f t="shared" si="5"/>
        <v/>
      </c>
      <c r="T117" s="6" t="str">
        <f t="shared" si="6"/>
        <v/>
      </c>
      <c r="U117" s="6" t="str">
        <f t="shared" si="7"/>
        <v/>
      </c>
      <c r="W117" s="7" t="str">
        <f t="shared" si="8"/>
        <v/>
      </c>
    </row>
    <row r="118" spans="19:23" x14ac:dyDescent="0.2">
      <c r="S118" s="6" t="str">
        <f t="shared" si="5"/>
        <v/>
      </c>
      <c r="T118" s="6" t="str">
        <f t="shared" si="6"/>
        <v/>
      </c>
      <c r="U118" s="6" t="str">
        <f t="shared" si="7"/>
        <v/>
      </c>
      <c r="W118" s="7" t="str">
        <f t="shared" si="8"/>
        <v/>
      </c>
    </row>
    <row r="119" spans="19:23" x14ac:dyDescent="0.2">
      <c r="S119" s="6" t="str">
        <f t="shared" si="5"/>
        <v/>
      </c>
      <c r="T119" s="6" t="str">
        <f t="shared" si="6"/>
        <v/>
      </c>
      <c r="U119" s="6" t="str">
        <f t="shared" si="7"/>
        <v/>
      </c>
      <c r="W119" s="7" t="str">
        <f t="shared" si="8"/>
        <v/>
      </c>
    </row>
    <row r="120" spans="19:23" x14ac:dyDescent="0.2">
      <c r="S120" s="6" t="str">
        <f t="shared" si="5"/>
        <v/>
      </c>
      <c r="T120" s="6" t="str">
        <f t="shared" si="6"/>
        <v/>
      </c>
      <c r="U120" s="6" t="str">
        <f t="shared" si="7"/>
        <v/>
      </c>
      <c r="W120" s="7" t="str">
        <f t="shared" si="8"/>
        <v/>
      </c>
    </row>
    <row r="121" spans="19:23" x14ac:dyDescent="0.2">
      <c r="S121" s="6" t="str">
        <f t="shared" si="5"/>
        <v/>
      </c>
      <c r="T121" s="6" t="str">
        <f t="shared" si="6"/>
        <v/>
      </c>
      <c r="U121" s="6" t="str">
        <f t="shared" si="7"/>
        <v/>
      </c>
      <c r="W121" s="7" t="str">
        <f t="shared" si="8"/>
        <v/>
      </c>
    </row>
    <row r="122" spans="19:23" x14ac:dyDescent="0.2">
      <c r="S122" s="6" t="str">
        <f t="shared" si="5"/>
        <v/>
      </c>
      <c r="T122" s="6" t="str">
        <f t="shared" si="6"/>
        <v/>
      </c>
      <c r="U122" s="6" t="str">
        <f t="shared" si="7"/>
        <v/>
      </c>
      <c r="W122" s="7" t="str">
        <f t="shared" si="8"/>
        <v/>
      </c>
    </row>
    <row r="123" spans="19:23" x14ac:dyDescent="0.2">
      <c r="S123" s="6" t="str">
        <f t="shared" si="5"/>
        <v/>
      </c>
      <c r="T123" s="6" t="str">
        <f t="shared" si="6"/>
        <v/>
      </c>
      <c r="U123" s="6" t="str">
        <f t="shared" si="7"/>
        <v/>
      </c>
      <c r="W123" s="7" t="str">
        <f t="shared" si="8"/>
        <v/>
      </c>
    </row>
    <row r="124" spans="19:23" x14ac:dyDescent="0.2">
      <c r="S124" s="6" t="str">
        <f t="shared" si="5"/>
        <v/>
      </c>
      <c r="T124" s="6" t="str">
        <f t="shared" si="6"/>
        <v/>
      </c>
      <c r="U124" s="6" t="str">
        <f t="shared" si="7"/>
        <v/>
      </c>
      <c r="W124" s="7" t="str">
        <f t="shared" si="8"/>
        <v/>
      </c>
    </row>
    <row r="125" spans="19:23" x14ac:dyDescent="0.2">
      <c r="S125" s="6" t="str">
        <f t="shared" si="5"/>
        <v/>
      </c>
      <c r="T125" s="6" t="str">
        <f t="shared" si="6"/>
        <v/>
      </c>
      <c r="U125" s="6" t="str">
        <f t="shared" si="7"/>
        <v/>
      </c>
      <c r="W125" s="7" t="str">
        <f t="shared" si="8"/>
        <v/>
      </c>
    </row>
    <row r="126" spans="19:23" x14ac:dyDescent="0.2">
      <c r="S126" s="6" t="str">
        <f t="shared" si="5"/>
        <v/>
      </c>
      <c r="T126" s="6" t="str">
        <f t="shared" si="6"/>
        <v/>
      </c>
      <c r="U126" s="6" t="str">
        <f t="shared" si="7"/>
        <v/>
      </c>
      <c r="W126" s="7" t="str">
        <f t="shared" si="8"/>
        <v/>
      </c>
    </row>
    <row r="127" spans="19:23" x14ac:dyDescent="0.2">
      <c r="S127" s="6" t="str">
        <f t="shared" si="5"/>
        <v/>
      </c>
      <c r="T127" s="6" t="str">
        <f t="shared" si="6"/>
        <v/>
      </c>
      <c r="U127" s="6" t="str">
        <f t="shared" si="7"/>
        <v/>
      </c>
      <c r="W127" s="7" t="str">
        <f t="shared" si="8"/>
        <v/>
      </c>
    </row>
    <row r="128" spans="19:23" x14ac:dyDescent="0.2">
      <c r="S128" s="6" t="str">
        <f t="shared" si="5"/>
        <v/>
      </c>
      <c r="T128" s="6" t="str">
        <f t="shared" si="6"/>
        <v/>
      </c>
      <c r="U128" s="6" t="str">
        <f t="shared" si="7"/>
        <v/>
      </c>
      <c r="W128" s="7" t="str">
        <f t="shared" si="8"/>
        <v/>
      </c>
    </row>
    <row r="129" spans="19:23" x14ac:dyDescent="0.2">
      <c r="S129" s="6" t="str">
        <f t="shared" si="5"/>
        <v/>
      </c>
      <c r="T129" s="6" t="str">
        <f t="shared" si="6"/>
        <v/>
      </c>
      <c r="U129" s="6" t="str">
        <f t="shared" si="7"/>
        <v/>
      </c>
      <c r="W129" s="7" t="str">
        <f t="shared" si="8"/>
        <v/>
      </c>
    </row>
    <row r="130" spans="19:23" x14ac:dyDescent="0.2">
      <c r="S130" s="6" t="str">
        <f t="shared" ref="S130:S193" si="9">IF(A130="","",TEXT(H130,"#.###.###"))</f>
        <v/>
      </c>
      <c r="T130" s="6" t="str">
        <f t="shared" ref="T130:T193" si="10">IF(A130="","",TEXT(O130,"TT.MM.JJ"))</f>
        <v/>
      </c>
      <c r="U130" s="6" t="str">
        <f t="shared" ref="U130:U193" si="11">IF(A130="","",TEXT(P130,"TT.MM.JJ"))</f>
        <v/>
      </c>
      <c r="W130" s="7" t="str">
        <f t="shared" ref="W130:W193" si="12">IF(A130="","",B130&amp;CHAR(10)&amp;F130&amp;CHAR(10)&amp;S130&amp;" "&amp;I130&amp;CHAR(10)&amp;T130&amp;" - "&amp;U130)</f>
        <v/>
      </c>
    </row>
    <row r="131" spans="19:23" x14ac:dyDescent="0.2">
      <c r="S131" s="6" t="str">
        <f t="shared" si="9"/>
        <v/>
      </c>
      <c r="T131" s="6" t="str">
        <f t="shared" si="10"/>
        <v/>
      </c>
      <c r="U131" s="6" t="str">
        <f t="shared" si="11"/>
        <v/>
      </c>
      <c r="W131" s="7" t="str">
        <f t="shared" si="12"/>
        <v/>
      </c>
    </row>
    <row r="132" spans="19:23" x14ac:dyDescent="0.2">
      <c r="S132" s="6" t="str">
        <f t="shared" si="9"/>
        <v/>
      </c>
      <c r="T132" s="6" t="str">
        <f t="shared" si="10"/>
        <v/>
      </c>
      <c r="U132" s="6" t="str">
        <f t="shared" si="11"/>
        <v/>
      </c>
      <c r="W132" s="7" t="str">
        <f t="shared" si="12"/>
        <v/>
      </c>
    </row>
    <row r="133" spans="19:23" x14ac:dyDescent="0.2">
      <c r="S133" s="6" t="str">
        <f t="shared" si="9"/>
        <v/>
      </c>
      <c r="T133" s="6" t="str">
        <f t="shared" si="10"/>
        <v/>
      </c>
      <c r="U133" s="6" t="str">
        <f t="shared" si="11"/>
        <v/>
      </c>
      <c r="W133" s="7" t="str">
        <f t="shared" si="12"/>
        <v/>
      </c>
    </row>
    <row r="134" spans="19:23" x14ac:dyDescent="0.2">
      <c r="S134" s="6" t="str">
        <f t="shared" si="9"/>
        <v/>
      </c>
      <c r="T134" s="6" t="str">
        <f t="shared" si="10"/>
        <v/>
      </c>
      <c r="U134" s="6" t="str">
        <f t="shared" si="11"/>
        <v/>
      </c>
      <c r="W134" s="7" t="str">
        <f t="shared" si="12"/>
        <v/>
      </c>
    </row>
    <row r="135" spans="19:23" x14ac:dyDescent="0.2">
      <c r="S135" s="6" t="str">
        <f t="shared" si="9"/>
        <v/>
      </c>
      <c r="T135" s="6" t="str">
        <f t="shared" si="10"/>
        <v/>
      </c>
      <c r="U135" s="6" t="str">
        <f t="shared" si="11"/>
        <v/>
      </c>
      <c r="W135" s="7" t="str">
        <f t="shared" si="12"/>
        <v/>
      </c>
    </row>
    <row r="136" spans="19:23" x14ac:dyDescent="0.2">
      <c r="S136" s="6" t="str">
        <f t="shared" si="9"/>
        <v/>
      </c>
      <c r="T136" s="6" t="str">
        <f t="shared" si="10"/>
        <v/>
      </c>
      <c r="U136" s="6" t="str">
        <f t="shared" si="11"/>
        <v/>
      </c>
      <c r="W136" s="7" t="str">
        <f t="shared" si="12"/>
        <v/>
      </c>
    </row>
    <row r="137" spans="19:23" x14ac:dyDescent="0.2">
      <c r="S137" s="6" t="str">
        <f t="shared" si="9"/>
        <v/>
      </c>
      <c r="T137" s="6" t="str">
        <f t="shared" si="10"/>
        <v/>
      </c>
      <c r="U137" s="6" t="str">
        <f t="shared" si="11"/>
        <v/>
      </c>
      <c r="W137" s="7" t="str">
        <f t="shared" si="12"/>
        <v/>
      </c>
    </row>
    <row r="138" spans="19:23" x14ac:dyDescent="0.2">
      <c r="S138" s="6" t="str">
        <f t="shared" si="9"/>
        <v/>
      </c>
      <c r="T138" s="6" t="str">
        <f t="shared" si="10"/>
        <v/>
      </c>
      <c r="U138" s="6" t="str">
        <f t="shared" si="11"/>
        <v/>
      </c>
      <c r="W138" s="7" t="str">
        <f t="shared" si="12"/>
        <v/>
      </c>
    </row>
    <row r="139" spans="19:23" x14ac:dyDescent="0.2">
      <c r="S139" s="6" t="str">
        <f t="shared" si="9"/>
        <v/>
      </c>
      <c r="T139" s="6" t="str">
        <f t="shared" si="10"/>
        <v/>
      </c>
      <c r="U139" s="6" t="str">
        <f t="shared" si="11"/>
        <v/>
      </c>
      <c r="W139" s="7" t="str">
        <f t="shared" si="12"/>
        <v/>
      </c>
    </row>
    <row r="140" spans="19:23" x14ac:dyDescent="0.2">
      <c r="S140" s="6" t="str">
        <f t="shared" si="9"/>
        <v/>
      </c>
      <c r="T140" s="6" t="str">
        <f t="shared" si="10"/>
        <v/>
      </c>
      <c r="U140" s="6" t="str">
        <f t="shared" si="11"/>
        <v/>
      </c>
      <c r="W140" s="7" t="str">
        <f t="shared" si="12"/>
        <v/>
      </c>
    </row>
    <row r="141" spans="19:23" x14ac:dyDescent="0.2">
      <c r="S141" s="6" t="str">
        <f t="shared" si="9"/>
        <v/>
      </c>
      <c r="T141" s="6" t="str">
        <f t="shared" si="10"/>
        <v/>
      </c>
      <c r="U141" s="6" t="str">
        <f t="shared" si="11"/>
        <v/>
      </c>
      <c r="W141" s="7" t="str">
        <f t="shared" si="12"/>
        <v/>
      </c>
    </row>
    <row r="142" spans="19:23" x14ac:dyDescent="0.2">
      <c r="S142" s="6" t="str">
        <f t="shared" si="9"/>
        <v/>
      </c>
      <c r="T142" s="6" t="str">
        <f t="shared" si="10"/>
        <v/>
      </c>
      <c r="U142" s="6" t="str">
        <f t="shared" si="11"/>
        <v/>
      </c>
      <c r="W142" s="7" t="str">
        <f t="shared" si="12"/>
        <v/>
      </c>
    </row>
    <row r="143" spans="19:23" x14ac:dyDescent="0.2">
      <c r="S143" s="6" t="str">
        <f t="shared" si="9"/>
        <v/>
      </c>
      <c r="T143" s="6" t="str">
        <f t="shared" si="10"/>
        <v/>
      </c>
      <c r="U143" s="6" t="str">
        <f t="shared" si="11"/>
        <v/>
      </c>
      <c r="W143" s="7" t="str">
        <f t="shared" si="12"/>
        <v/>
      </c>
    </row>
    <row r="144" spans="19:23" x14ac:dyDescent="0.2">
      <c r="S144" s="6" t="str">
        <f t="shared" si="9"/>
        <v/>
      </c>
      <c r="T144" s="6" t="str">
        <f t="shared" si="10"/>
        <v/>
      </c>
      <c r="U144" s="6" t="str">
        <f t="shared" si="11"/>
        <v/>
      </c>
      <c r="W144" s="7" t="str">
        <f t="shared" si="12"/>
        <v/>
      </c>
    </row>
    <row r="145" spans="19:23" x14ac:dyDescent="0.2">
      <c r="S145" s="6" t="str">
        <f t="shared" si="9"/>
        <v/>
      </c>
      <c r="T145" s="6" t="str">
        <f t="shared" si="10"/>
        <v/>
      </c>
      <c r="U145" s="6" t="str">
        <f t="shared" si="11"/>
        <v/>
      </c>
      <c r="W145" s="7" t="str">
        <f t="shared" si="12"/>
        <v/>
      </c>
    </row>
    <row r="146" spans="19:23" x14ac:dyDescent="0.2">
      <c r="S146" s="6" t="str">
        <f t="shared" si="9"/>
        <v/>
      </c>
      <c r="T146" s="6" t="str">
        <f t="shared" si="10"/>
        <v/>
      </c>
      <c r="U146" s="6" t="str">
        <f t="shared" si="11"/>
        <v/>
      </c>
      <c r="W146" s="7" t="str">
        <f t="shared" si="12"/>
        <v/>
      </c>
    </row>
    <row r="147" spans="19:23" x14ac:dyDescent="0.2">
      <c r="S147" s="6" t="str">
        <f t="shared" si="9"/>
        <v/>
      </c>
      <c r="T147" s="6" t="str">
        <f t="shared" si="10"/>
        <v/>
      </c>
      <c r="U147" s="6" t="str">
        <f t="shared" si="11"/>
        <v/>
      </c>
      <c r="W147" s="7" t="str">
        <f t="shared" si="12"/>
        <v/>
      </c>
    </row>
    <row r="148" spans="19:23" x14ac:dyDescent="0.2">
      <c r="S148" s="6" t="str">
        <f t="shared" si="9"/>
        <v/>
      </c>
      <c r="T148" s="6" t="str">
        <f t="shared" si="10"/>
        <v/>
      </c>
      <c r="U148" s="6" t="str">
        <f t="shared" si="11"/>
        <v/>
      </c>
      <c r="W148" s="7" t="str">
        <f t="shared" si="12"/>
        <v/>
      </c>
    </row>
    <row r="149" spans="19:23" x14ac:dyDescent="0.2">
      <c r="S149" s="6" t="str">
        <f t="shared" si="9"/>
        <v/>
      </c>
      <c r="T149" s="6" t="str">
        <f t="shared" si="10"/>
        <v/>
      </c>
      <c r="U149" s="6" t="str">
        <f t="shared" si="11"/>
        <v/>
      </c>
      <c r="W149" s="7" t="str">
        <f t="shared" si="12"/>
        <v/>
      </c>
    </row>
    <row r="150" spans="19:23" x14ac:dyDescent="0.2">
      <c r="S150" s="6" t="str">
        <f t="shared" si="9"/>
        <v/>
      </c>
      <c r="T150" s="6" t="str">
        <f t="shared" si="10"/>
        <v/>
      </c>
      <c r="U150" s="6" t="str">
        <f t="shared" si="11"/>
        <v/>
      </c>
      <c r="W150" s="7" t="str">
        <f t="shared" si="12"/>
        <v/>
      </c>
    </row>
    <row r="151" spans="19:23" x14ac:dyDescent="0.2">
      <c r="S151" s="6" t="str">
        <f t="shared" si="9"/>
        <v/>
      </c>
      <c r="T151" s="6" t="str">
        <f t="shared" si="10"/>
        <v/>
      </c>
      <c r="U151" s="6" t="str">
        <f t="shared" si="11"/>
        <v/>
      </c>
      <c r="W151" s="7" t="str">
        <f t="shared" si="12"/>
        <v/>
      </c>
    </row>
    <row r="152" spans="19:23" x14ac:dyDescent="0.2">
      <c r="S152" s="6" t="str">
        <f t="shared" si="9"/>
        <v/>
      </c>
      <c r="T152" s="6" t="str">
        <f t="shared" si="10"/>
        <v/>
      </c>
      <c r="U152" s="6" t="str">
        <f t="shared" si="11"/>
        <v/>
      </c>
      <c r="W152" s="7" t="str">
        <f t="shared" si="12"/>
        <v/>
      </c>
    </row>
    <row r="153" spans="19:23" x14ac:dyDescent="0.2">
      <c r="S153" s="6" t="str">
        <f t="shared" si="9"/>
        <v/>
      </c>
      <c r="T153" s="6" t="str">
        <f t="shared" si="10"/>
        <v/>
      </c>
      <c r="U153" s="6" t="str">
        <f t="shared" si="11"/>
        <v/>
      </c>
      <c r="W153" s="7" t="str">
        <f t="shared" si="12"/>
        <v/>
      </c>
    </row>
    <row r="154" spans="19:23" x14ac:dyDescent="0.2">
      <c r="S154" s="6" t="str">
        <f t="shared" si="9"/>
        <v/>
      </c>
      <c r="T154" s="6" t="str">
        <f t="shared" si="10"/>
        <v/>
      </c>
      <c r="U154" s="6" t="str">
        <f t="shared" si="11"/>
        <v/>
      </c>
      <c r="W154" s="7" t="str">
        <f t="shared" si="12"/>
        <v/>
      </c>
    </row>
    <row r="155" spans="19:23" x14ac:dyDescent="0.2">
      <c r="S155" s="6" t="str">
        <f t="shared" si="9"/>
        <v/>
      </c>
      <c r="T155" s="6" t="str">
        <f t="shared" si="10"/>
        <v/>
      </c>
      <c r="U155" s="6" t="str">
        <f t="shared" si="11"/>
        <v/>
      </c>
      <c r="W155" s="7" t="str">
        <f t="shared" si="12"/>
        <v/>
      </c>
    </row>
    <row r="156" spans="19:23" x14ac:dyDescent="0.2">
      <c r="S156" s="6" t="str">
        <f t="shared" si="9"/>
        <v/>
      </c>
      <c r="T156" s="6" t="str">
        <f t="shared" si="10"/>
        <v/>
      </c>
      <c r="U156" s="6" t="str">
        <f t="shared" si="11"/>
        <v/>
      </c>
      <c r="W156" s="7" t="str">
        <f t="shared" si="12"/>
        <v/>
      </c>
    </row>
    <row r="157" spans="19:23" x14ac:dyDescent="0.2">
      <c r="S157" s="6" t="str">
        <f t="shared" si="9"/>
        <v/>
      </c>
      <c r="T157" s="6" t="str">
        <f t="shared" si="10"/>
        <v/>
      </c>
      <c r="U157" s="6" t="str">
        <f t="shared" si="11"/>
        <v/>
      </c>
      <c r="W157" s="7" t="str">
        <f t="shared" si="12"/>
        <v/>
      </c>
    </row>
    <row r="158" spans="19:23" x14ac:dyDescent="0.2">
      <c r="S158" s="6" t="str">
        <f t="shared" si="9"/>
        <v/>
      </c>
      <c r="T158" s="6" t="str">
        <f t="shared" si="10"/>
        <v/>
      </c>
      <c r="U158" s="6" t="str">
        <f t="shared" si="11"/>
        <v/>
      </c>
      <c r="W158" s="7" t="str">
        <f t="shared" si="12"/>
        <v/>
      </c>
    </row>
    <row r="159" spans="19:23" x14ac:dyDescent="0.2">
      <c r="S159" s="6" t="str">
        <f t="shared" si="9"/>
        <v/>
      </c>
      <c r="T159" s="6" t="str">
        <f t="shared" si="10"/>
        <v/>
      </c>
      <c r="U159" s="6" t="str">
        <f t="shared" si="11"/>
        <v/>
      </c>
      <c r="W159" s="7" t="str">
        <f t="shared" si="12"/>
        <v/>
      </c>
    </row>
    <row r="160" spans="19:23" x14ac:dyDescent="0.2">
      <c r="S160" s="6" t="str">
        <f t="shared" si="9"/>
        <v/>
      </c>
      <c r="T160" s="6" t="str">
        <f t="shared" si="10"/>
        <v/>
      </c>
      <c r="U160" s="6" t="str">
        <f t="shared" si="11"/>
        <v/>
      </c>
      <c r="W160" s="7" t="str">
        <f t="shared" si="12"/>
        <v/>
      </c>
    </row>
    <row r="161" spans="19:23" x14ac:dyDescent="0.2">
      <c r="S161" s="6" t="str">
        <f t="shared" si="9"/>
        <v/>
      </c>
      <c r="T161" s="6" t="str">
        <f t="shared" si="10"/>
        <v/>
      </c>
      <c r="U161" s="6" t="str">
        <f t="shared" si="11"/>
        <v/>
      </c>
      <c r="W161" s="7" t="str">
        <f t="shared" si="12"/>
        <v/>
      </c>
    </row>
    <row r="162" spans="19:23" x14ac:dyDescent="0.2">
      <c r="S162" s="6" t="str">
        <f t="shared" si="9"/>
        <v/>
      </c>
      <c r="T162" s="6" t="str">
        <f t="shared" si="10"/>
        <v/>
      </c>
      <c r="U162" s="6" t="str">
        <f t="shared" si="11"/>
        <v/>
      </c>
      <c r="W162" s="7" t="str">
        <f t="shared" si="12"/>
        <v/>
      </c>
    </row>
    <row r="163" spans="19:23" x14ac:dyDescent="0.2">
      <c r="S163" s="6" t="str">
        <f t="shared" si="9"/>
        <v/>
      </c>
      <c r="T163" s="6" t="str">
        <f t="shared" si="10"/>
        <v/>
      </c>
      <c r="U163" s="6" t="str">
        <f t="shared" si="11"/>
        <v/>
      </c>
      <c r="W163" s="7" t="str">
        <f t="shared" si="12"/>
        <v/>
      </c>
    </row>
    <row r="164" spans="19:23" x14ac:dyDescent="0.2">
      <c r="S164" s="6" t="str">
        <f t="shared" si="9"/>
        <v/>
      </c>
      <c r="T164" s="6" t="str">
        <f t="shared" si="10"/>
        <v/>
      </c>
      <c r="U164" s="6" t="str">
        <f t="shared" si="11"/>
        <v/>
      </c>
      <c r="W164" s="7" t="str">
        <f t="shared" si="12"/>
        <v/>
      </c>
    </row>
    <row r="165" spans="19:23" x14ac:dyDescent="0.2">
      <c r="S165" s="6" t="str">
        <f t="shared" si="9"/>
        <v/>
      </c>
      <c r="T165" s="6" t="str">
        <f t="shared" si="10"/>
        <v/>
      </c>
      <c r="U165" s="6" t="str">
        <f t="shared" si="11"/>
        <v/>
      </c>
      <c r="W165" s="7" t="str">
        <f t="shared" si="12"/>
        <v/>
      </c>
    </row>
    <row r="166" spans="19:23" x14ac:dyDescent="0.2">
      <c r="S166" s="6" t="str">
        <f t="shared" si="9"/>
        <v/>
      </c>
      <c r="T166" s="6" t="str">
        <f t="shared" si="10"/>
        <v/>
      </c>
      <c r="U166" s="6" t="str">
        <f t="shared" si="11"/>
        <v/>
      </c>
      <c r="W166" s="7" t="str">
        <f t="shared" si="12"/>
        <v/>
      </c>
    </row>
    <row r="167" spans="19:23" x14ac:dyDescent="0.2">
      <c r="S167" s="6" t="str">
        <f t="shared" si="9"/>
        <v/>
      </c>
      <c r="T167" s="6" t="str">
        <f t="shared" si="10"/>
        <v/>
      </c>
      <c r="U167" s="6" t="str">
        <f t="shared" si="11"/>
        <v/>
      </c>
      <c r="W167" s="7" t="str">
        <f t="shared" si="12"/>
        <v/>
      </c>
    </row>
    <row r="168" spans="19:23" x14ac:dyDescent="0.2">
      <c r="S168" s="6" t="str">
        <f t="shared" si="9"/>
        <v/>
      </c>
      <c r="T168" s="6" t="str">
        <f t="shared" si="10"/>
        <v/>
      </c>
      <c r="U168" s="6" t="str">
        <f t="shared" si="11"/>
        <v/>
      </c>
      <c r="W168" s="7" t="str">
        <f t="shared" si="12"/>
        <v/>
      </c>
    </row>
    <row r="169" spans="19:23" x14ac:dyDescent="0.2">
      <c r="S169" s="6" t="str">
        <f t="shared" si="9"/>
        <v/>
      </c>
      <c r="T169" s="6" t="str">
        <f t="shared" si="10"/>
        <v/>
      </c>
      <c r="U169" s="6" t="str">
        <f t="shared" si="11"/>
        <v/>
      </c>
      <c r="W169" s="7" t="str">
        <f t="shared" si="12"/>
        <v/>
      </c>
    </row>
    <row r="170" spans="19:23" x14ac:dyDescent="0.2">
      <c r="S170" s="6" t="str">
        <f t="shared" si="9"/>
        <v/>
      </c>
      <c r="T170" s="6" t="str">
        <f t="shared" si="10"/>
        <v/>
      </c>
      <c r="U170" s="6" t="str">
        <f t="shared" si="11"/>
        <v/>
      </c>
      <c r="W170" s="7" t="str">
        <f t="shared" si="12"/>
        <v/>
      </c>
    </row>
    <row r="171" spans="19:23" x14ac:dyDescent="0.2">
      <c r="S171" s="6" t="str">
        <f t="shared" si="9"/>
        <v/>
      </c>
      <c r="T171" s="6" t="str">
        <f t="shared" si="10"/>
        <v/>
      </c>
      <c r="U171" s="6" t="str">
        <f t="shared" si="11"/>
        <v/>
      </c>
      <c r="W171" s="7" t="str">
        <f t="shared" si="12"/>
        <v/>
      </c>
    </row>
    <row r="172" spans="19:23" x14ac:dyDescent="0.2">
      <c r="S172" s="6" t="str">
        <f t="shared" si="9"/>
        <v/>
      </c>
      <c r="T172" s="6" t="str">
        <f t="shared" si="10"/>
        <v/>
      </c>
      <c r="U172" s="6" t="str">
        <f t="shared" si="11"/>
        <v/>
      </c>
      <c r="W172" s="7" t="str">
        <f t="shared" si="12"/>
        <v/>
      </c>
    </row>
    <row r="173" spans="19:23" x14ac:dyDescent="0.2">
      <c r="S173" s="6" t="str">
        <f t="shared" si="9"/>
        <v/>
      </c>
      <c r="T173" s="6" t="str">
        <f t="shared" si="10"/>
        <v/>
      </c>
      <c r="U173" s="6" t="str">
        <f t="shared" si="11"/>
        <v/>
      </c>
      <c r="W173" s="7" t="str">
        <f t="shared" si="12"/>
        <v/>
      </c>
    </row>
    <row r="174" spans="19:23" x14ac:dyDescent="0.2">
      <c r="S174" s="6" t="str">
        <f t="shared" si="9"/>
        <v/>
      </c>
      <c r="T174" s="6" t="str">
        <f t="shared" si="10"/>
        <v/>
      </c>
      <c r="U174" s="6" t="str">
        <f t="shared" si="11"/>
        <v/>
      </c>
      <c r="W174" s="7" t="str">
        <f t="shared" si="12"/>
        <v/>
      </c>
    </row>
    <row r="175" spans="19:23" x14ac:dyDescent="0.2">
      <c r="S175" s="6" t="str">
        <f t="shared" si="9"/>
        <v/>
      </c>
      <c r="T175" s="6" t="str">
        <f t="shared" si="10"/>
        <v/>
      </c>
      <c r="U175" s="6" t="str">
        <f t="shared" si="11"/>
        <v/>
      </c>
      <c r="W175" s="7" t="str">
        <f t="shared" si="12"/>
        <v/>
      </c>
    </row>
    <row r="176" spans="19:23" x14ac:dyDescent="0.2">
      <c r="S176" s="6" t="str">
        <f t="shared" si="9"/>
        <v/>
      </c>
      <c r="T176" s="6" t="str">
        <f t="shared" si="10"/>
        <v/>
      </c>
      <c r="U176" s="6" t="str">
        <f t="shared" si="11"/>
        <v/>
      </c>
      <c r="W176" s="7" t="str">
        <f t="shared" si="12"/>
        <v/>
      </c>
    </row>
    <row r="177" spans="19:23" x14ac:dyDescent="0.2">
      <c r="S177" s="6" t="str">
        <f t="shared" si="9"/>
        <v/>
      </c>
      <c r="T177" s="6" t="str">
        <f t="shared" si="10"/>
        <v/>
      </c>
      <c r="U177" s="6" t="str">
        <f t="shared" si="11"/>
        <v/>
      </c>
      <c r="W177" s="7" t="str">
        <f t="shared" si="12"/>
        <v/>
      </c>
    </row>
    <row r="178" spans="19:23" x14ac:dyDescent="0.2">
      <c r="S178" s="6" t="str">
        <f t="shared" si="9"/>
        <v/>
      </c>
      <c r="T178" s="6" t="str">
        <f t="shared" si="10"/>
        <v/>
      </c>
      <c r="U178" s="6" t="str">
        <f t="shared" si="11"/>
        <v/>
      </c>
      <c r="W178" s="7" t="str">
        <f t="shared" si="12"/>
        <v/>
      </c>
    </row>
    <row r="179" spans="19:23" x14ac:dyDescent="0.2">
      <c r="S179" s="6" t="str">
        <f t="shared" si="9"/>
        <v/>
      </c>
      <c r="T179" s="6" t="str">
        <f t="shared" si="10"/>
        <v/>
      </c>
      <c r="U179" s="6" t="str">
        <f t="shared" si="11"/>
        <v/>
      </c>
      <c r="W179" s="7" t="str">
        <f t="shared" si="12"/>
        <v/>
      </c>
    </row>
    <row r="180" spans="19:23" x14ac:dyDescent="0.2">
      <c r="S180" s="6" t="str">
        <f t="shared" si="9"/>
        <v/>
      </c>
      <c r="T180" s="6" t="str">
        <f t="shared" si="10"/>
        <v/>
      </c>
      <c r="U180" s="6" t="str">
        <f t="shared" si="11"/>
        <v/>
      </c>
      <c r="W180" s="7" t="str">
        <f t="shared" si="12"/>
        <v/>
      </c>
    </row>
    <row r="181" spans="19:23" x14ac:dyDescent="0.2">
      <c r="S181" s="6" t="str">
        <f t="shared" si="9"/>
        <v/>
      </c>
      <c r="T181" s="6" t="str">
        <f t="shared" si="10"/>
        <v/>
      </c>
      <c r="U181" s="6" t="str">
        <f t="shared" si="11"/>
        <v/>
      </c>
      <c r="W181" s="7" t="str">
        <f t="shared" si="12"/>
        <v/>
      </c>
    </row>
    <row r="182" spans="19:23" x14ac:dyDescent="0.2">
      <c r="S182" s="6" t="str">
        <f t="shared" si="9"/>
        <v/>
      </c>
      <c r="T182" s="6" t="str">
        <f t="shared" si="10"/>
        <v/>
      </c>
      <c r="U182" s="6" t="str">
        <f t="shared" si="11"/>
        <v/>
      </c>
      <c r="W182" s="7" t="str">
        <f t="shared" si="12"/>
        <v/>
      </c>
    </row>
    <row r="183" spans="19:23" x14ac:dyDescent="0.2">
      <c r="S183" s="6" t="str">
        <f t="shared" si="9"/>
        <v/>
      </c>
      <c r="T183" s="6" t="str">
        <f t="shared" si="10"/>
        <v/>
      </c>
      <c r="U183" s="6" t="str">
        <f t="shared" si="11"/>
        <v/>
      </c>
      <c r="W183" s="7" t="str">
        <f t="shared" si="12"/>
        <v/>
      </c>
    </row>
    <row r="184" spans="19:23" x14ac:dyDescent="0.2">
      <c r="S184" s="6" t="str">
        <f t="shared" si="9"/>
        <v/>
      </c>
      <c r="T184" s="6" t="str">
        <f t="shared" si="10"/>
        <v/>
      </c>
      <c r="U184" s="6" t="str">
        <f t="shared" si="11"/>
        <v/>
      </c>
      <c r="W184" s="7" t="str">
        <f t="shared" si="12"/>
        <v/>
      </c>
    </row>
    <row r="185" spans="19:23" x14ac:dyDescent="0.2">
      <c r="S185" s="6" t="str">
        <f t="shared" si="9"/>
        <v/>
      </c>
      <c r="T185" s="6" t="str">
        <f t="shared" si="10"/>
        <v/>
      </c>
      <c r="U185" s="6" t="str">
        <f t="shared" si="11"/>
        <v/>
      </c>
      <c r="W185" s="7" t="str">
        <f t="shared" si="12"/>
        <v/>
      </c>
    </row>
    <row r="186" spans="19:23" x14ac:dyDescent="0.2">
      <c r="S186" s="6" t="str">
        <f t="shared" si="9"/>
        <v/>
      </c>
      <c r="T186" s="6" t="str">
        <f t="shared" si="10"/>
        <v/>
      </c>
      <c r="U186" s="6" t="str">
        <f t="shared" si="11"/>
        <v/>
      </c>
      <c r="W186" s="7" t="str">
        <f t="shared" si="12"/>
        <v/>
      </c>
    </row>
    <row r="187" spans="19:23" x14ac:dyDescent="0.2">
      <c r="S187" s="6" t="str">
        <f t="shared" si="9"/>
        <v/>
      </c>
      <c r="T187" s="6" t="str">
        <f t="shared" si="10"/>
        <v/>
      </c>
      <c r="U187" s="6" t="str">
        <f t="shared" si="11"/>
        <v/>
      </c>
      <c r="W187" s="7" t="str">
        <f t="shared" si="12"/>
        <v/>
      </c>
    </row>
    <row r="188" spans="19:23" x14ac:dyDescent="0.2">
      <c r="S188" s="6" t="str">
        <f t="shared" si="9"/>
        <v/>
      </c>
      <c r="T188" s="6" t="str">
        <f t="shared" si="10"/>
        <v/>
      </c>
      <c r="U188" s="6" t="str">
        <f t="shared" si="11"/>
        <v/>
      </c>
      <c r="W188" s="7" t="str">
        <f t="shared" si="12"/>
        <v/>
      </c>
    </row>
    <row r="189" spans="19:23" x14ac:dyDescent="0.2">
      <c r="S189" s="6" t="str">
        <f t="shared" si="9"/>
        <v/>
      </c>
      <c r="T189" s="6" t="str">
        <f t="shared" si="10"/>
        <v/>
      </c>
      <c r="U189" s="6" t="str">
        <f t="shared" si="11"/>
        <v/>
      </c>
      <c r="W189" s="7" t="str">
        <f t="shared" si="12"/>
        <v/>
      </c>
    </row>
    <row r="190" spans="19:23" x14ac:dyDescent="0.2">
      <c r="S190" s="6" t="str">
        <f t="shared" si="9"/>
        <v/>
      </c>
      <c r="T190" s="6" t="str">
        <f t="shared" si="10"/>
        <v/>
      </c>
      <c r="U190" s="6" t="str">
        <f t="shared" si="11"/>
        <v/>
      </c>
      <c r="W190" s="7" t="str">
        <f t="shared" si="12"/>
        <v/>
      </c>
    </row>
    <row r="191" spans="19:23" x14ac:dyDescent="0.2">
      <c r="S191" s="6" t="str">
        <f t="shared" si="9"/>
        <v/>
      </c>
      <c r="T191" s="6" t="str">
        <f t="shared" si="10"/>
        <v/>
      </c>
      <c r="U191" s="6" t="str">
        <f t="shared" si="11"/>
        <v/>
      </c>
      <c r="W191" s="7" t="str">
        <f t="shared" si="12"/>
        <v/>
      </c>
    </row>
    <row r="192" spans="19:23" x14ac:dyDescent="0.2">
      <c r="S192" s="6" t="str">
        <f t="shared" si="9"/>
        <v/>
      </c>
      <c r="T192" s="6" t="str">
        <f t="shared" si="10"/>
        <v/>
      </c>
      <c r="U192" s="6" t="str">
        <f t="shared" si="11"/>
        <v/>
      </c>
      <c r="W192" s="7" t="str">
        <f t="shared" si="12"/>
        <v/>
      </c>
    </row>
    <row r="193" spans="19:23" x14ac:dyDescent="0.2">
      <c r="S193" s="6" t="str">
        <f t="shared" si="9"/>
        <v/>
      </c>
      <c r="T193" s="6" t="str">
        <f t="shared" si="10"/>
        <v/>
      </c>
      <c r="U193" s="6" t="str">
        <f t="shared" si="11"/>
        <v/>
      </c>
      <c r="W193" s="7" t="str">
        <f t="shared" si="12"/>
        <v/>
      </c>
    </row>
    <row r="194" spans="19:23" x14ac:dyDescent="0.2">
      <c r="S194" s="6" t="str">
        <f t="shared" ref="S194:S227" si="13">IF(A194="","",TEXT(H194,"#.###.###"))</f>
        <v/>
      </c>
      <c r="T194" s="6" t="str">
        <f t="shared" ref="T194:T227" si="14">IF(A194="","",TEXT(O194,"TT.MM.JJ"))</f>
        <v/>
      </c>
      <c r="U194" s="6" t="str">
        <f t="shared" ref="U194:U227" si="15">IF(A194="","",TEXT(P194,"TT.MM.JJ"))</f>
        <v/>
      </c>
      <c r="W194" s="7" t="str">
        <f t="shared" ref="W194:W200" si="16">IF(A194="","",B194&amp;CHAR(10)&amp;F194&amp;CHAR(10)&amp;S194&amp;" "&amp;I194&amp;CHAR(10)&amp;T194&amp;" - "&amp;U194)</f>
        <v/>
      </c>
    </row>
    <row r="195" spans="19:23" x14ac:dyDescent="0.2">
      <c r="S195" s="6" t="str">
        <f t="shared" si="13"/>
        <v/>
      </c>
      <c r="T195" s="6" t="str">
        <f t="shared" si="14"/>
        <v/>
      </c>
      <c r="U195" s="6" t="str">
        <f t="shared" si="15"/>
        <v/>
      </c>
      <c r="W195" s="7" t="str">
        <f t="shared" si="16"/>
        <v/>
      </c>
    </row>
    <row r="196" spans="19:23" x14ac:dyDescent="0.2">
      <c r="S196" s="6" t="str">
        <f t="shared" si="13"/>
        <v/>
      </c>
      <c r="T196" s="6" t="str">
        <f t="shared" si="14"/>
        <v/>
      </c>
      <c r="U196" s="6" t="str">
        <f t="shared" si="15"/>
        <v/>
      </c>
      <c r="W196" s="7" t="str">
        <f t="shared" si="16"/>
        <v/>
      </c>
    </row>
    <row r="197" spans="19:23" x14ac:dyDescent="0.2">
      <c r="S197" s="6" t="str">
        <f t="shared" si="13"/>
        <v/>
      </c>
      <c r="T197" s="6" t="str">
        <f t="shared" si="14"/>
        <v/>
      </c>
      <c r="U197" s="6" t="str">
        <f t="shared" si="15"/>
        <v/>
      </c>
      <c r="W197" s="7" t="str">
        <f t="shared" si="16"/>
        <v/>
      </c>
    </row>
    <row r="198" spans="19:23" x14ac:dyDescent="0.2">
      <c r="S198" s="6" t="str">
        <f t="shared" si="13"/>
        <v/>
      </c>
      <c r="T198" s="6" t="str">
        <f t="shared" si="14"/>
        <v/>
      </c>
      <c r="U198" s="6" t="str">
        <f t="shared" si="15"/>
        <v/>
      </c>
      <c r="W198" s="7" t="str">
        <f t="shared" si="16"/>
        <v/>
      </c>
    </row>
    <row r="199" spans="19:23" x14ac:dyDescent="0.2">
      <c r="S199" s="6" t="str">
        <f t="shared" si="13"/>
        <v/>
      </c>
      <c r="T199" s="6" t="str">
        <f t="shared" si="14"/>
        <v/>
      </c>
      <c r="U199" s="6" t="str">
        <f t="shared" si="15"/>
        <v/>
      </c>
      <c r="W199" s="7" t="str">
        <f t="shared" si="16"/>
        <v/>
      </c>
    </row>
    <row r="200" spans="19:23" x14ac:dyDescent="0.2">
      <c r="S200" s="6" t="str">
        <f t="shared" si="13"/>
        <v/>
      </c>
      <c r="T200" s="6" t="str">
        <f t="shared" si="14"/>
        <v/>
      </c>
      <c r="U200" s="6" t="str">
        <f t="shared" si="15"/>
        <v/>
      </c>
      <c r="W200" s="7" t="str">
        <f t="shared" si="16"/>
        <v/>
      </c>
    </row>
    <row r="201" spans="19:23" x14ac:dyDescent="0.2">
      <c r="S201" s="6" t="str">
        <f t="shared" si="13"/>
        <v/>
      </c>
      <c r="T201" s="6" t="str">
        <f t="shared" si="14"/>
        <v/>
      </c>
      <c r="U201" s="6" t="str">
        <f t="shared" si="15"/>
        <v/>
      </c>
      <c r="W201" s="7" t="str">
        <f t="shared" ref="W201:W227" si="17">IF(S201="","",B201&amp;"   "&amp;F201&amp;CHAR(10)&amp;S201&amp;" "&amp;I201&amp;CHAR(10)&amp;T201&amp;" - "&amp;U201)</f>
        <v/>
      </c>
    </row>
    <row r="202" spans="19:23" x14ac:dyDescent="0.2">
      <c r="S202" s="6" t="str">
        <f t="shared" si="13"/>
        <v/>
      </c>
      <c r="T202" s="6" t="str">
        <f t="shared" si="14"/>
        <v/>
      </c>
      <c r="U202" s="6" t="str">
        <f t="shared" si="15"/>
        <v/>
      </c>
      <c r="W202" s="7" t="str">
        <f t="shared" si="17"/>
        <v/>
      </c>
    </row>
    <row r="203" spans="19:23" x14ac:dyDescent="0.2">
      <c r="S203" s="6" t="str">
        <f t="shared" si="13"/>
        <v/>
      </c>
      <c r="T203" s="6" t="str">
        <f t="shared" si="14"/>
        <v/>
      </c>
      <c r="U203" s="6" t="str">
        <f t="shared" si="15"/>
        <v/>
      </c>
      <c r="W203" s="7" t="str">
        <f t="shared" si="17"/>
        <v/>
      </c>
    </row>
    <row r="204" spans="19:23" x14ac:dyDescent="0.2">
      <c r="S204" s="6" t="str">
        <f t="shared" si="13"/>
        <v/>
      </c>
      <c r="T204" s="6" t="str">
        <f t="shared" si="14"/>
        <v/>
      </c>
      <c r="U204" s="6" t="str">
        <f t="shared" si="15"/>
        <v/>
      </c>
      <c r="W204" s="7" t="str">
        <f t="shared" si="17"/>
        <v/>
      </c>
    </row>
    <row r="205" spans="19:23" x14ac:dyDescent="0.2">
      <c r="S205" s="6" t="str">
        <f t="shared" si="13"/>
        <v/>
      </c>
      <c r="T205" s="6" t="str">
        <f t="shared" si="14"/>
        <v/>
      </c>
      <c r="U205" s="6" t="str">
        <f t="shared" si="15"/>
        <v/>
      </c>
      <c r="W205" s="7" t="str">
        <f t="shared" si="17"/>
        <v/>
      </c>
    </row>
    <row r="206" spans="19:23" x14ac:dyDescent="0.2">
      <c r="S206" s="6" t="str">
        <f t="shared" si="13"/>
        <v/>
      </c>
      <c r="T206" s="6" t="str">
        <f t="shared" si="14"/>
        <v/>
      </c>
      <c r="U206" s="6" t="str">
        <f t="shared" si="15"/>
        <v/>
      </c>
      <c r="W206" s="7" t="str">
        <f t="shared" si="17"/>
        <v/>
      </c>
    </row>
    <row r="207" spans="19:23" x14ac:dyDescent="0.2">
      <c r="S207" s="6" t="str">
        <f t="shared" si="13"/>
        <v/>
      </c>
      <c r="T207" s="6" t="str">
        <f t="shared" si="14"/>
        <v/>
      </c>
      <c r="U207" s="6" t="str">
        <f t="shared" si="15"/>
        <v/>
      </c>
      <c r="W207" s="7" t="str">
        <f t="shared" si="17"/>
        <v/>
      </c>
    </row>
    <row r="208" spans="19:23" x14ac:dyDescent="0.2">
      <c r="S208" s="6" t="str">
        <f t="shared" si="13"/>
        <v/>
      </c>
      <c r="T208" s="6" t="str">
        <f t="shared" si="14"/>
        <v/>
      </c>
      <c r="U208" s="6" t="str">
        <f t="shared" si="15"/>
        <v/>
      </c>
      <c r="W208" s="7" t="str">
        <f t="shared" si="17"/>
        <v/>
      </c>
    </row>
    <row r="209" spans="19:23" x14ac:dyDescent="0.2">
      <c r="S209" s="6" t="str">
        <f t="shared" si="13"/>
        <v/>
      </c>
      <c r="T209" s="6" t="str">
        <f t="shared" si="14"/>
        <v/>
      </c>
      <c r="U209" s="6" t="str">
        <f t="shared" si="15"/>
        <v/>
      </c>
      <c r="W209" s="7" t="str">
        <f t="shared" si="17"/>
        <v/>
      </c>
    </row>
    <row r="210" spans="19:23" x14ac:dyDescent="0.2">
      <c r="S210" s="6" t="str">
        <f t="shared" si="13"/>
        <v/>
      </c>
      <c r="T210" s="6" t="str">
        <f t="shared" si="14"/>
        <v/>
      </c>
      <c r="U210" s="6" t="str">
        <f t="shared" si="15"/>
        <v/>
      </c>
      <c r="W210" s="7" t="str">
        <f t="shared" si="17"/>
        <v/>
      </c>
    </row>
    <row r="211" spans="19:23" x14ac:dyDescent="0.2">
      <c r="S211" s="6" t="str">
        <f t="shared" si="13"/>
        <v/>
      </c>
      <c r="T211" s="6" t="str">
        <f t="shared" si="14"/>
        <v/>
      </c>
      <c r="U211" s="6" t="str">
        <f t="shared" si="15"/>
        <v/>
      </c>
      <c r="W211" s="7" t="str">
        <f t="shared" si="17"/>
        <v/>
      </c>
    </row>
    <row r="212" spans="19:23" x14ac:dyDescent="0.2">
      <c r="S212" s="6" t="str">
        <f t="shared" si="13"/>
        <v/>
      </c>
      <c r="T212" s="6" t="str">
        <f t="shared" si="14"/>
        <v/>
      </c>
      <c r="U212" s="6" t="str">
        <f t="shared" si="15"/>
        <v/>
      </c>
      <c r="W212" s="7" t="str">
        <f t="shared" si="17"/>
        <v/>
      </c>
    </row>
    <row r="213" spans="19:23" x14ac:dyDescent="0.2">
      <c r="S213" s="6" t="str">
        <f t="shared" si="13"/>
        <v/>
      </c>
      <c r="T213" s="6" t="str">
        <f t="shared" si="14"/>
        <v/>
      </c>
      <c r="U213" s="6" t="str">
        <f t="shared" si="15"/>
        <v/>
      </c>
      <c r="W213" s="7" t="str">
        <f t="shared" si="17"/>
        <v/>
      </c>
    </row>
    <row r="214" spans="19:23" x14ac:dyDescent="0.2">
      <c r="S214" s="6" t="str">
        <f t="shared" si="13"/>
        <v/>
      </c>
      <c r="T214" s="6" t="str">
        <f t="shared" si="14"/>
        <v/>
      </c>
      <c r="U214" s="6" t="str">
        <f t="shared" si="15"/>
        <v/>
      </c>
      <c r="W214" s="7" t="str">
        <f t="shared" si="17"/>
        <v/>
      </c>
    </row>
    <row r="215" spans="19:23" x14ac:dyDescent="0.2">
      <c r="S215" s="6" t="str">
        <f t="shared" si="13"/>
        <v/>
      </c>
      <c r="T215" s="6" t="str">
        <f t="shared" si="14"/>
        <v/>
      </c>
      <c r="U215" s="6" t="str">
        <f t="shared" si="15"/>
        <v/>
      </c>
      <c r="W215" s="7" t="str">
        <f t="shared" si="17"/>
        <v/>
      </c>
    </row>
    <row r="216" spans="19:23" x14ac:dyDescent="0.2">
      <c r="S216" s="6" t="str">
        <f t="shared" si="13"/>
        <v/>
      </c>
      <c r="T216" s="6" t="str">
        <f t="shared" si="14"/>
        <v/>
      </c>
      <c r="U216" s="6" t="str">
        <f t="shared" si="15"/>
        <v/>
      </c>
      <c r="W216" s="7" t="str">
        <f t="shared" si="17"/>
        <v/>
      </c>
    </row>
    <row r="217" spans="19:23" x14ac:dyDescent="0.2">
      <c r="S217" s="6" t="str">
        <f t="shared" si="13"/>
        <v/>
      </c>
      <c r="T217" s="6" t="str">
        <f t="shared" si="14"/>
        <v/>
      </c>
      <c r="U217" s="6" t="str">
        <f t="shared" si="15"/>
        <v/>
      </c>
      <c r="W217" s="7" t="str">
        <f t="shared" si="17"/>
        <v/>
      </c>
    </row>
    <row r="218" spans="19:23" x14ac:dyDescent="0.2">
      <c r="S218" s="6" t="str">
        <f t="shared" si="13"/>
        <v/>
      </c>
      <c r="T218" s="6" t="str">
        <f t="shared" si="14"/>
        <v/>
      </c>
      <c r="U218" s="6" t="str">
        <f t="shared" si="15"/>
        <v/>
      </c>
      <c r="W218" s="7" t="str">
        <f t="shared" si="17"/>
        <v/>
      </c>
    </row>
    <row r="219" spans="19:23" x14ac:dyDescent="0.2">
      <c r="S219" s="6" t="str">
        <f t="shared" si="13"/>
        <v/>
      </c>
      <c r="T219" s="6" t="str">
        <f t="shared" si="14"/>
        <v/>
      </c>
      <c r="U219" s="6" t="str">
        <f t="shared" si="15"/>
        <v/>
      </c>
      <c r="W219" s="7" t="str">
        <f t="shared" si="17"/>
        <v/>
      </c>
    </row>
    <row r="220" spans="19:23" x14ac:dyDescent="0.2">
      <c r="S220" s="6" t="str">
        <f t="shared" si="13"/>
        <v/>
      </c>
      <c r="T220" s="6" t="str">
        <f t="shared" si="14"/>
        <v/>
      </c>
      <c r="U220" s="6" t="str">
        <f t="shared" si="15"/>
        <v/>
      </c>
      <c r="W220" s="7" t="str">
        <f t="shared" si="17"/>
        <v/>
      </c>
    </row>
    <row r="221" spans="19:23" x14ac:dyDescent="0.2">
      <c r="S221" s="6" t="str">
        <f t="shared" si="13"/>
        <v/>
      </c>
      <c r="T221" s="6" t="str">
        <f t="shared" si="14"/>
        <v/>
      </c>
      <c r="U221" s="6" t="str">
        <f t="shared" si="15"/>
        <v/>
      </c>
      <c r="W221" s="7" t="str">
        <f t="shared" si="17"/>
        <v/>
      </c>
    </row>
    <row r="222" spans="19:23" x14ac:dyDescent="0.2">
      <c r="S222" s="6" t="str">
        <f t="shared" si="13"/>
        <v/>
      </c>
      <c r="T222" s="6" t="str">
        <f t="shared" si="14"/>
        <v/>
      </c>
      <c r="U222" s="6" t="str">
        <f t="shared" si="15"/>
        <v/>
      </c>
      <c r="W222" s="7" t="str">
        <f t="shared" si="17"/>
        <v/>
      </c>
    </row>
    <row r="223" spans="19:23" x14ac:dyDescent="0.2">
      <c r="S223" s="6" t="str">
        <f t="shared" si="13"/>
        <v/>
      </c>
      <c r="T223" s="6" t="str">
        <f t="shared" si="14"/>
        <v/>
      </c>
      <c r="U223" s="6" t="str">
        <f t="shared" si="15"/>
        <v/>
      </c>
      <c r="W223" s="7" t="str">
        <f t="shared" si="17"/>
        <v/>
      </c>
    </row>
    <row r="224" spans="19:23" x14ac:dyDescent="0.2">
      <c r="S224" s="6" t="str">
        <f t="shared" si="13"/>
        <v/>
      </c>
      <c r="T224" s="6" t="str">
        <f t="shared" si="14"/>
        <v/>
      </c>
      <c r="U224" s="6" t="str">
        <f t="shared" si="15"/>
        <v/>
      </c>
      <c r="W224" s="7" t="str">
        <f t="shared" si="17"/>
        <v/>
      </c>
    </row>
    <row r="225" spans="19:23" x14ac:dyDescent="0.2">
      <c r="S225" s="6" t="str">
        <f t="shared" si="13"/>
        <v/>
      </c>
      <c r="T225" s="6" t="str">
        <f t="shared" si="14"/>
        <v/>
      </c>
      <c r="U225" s="6" t="str">
        <f t="shared" si="15"/>
        <v/>
      </c>
      <c r="W225" s="7" t="str">
        <f t="shared" si="17"/>
        <v/>
      </c>
    </row>
    <row r="226" spans="19:23" x14ac:dyDescent="0.2">
      <c r="S226" s="6" t="str">
        <f t="shared" si="13"/>
        <v/>
      </c>
      <c r="T226" s="6" t="str">
        <f t="shared" si="14"/>
        <v/>
      </c>
      <c r="U226" s="6" t="str">
        <f t="shared" si="15"/>
        <v/>
      </c>
      <c r="W226" s="7" t="str">
        <f t="shared" si="17"/>
        <v/>
      </c>
    </row>
    <row r="227" spans="19:23" x14ac:dyDescent="0.2">
      <c r="S227" s="6" t="str">
        <f t="shared" si="13"/>
        <v/>
      </c>
      <c r="T227" s="6" t="str">
        <f t="shared" si="14"/>
        <v/>
      </c>
      <c r="U227" s="6" t="str">
        <f t="shared" si="15"/>
        <v/>
      </c>
      <c r="W227" s="7" t="str">
        <f t="shared" si="17"/>
        <v/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W200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1" width="9.7109375" bestFit="1" customWidth="1"/>
    <col min="2" max="2" width="11" bestFit="1" customWidth="1"/>
    <col min="4" max="4" width="5.85546875" bestFit="1" customWidth="1"/>
    <col min="5" max="5" width="7.140625" bestFit="1" customWidth="1"/>
    <col min="6" max="6" width="34.42578125" bestFit="1" customWidth="1"/>
    <col min="7" max="7" width="22.140625" bestFit="1" customWidth="1"/>
    <col min="8" max="8" width="10.28515625" bestFit="1" customWidth="1"/>
    <col min="9" max="9" width="3.28515625" bestFit="1" customWidth="1"/>
    <col min="10" max="10" width="4.140625" bestFit="1" customWidth="1"/>
    <col min="11" max="11" width="6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27.42578125" bestFit="1" customWidth="1"/>
    <col min="19" max="19" width="7.7109375" bestFit="1" customWidth="1"/>
    <col min="20" max="21" width="8.140625" bestFit="1" customWidth="1"/>
    <col min="23" max="23" width="74.42578125" bestFit="1" customWidth="1"/>
  </cols>
  <sheetData>
    <row r="1" spans="1:23" x14ac:dyDescent="0.2">
      <c r="A1" s="34" t="s">
        <v>223</v>
      </c>
      <c r="B1" s="4" t="s">
        <v>233</v>
      </c>
      <c r="C1" s="8"/>
      <c r="D1" s="8"/>
      <c r="E1" s="8"/>
      <c r="F1" s="4" t="s">
        <v>135</v>
      </c>
      <c r="G1" s="8"/>
      <c r="H1" s="8">
        <v>1</v>
      </c>
      <c r="I1" s="4" t="s">
        <v>4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Produkt1
1 ST
20.02.15 - 22.02.15</v>
      </c>
    </row>
    <row r="2" spans="1:23" x14ac:dyDescent="0.2">
      <c r="A2" s="34" t="s">
        <v>223</v>
      </c>
      <c r="B2" s="4" t="s">
        <v>553</v>
      </c>
      <c r="C2" s="4"/>
      <c r="D2" s="4"/>
      <c r="E2" s="4"/>
      <c r="F2" s="4" t="s">
        <v>136</v>
      </c>
      <c r="G2" s="4"/>
      <c r="H2" s="4">
        <v>12400</v>
      </c>
      <c r="I2" s="4" t="s">
        <v>4</v>
      </c>
      <c r="J2" s="4"/>
      <c r="K2" s="4"/>
      <c r="L2" s="4"/>
      <c r="M2" s="4"/>
      <c r="N2" s="4"/>
      <c r="O2" s="5">
        <v>42086</v>
      </c>
      <c r="P2" s="5">
        <v>42087</v>
      </c>
      <c r="Q2" s="4"/>
      <c r="S2" s="6" t="str">
        <f t="shared" ref="S2:S65" si="1">IF(A2="","",TEXT(H2,"#.###.###"))</f>
        <v>12.400</v>
      </c>
      <c r="T2" s="6" t="str">
        <f t="shared" ref="T2:T65" si="2">IF(A2="","",TEXT(O2,"TT.MM.JJ"))</f>
        <v>23.03.15</v>
      </c>
      <c r="U2" s="6" t="str">
        <f t="shared" ref="U2:U65" si="3">IF(A2="","",TEXT(P2,"TT.MM.JJ"))</f>
        <v>24.03.15</v>
      </c>
      <c r="W2" s="7" t="str">
        <f t="shared" ref="W2:W65" si="4">IF(A2="","",B2&amp;CHAR(10)&amp;F2&amp;CHAR(10)&amp;S2&amp;" "&amp;I2&amp;CHAR(10)&amp;T2&amp;" - "&amp;U2)</f>
        <v>A121857-04
Produkt2
12.400 ST
23.03.15 - 24.03.15</v>
      </c>
    </row>
    <row r="3" spans="1:23" x14ac:dyDescent="0.2">
      <c r="A3" s="34" t="s">
        <v>223</v>
      </c>
      <c r="B3" s="4" t="s">
        <v>554</v>
      </c>
      <c r="C3" s="4"/>
      <c r="D3" s="4"/>
      <c r="E3" s="4"/>
      <c r="F3" s="4" t="s">
        <v>137</v>
      </c>
      <c r="G3" s="4"/>
      <c r="H3" s="4">
        <v>66000</v>
      </c>
      <c r="I3" s="4" t="s">
        <v>4</v>
      </c>
      <c r="J3" s="4"/>
      <c r="K3" s="4"/>
      <c r="L3" s="4"/>
      <c r="M3" s="4"/>
      <c r="N3" s="4"/>
      <c r="O3" s="5">
        <v>42086</v>
      </c>
      <c r="P3" s="5">
        <v>42088</v>
      </c>
      <c r="Q3" s="4"/>
      <c r="S3" s="6" t="str">
        <f t="shared" si="1"/>
        <v>66.000</v>
      </c>
      <c r="T3" s="6" t="str">
        <f t="shared" si="2"/>
        <v>23.03.15</v>
      </c>
      <c r="U3" s="6" t="str">
        <f t="shared" si="3"/>
        <v>25.03.15</v>
      </c>
      <c r="W3" s="7" t="str">
        <f t="shared" si="4"/>
        <v>A121857-05
Produkt3
66.000 ST
23.03.15 - 25.03.15</v>
      </c>
    </row>
    <row r="4" spans="1:23" x14ac:dyDescent="0.2">
      <c r="A4" s="34" t="s">
        <v>223</v>
      </c>
      <c r="B4" s="4" t="s">
        <v>555</v>
      </c>
      <c r="C4" s="4"/>
      <c r="D4" s="4"/>
      <c r="E4" s="4"/>
      <c r="F4" s="4" t="s">
        <v>138</v>
      </c>
      <c r="G4" s="4"/>
      <c r="H4" s="4">
        <v>8000</v>
      </c>
      <c r="I4" s="4" t="s">
        <v>4</v>
      </c>
      <c r="J4" s="4"/>
      <c r="K4" s="4"/>
      <c r="L4" s="4"/>
      <c r="M4" s="4"/>
      <c r="N4" s="4"/>
      <c r="O4" s="5">
        <v>42088</v>
      </c>
      <c r="P4" s="5">
        <v>42088</v>
      </c>
      <c r="Q4" s="4"/>
      <c r="S4" s="6" t="str">
        <f t="shared" si="1"/>
        <v>8.000</v>
      </c>
      <c r="T4" s="6" t="str">
        <f t="shared" si="2"/>
        <v>25.03.15</v>
      </c>
      <c r="U4" s="6" t="str">
        <f t="shared" si="3"/>
        <v>25.03.15</v>
      </c>
      <c r="W4" s="7" t="str">
        <f t="shared" si="4"/>
        <v>A122546-05
Produkt4
8.000 ST
25.03.15 - 25.03.15</v>
      </c>
    </row>
    <row r="5" spans="1:23" x14ac:dyDescent="0.2">
      <c r="A5" s="34" t="s">
        <v>223</v>
      </c>
      <c r="B5" s="4" t="s">
        <v>556</v>
      </c>
      <c r="C5" s="4"/>
      <c r="D5" s="4"/>
      <c r="E5" s="4"/>
      <c r="F5" s="4" t="s">
        <v>139</v>
      </c>
      <c r="G5" s="4"/>
      <c r="H5" s="4">
        <v>29000</v>
      </c>
      <c r="I5" s="4" t="s">
        <v>4</v>
      </c>
      <c r="J5" s="4"/>
      <c r="K5" s="4"/>
      <c r="L5" s="4"/>
      <c r="M5" s="4"/>
      <c r="N5" s="4"/>
      <c r="O5" s="5">
        <v>42088</v>
      </c>
      <c r="P5" s="5">
        <v>42090</v>
      </c>
      <c r="Q5" s="4"/>
      <c r="S5" s="6" t="str">
        <f t="shared" si="1"/>
        <v>29.000</v>
      </c>
      <c r="T5" s="6" t="str">
        <f t="shared" si="2"/>
        <v>25.03.15</v>
      </c>
      <c r="U5" s="6" t="str">
        <f t="shared" si="3"/>
        <v>27.03.15</v>
      </c>
      <c r="W5" s="7" t="str">
        <f t="shared" si="4"/>
        <v>A122546-04
Produkt5
29.000 ST
25.03.15 - 27.03.15</v>
      </c>
    </row>
    <row r="6" spans="1:23" x14ac:dyDescent="0.2">
      <c r="A6" s="34" t="s">
        <v>223</v>
      </c>
      <c r="B6" s="4" t="s">
        <v>557</v>
      </c>
      <c r="C6" s="4"/>
      <c r="D6" s="4"/>
      <c r="E6" s="4"/>
      <c r="F6" s="4" t="s">
        <v>140</v>
      </c>
      <c r="G6" s="4"/>
      <c r="H6" s="4">
        <v>121000</v>
      </c>
      <c r="I6" s="4" t="s">
        <v>4</v>
      </c>
      <c r="J6" s="4"/>
      <c r="K6" s="4"/>
      <c r="L6" s="4"/>
      <c r="M6" s="4"/>
      <c r="N6" s="4"/>
      <c r="O6" s="5">
        <v>42101</v>
      </c>
      <c r="P6" s="5">
        <v>42108</v>
      </c>
      <c r="Q6" s="4"/>
      <c r="S6" s="6" t="str">
        <f t="shared" si="1"/>
        <v>121.000</v>
      </c>
      <c r="T6" s="6" t="str">
        <f t="shared" si="2"/>
        <v>07.04.15</v>
      </c>
      <c r="U6" s="6" t="str">
        <f t="shared" si="3"/>
        <v>14.04.15</v>
      </c>
      <c r="W6" s="7" t="str">
        <f t="shared" si="4"/>
        <v>A121921-04
Produkt6
121.000 ST
07.04.15 - 14.04.15</v>
      </c>
    </row>
    <row r="7" spans="1:23" x14ac:dyDescent="0.2">
      <c r="A7" s="34" t="s">
        <v>223</v>
      </c>
      <c r="B7" s="4" t="s">
        <v>558</v>
      </c>
      <c r="C7" s="4"/>
      <c r="D7" s="4"/>
      <c r="E7" s="4"/>
      <c r="F7" s="4" t="s">
        <v>141</v>
      </c>
      <c r="G7" s="4"/>
      <c r="H7" s="4">
        <v>88000</v>
      </c>
      <c r="I7" s="4" t="s">
        <v>4</v>
      </c>
      <c r="J7" s="4"/>
      <c r="K7" s="4"/>
      <c r="L7" s="4"/>
      <c r="M7" s="4"/>
      <c r="N7" s="4"/>
      <c r="O7" s="5">
        <v>42108</v>
      </c>
      <c r="P7" s="5">
        <v>42111</v>
      </c>
      <c r="Q7" s="4"/>
      <c r="S7" s="6" t="str">
        <f t="shared" si="1"/>
        <v>88.000</v>
      </c>
      <c r="T7" s="6" t="str">
        <f t="shared" si="2"/>
        <v>14.04.15</v>
      </c>
      <c r="U7" s="6" t="str">
        <f t="shared" si="3"/>
        <v>17.04.15</v>
      </c>
      <c r="W7" s="7" t="str">
        <f t="shared" si="4"/>
        <v>A122522-05
Produkt7
88.000 ST
14.04.15 - 17.04.15</v>
      </c>
    </row>
    <row r="8" spans="1:23" x14ac:dyDescent="0.2">
      <c r="A8" s="34" t="s">
        <v>223</v>
      </c>
      <c r="B8" s="4" t="s">
        <v>559</v>
      </c>
      <c r="C8" s="4"/>
      <c r="D8" s="4"/>
      <c r="E8" s="4"/>
      <c r="F8" s="4" t="s">
        <v>142</v>
      </c>
      <c r="G8" s="4"/>
      <c r="H8" s="4">
        <v>110000</v>
      </c>
      <c r="I8" s="4" t="s">
        <v>4</v>
      </c>
      <c r="J8" s="4"/>
      <c r="K8" s="4"/>
      <c r="L8" s="4"/>
      <c r="M8" s="4"/>
      <c r="N8" s="4"/>
      <c r="O8" s="5">
        <v>42111</v>
      </c>
      <c r="P8" s="5">
        <v>42122</v>
      </c>
      <c r="Q8" s="4"/>
      <c r="S8" s="6" t="str">
        <f t="shared" si="1"/>
        <v>110.000</v>
      </c>
      <c r="T8" s="6" t="str">
        <f t="shared" si="2"/>
        <v>17.04.15</v>
      </c>
      <c r="U8" s="6" t="str">
        <f t="shared" si="3"/>
        <v>28.04.15</v>
      </c>
      <c r="W8" s="7" t="str">
        <f t="shared" si="4"/>
        <v>A122522-04
Produkt8
110.000 ST
17.04.15 - 28.04.15</v>
      </c>
    </row>
    <row r="9" spans="1:23" x14ac:dyDescent="0.2">
      <c r="A9" s="34" t="s">
        <v>223</v>
      </c>
      <c r="B9" s="4" t="s">
        <v>560</v>
      </c>
      <c r="C9" s="4"/>
      <c r="D9" s="4"/>
      <c r="E9" s="4"/>
      <c r="F9" s="4" t="s">
        <v>143</v>
      </c>
      <c r="G9" s="4"/>
      <c r="H9" s="4">
        <v>40800</v>
      </c>
      <c r="I9" s="4" t="s">
        <v>4</v>
      </c>
      <c r="J9" s="4"/>
      <c r="K9" s="4"/>
      <c r="L9" s="4"/>
      <c r="M9" s="4"/>
      <c r="N9" s="4"/>
      <c r="O9" s="5">
        <v>42121</v>
      </c>
      <c r="P9" s="5">
        <v>42123</v>
      </c>
      <c r="Q9" s="4"/>
      <c r="S9" s="6" t="str">
        <f t="shared" si="1"/>
        <v>40.800</v>
      </c>
      <c r="T9" s="6" t="str">
        <f t="shared" si="2"/>
        <v>27.04.15</v>
      </c>
      <c r="U9" s="6" t="str">
        <f t="shared" si="3"/>
        <v>29.04.15</v>
      </c>
      <c r="W9" s="7" t="str">
        <f t="shared" si="4"/>
        <v>A122778-05
Produkt9
40.800 ST
27.04.15 - 29.04.15</v>
      </c>
    </row>
    <row r="10" spans="1:23" x14ac:dyDescent="0.2">
      <c r="A10" s="34" t="s">
        <v>223</v>
      </c>
      <c r="B10" s="4" t="s">
        <v>561</v>
      </c>
      <c r="C10" s="4"/>
      <c r="D10" s="4"/>
      <c r="E10" s="4"/>
      <c r="F10" s="4" t="s">
        <v>144</v>
      </c>
      <c r="G10" s="4"/>
      <c r="H10" s="4">
        <v>21999</v>
      </c>
      <c r="I10" s="4" t="s">
        <v>4</v>
      </c>
      <c r="J10" s="4"/>
      <c r="K10" s="4"/>
      <c r="L10" s="4"/>
      <c r="M10" s="4"/>
      <c r="N10" s="4"/>
      <c r="O10" s="5">
        <v>42122</v>
      </c>
      <c r="P10" s="5">
        <v>42124</v>
      </c>
      <c r="Q10" s="4"/>
      <c r="S10" s="6" t="str">
        <f t="shared" si="1"/>
        <v>21.999</v>
      </c>
      <c r="T10" s="6" t="str">
        <f t="shared" si="2"/>
        <v>28.04.15</v>
      </c>
      <c r="U10" s="6" t="str">
        <f t="shared" si="3"/>
        <v>30.04.15</v>
      </c>
      <c r="W10" s="7" t="str">
        <f t="shared" si="4"/>
        <v>A122522-06
Produkt10
21.999 ST
28.04.15 - 30.04.15</v>
      </c>
    </row>
    <row r="11" spans="1:23" x14ac:dyDescent="0.2">
      <c r="F11" s="4"/>
      <c r="S11" s="6" t="str">
        <f t="shared" si="1"/>
        <v/>
      </c>
      <c r="T11" s="6" t="str">
        <f t="shared" si="2"/>
        <v/>
      </c>
      <c r="U11" s="6" t="str">
        <f t="shared" si="3"/>
        <v/>
      </c>
      <c r="W11" s="7" t="str">
        <f t="shared" si="4"/>
        <v/>
      </c>
    </row>
    <row r="12" spans="1:23" x14ac:dyDescent="0.2">
      <c r="F12" s="4"/>
      <c r="S12" s="6" t="str">
        <f t="shared" si="1"/>
        <v/>
      </c>
      <c r="T12" s="6" t="str">
        <f t="shared" si="2"/>
        <v/>
      </c>
      <c r="U12" s="6" t="str">
        <f t="shared" si="3"/>
        <v/>
      </c>
      <c r="W12" s="7" t="str">
        <f t="shared" si="4"/>
        <v/>
      </c>
    </row>
    <row r="13" spans="1:23" x14ac:dyDescent="0.2">
      <c r="A13" s="34" t="s">
        <v>224</v>
      </c>
      <c r="B13" s="4" t="s">
        <v>233</v>
      </c>
      <c r="C13" s="8"/>
      <c r="D13" s="8"/>
      <c r="E13" s="8"/>
      <c r="F13" s="4" t="s">
        <v>145</v>
      </c>
      <c r="G13" s="8"/>
      <c r="H13" s="8">
        <v>1</v>
      </c>
      <c r="I13" s="4" t="s">
        <v>4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1"/>
        <v>1</v>
      </c>
      <c r="T13" s="6" t="str">
        <f t="shared" si="2"/>
        <v>20.02.15</v>
      </c>
      <c r="U13" s="6" t="str">
        <f t="shared" si="3"/>
        <v>22.02.15</v>
      </c>
      <c r="W13" s="7" t="str">
        <f t="shared" si="4"/>
        <v>A000000-00
Produkt13
1 ST
20.02.15 - 22.02.15</v>
      </c>
    </row>
    <row r="14" spans="1:23" x14ac:dyDescent="0.2">
      <c r="A14" s="34" t="s">
        <v>224</v>
      </c>
      <c r="B14" s="4" t="s">
        <v>562</v>
      </c>
      <c r="C14" s="4"/>
      <c r="D14" s="4"/>
      <c r="E14" s="4"/>
      <c r="F14" s="4" t="s">
        <v>146</v>
      </c>
      <c r="G14" s="4"/>
      <c r="H14" s="4">
        <v>1500</v>
      </c>
      <c r="I14" s="4" t="s">
        <v>4</v>
      </c>
      <c r="J14" s="4"/>
      <c r="K14" s="4"/>
      <c r="L14" s="4"/>
      <c r="M14" s="4"/>
      <c r="N14" s="4"/>
      <c r="O14" s="5">
        <v>42093</v>
      </c>
      <c r="P14" s="5">
        <v>42093</v>
      </c>
      <c r="Q14" s="4"/>
      <c r="S14" s="6" t="str">
        <f t="shared" si="1"/>
        <v>1.500</v>
      </c>
      <c r="T14" s="6" t="str">
        <f t="shared" si="2"/>
        <v>30.03.15</v>
      </c>
      <c r="U14" s="6" t="str">
        <f t="shared" si="3"/>
        <v>30.03.15</v>
      </c>
      <c r="W14" s="7" t="str">
        <f t="shared" si="4"/>
        <v>A123135-04
Produkt14
1.500 ST
30.03.15 - 30.03.15</v>
      </c>
    </row>
    <row r="15" spans="1:23" x14ac:dyDescent="0.2">
      <c r="A15" s="34" t="s">
        <v>224</v>
      </c>
      <c r="B15" s="4" t="s">
        <v>563</v>
      </c>
      <c r="C15" s="4"/>
      <c r="D15" s="4"/>
      <c r="E15" s="4"/>
      <c r="F15" s="4" t="s">
        <v>147</v>
      </c>
      <c r="G15" s="4"/>
      <c r="H15" s="4">
        <v>4500</v>
      </c>
      <c r="I15" s="4" t="s">
        <v>4</v>
      </c>
      <c r="J15" s="4"/>
      <c r="K15" s="4"/>
      <c r="L15" s="4"/>
      <c r="M15" s="4"/>
      <c r="N15" s="4"/>
      <c r="O15" s="5">
        <v>42093</v>
      </c>
      <c r="P15" s="5">
        <v>42093</v>
      </c>
      <c r="Q15" s="4"/>
      <c r="S15" s="6" t="str">
        <f t="shared" si="1"/>
        <v>4.500</v>
      </c>
      <c r="T15" s="6" t="str">
        <f t="shared" si="2"/>
        <v>30.03.15</v>
      </c>
      <c r="U15" s="6" t="str">
        <f t="shared" si="3"/>
        <v>30.03.15</v>
      </c>
      <c r="W15" s="7" t="str">
        <f t="shared" si="4"/>
        <v>A123135-05
Produkt15
4.500 ST
30.03.15 - 30.03.15</v>
      </c>
    </row>
    <row r="16" spans="1:23" x14ac:dyDescent="0.2">
      <c r="A16" s="34" t="s">
        <v>224</v>
      </c>
      <c r="B16" s="4" t="s">
        <v>564</v>
      </c>
      <c r="C16" s="4"/>
      <c r="D16" s="4"/>
      <c r="E16" s="4"/>
      <c r="F16" s="4" t="s">
        <v>148</v>
      </c>
      <c r="G16" s="4"/>
      <c r="H16" s="4">
        <v>25300</v>
      </c>
      <c r="I16" s="4" t="s">
        <v>4</v>
      </c>
      <c r="J16" s="4"/>
      <c r="K16" s="4"/>
      <c r="L16" s="4"/>
      <c r="M16" s="4"/>
      <c r="N16" s="4"/>
      <c r="O16" s="5">
        <v>42093</v>
      </c>
      <c r="P16" s="5">
        <v>42095</v>
      </c>
      <c r="Q16" s="4"/>
      <c r="S16" s="6" t="str">
        <f t="shared" si="1"/>
        <v>25.300</v>
      </c>
      <c r="T16" s="6" t="str">
        <f t="shared" si="2"/>
        <v>30.03.15</v>
      </c>
      <c r="U16" s="6" t="str">
        <f t="shared" si="3"/>
        <v>01.04.15</v>
      </c>
      <c r="W16" s="7" t="str">
        <f t="shared" si="4"/>
        <v>A122282-06
Produkt16
25.300 ST
30.03.15 - 01.04.15</v>
      </c>
    </row>
    <row r="17" spans="1:23" x14ac:dyDescent="0.2">
      <c r="A17" s="34" t="s">
        <v>224</v>
      </c>
      <c r="B17" s="4" t="s">
        <v>565</v>
      </c>
      <c r="C17" s="4"/>
      <c r="D17" s="4"/>
      <c r="E17" s="4"/>
      <c r="F17" s="4" t="s">
        <v>149</v>
      </c>
      <c r="G17" s="4"/>
      <c r="H17" s="4">
        <v>12650</v>
      </c>
      <c r="I17" s="4" t="s">
        <v>4</v>
      </c>
      <c r="J17" s="4"/>
      <c r="K17" s="4"/>
      <c r="L17" s="4"/>
      <c r="M17" s="4"/>
      <c r="N17" s="4"/>
      <c r="O17" s="5">
        <v>42095</v>
      </c>
      <c r="P17" s="5">
        <v>42096</v>
      </c>
      <c r="Q17" s="4"/>
      <c r="S17" s="6" t="str">
        <f t="shared" si="1"/>
        <v>12.650</v>
      </c>
      <c r="T17" s="6" t="str">
        <f t="shared" si="2"/>
        <v>01.04.15</v>
      </c>
      <c r="U17" s="6" t="str">
        <f t="shared" si="3"/>
        <v>02.04.15</v>
      </c>
      <c r="W17" s="7" t="str">
        <f t="shared" si="4"/>
        <v>A122551-06
Produkt17
12.650 ST
01.04.15 - 02.04.15</v>
      </c>
    </row>
    <row r="18" spans="1:23" x14ac:dyDescent="0.2">
      <c r="A18" s="34" t="s">
        <v>224</v>
      </c>
      <c r="B18" s="4" t="s">
        <v>566</v>
      </c>
      <c r="C18" s="4"/>
      <c r="D18" s="4"/>
      <c r="E18" s="4"/>
      <c r="F18" s="4" t="s">
        <v>150</v>
      </c>
      <c r="G18" s="4"/>
      <c r="H18" s="4">
        <v>75900</v>
      </c>
      <c r="I18" s="4" t="s">
        <v>4</v>
      </c>
      <c r="J18" s="4"/>
      <c r="K18" s="4"/>
      <c r="L18" s="4"/>
      <c r="M18" s="4"/>
      <c r="N18" s="4"/>
      <c r="O18" s="5">
        <v>42096</v>
      </c>
      <c r="P18" s="5">
        <v>42104</v>
      </c>
      <c r="Q18" s="4"/>
      <c r="S18" s="6" t="str">
        <f t="shared" si="1"/>
        <v>75.900</v>
      </c>
      <c r="T18" s="6" t="str">
        <f t="shared" si="2"/>
        <v>02.04.15</v>
      </c>
      <c r="U18" s="6" t="str">
        <f t="shared" si="3"/>
        <v>10.04.15</v>
      </c>
      <c r="W18" s="7" t="str">
        <f t="shared" si="4"/>
        <v>A122968-05
Produkt18
75.900 ST
02.04.15 - 10.04.15</v>
      </c>
    </row>
    <row r="19" spans="1:23" x14ac:dyDescent="0.2">
      <c r="A19" s="34" t="s">
        <v>224</v>
      </c>
      <c r="B19" s="4" t="s">
        <v>567</v>
      </c>
      <c r="C19" s="4"/>
      <c r="D19" s="4"/>
      <c r="E19" s="4"/>
      <c r="F19" s="4" t="s">
        <v>151</v>
      </c>
      <c r="G19" s="4"/>
      <c r="H19" s="4">
        <v>10000</v>
      </c>
      <c r="I19" s="4" t="s">
        <v>4</v>
      </c>
      <c r="J19" s="4"/>
      <c r="K19" s="4"/>
      <c r="L19" s="4"/>
      <c r="M19" s="4"/>
      <c r="N19" s="4"/>
      <c r="O19" s="5">
        <v>42104</v>
      </c>
      <c r="P19" s="5">
        <v>42107</v>
      </c>
      <c r="Q19" s="4"/>
      <c r="S19" s="6" t="str">
        <f t="shared" si="1"/>
        <v>10.000</v>
      </c>
      <c r="T19" s="6" t="str">
        <f t="shared" si="2"/>
        <v>10.04.15</v>
      </c>
      <c r="U19" s="6" t="str">
        <f t="shared" si="3"/>
        <v>13.04.15</v>
      </c>
      <c r="W19" s="7" t="str">
        <f t="shared" si="4"/>
        <v>A123138-05
Produkt19
10.000 ST
10.04.15 - 13.04.15</v>
      </c>
    </row>
    <row r="20" spans="1:23" x14ac:dyDescent="0.2">
      <c r="A20" s="34" t="s">
        <v>224</v>
      </c>
      <c r="B20" s="4" t="s">
        <v>568</v>
      </c>
      <c r="C20" s="4"/>
      <c r="D20" s="4"/>
      <c r="E20" s="4"/>
      <c r="F20" s="4" t="s">
        <v>152</v>
      </c>
      <c r="G20" s="4"/>
      <c r="H20" s="4">
        <v>4000</v>
      </c>
      <c r="I20" s="4" t="s">
        <v>4</v>
      </c>
      <c r="J20" s="4"/>
      <c r="K20" s="4"/>
      <c r="L20" s="4"/>
      <c r="M20" s="4"/>
      <c r="N20" s="4"/>
      <c r="O20" s="5">
        <v>42107</v>
      </c>
      <c r="P20" s="5">
        <v>42107</v>
      </c>
      <c r="Q20" s="4"/>
      <c r="S20" s="6" t="str">
        <f t="shared" si="1"/>
        <v>4.000</v>
      </c>
      <c r="T20" s="6" t="str">
        <f t="shared" si="2"/>
        <v>13.04.15</v>
      </c>
      <c r="U20" s="6" t="str">
        <f t="shared" si="3"/>
        <v>13.04.15</v>
      </c>
      <c r="W20" s="7" t="str">
        <f t="shared" si="4"/>
        <v>A123138-06
Produkt20
4.000 ST
13.04.15 - 13.04.15</v>
      </c>
    </row>
    <row r="21" spans="1:23" x14ac:dyDescent="0.2">
      <c r="A21" s="34" t="s">
        <v>224</v>
      </c>
      <c r="B21" s="4" t="s">
        <v>569</v>
      </c>
      <c r="C21" s="4"/>
      <c r="D21" s="4"/>
      <c r="E21" s="4"/>
      <c r="F21" s="4" t="s">
        <v>153</v>
      </c>
      <c r="G21" s="4"/>
      <c r="H21" s="4">
        <v>23500</v>
      </c>
      <c r="I21" s="4" t="s">
        <v>4</v>
      </c>
      <c r="J21" s="4"/>
      <c r="K21" s="4"/>
      <c r="L21" s="4"/>
      <c r="M21" s="4"/>
      <c r="N21" s="4"/>
      <c r="O21" s="5">
        <v>42107</v>
      </c>
      <c r="P21" s="5">
        <v>42110</v>
      </c>
      <c r="Q21" s="4"/>
      <c r="S21" s="6" t="str">
        <f t="shared" si="1"/>
        <v>23.500</v>
      </c>
      <c r="T21" s="6" t="str">
        <f t="shared" si="2"/>
        <v>13.04.15</v>
      </c>
      <c r="U21" s="6" t="str">
        <f t="shared" si="3"/>
        <v>16.04.15</v>
      </c>
      <c r="W21" s="7" t="str">
        <f t="shared" si="4"/>
        <v>A123138-04
Produkt21
23.500 ST
13.04.15 - 16.04.15</v>
      </c>
    </row>
    <row r="22" spans="1:23" x14ac:dyDescent="0.2">
      <c r="A22" s="34" t="s">
        <v>224</v>
      </c>
      <c r="B22" s="4" t="s">
        <v>570</v>
      </c>
      <c r="C22" s="4"/>
      <c r="D22" s="4"/>
      <c r="E22" s="4"/>
      <c r="F22" s="4" t="s">
        <v>154</v>
      </c>
      <c r="G22" s="4"/>
      <c r="H22" s="4">
        <v>18750</v>
      </c>
      <c r="I22" s="4" t="s">
        <v>4</v>
      </c>
      <c r="J22" s="4"/>
      <c r="K22" s="4"/>
      <c r="L22" s="4"/>
      <c r="M22" s="4"/>
      <c r="N22" s="4"/>
      <c r="O22" s="5">
        <v>42110</v>
      </c>
      <c r="P22" s="5">
        <v>42111</v>
      </c>
      <c r="Q22" s="4"/>
      <c r="S22" s="6" t="str">
        <f t="shared" si="1"/>
        <v>18.750</v>
      </c>
      <c r="T22" s="6" t="str">
        <f t="shared" si="2"/>
        <v>16.04.15</v>
      </c>
      <c r="U22" s="6" t="str">
        <f t="shared" si="3"/>
        <v>17.04.15</v>
      </c>
      <c r="W22" s="7" t="str">
        <f t="shared" si="4"/>
        <v>A123138-08
Produkt22
18.750 ST
16.04.15 - 17.04.15</v>
      </c>
    </row>
    <row r="23" spans="1:23" x14ac:dyDescent="0.2">
      <c r="S23" s="6" t="str">
        <f t="shared" si="1"/>
        <v/>
      </c>
      <c r="T23" s="6" t="str">
        <f t="shared" si="2"/>
        <v/>
      </c>
      <c r="U23" s="6" t="str">
        <f t="shared" si="3"/>
        <v/>
      </c>
      <c r="W23" s="7" t="str">
        <f t="shared" si="4"/>
        <v/>
      </c>
    </row>
    <row r="24" spans="1:23" x14ac:dyDescent="0.2">
      <c r="S24" s="6" t="str">
        <f t="shared" si="1"/>
        <v/>
      </c>
      <c r="T24" s="6" t="str">
        <f t="shared" si="2"/>
        <v/>
      </c>
      <c r="U24" s="6" t="str">
        <f t="shared" si="3"/>
        <v/>
      </c>
      <c r="W24" s="7" t="str">
        <f t="shared" si="4"/>
        <v/>
      </c>
    </row>
    <row r="25" spans="1:23" x14ac:dyDescent="0.2">
      <c r="S25" s="6" t="str">
        <f t="shared" si="1"/>
        <v/>
      </c>
      <c r="T25" s="6" t="str">
        <f t="shared" si="2"/>
        <v/>
      </c>
      <c r="U25" s="6" t="str">
        <f t="shared" si="3"/>
        <v/>
      </c>
      <c r="W25" s="7" t="str">
        <f t="shared" si="4"/>
        <v/>
      </c>
    </row>
    <row r="26" spans="1:23" x14ac:dyDescent="0.2">
      <c r="S26" s="6" t="str">
        <f t="shared" si="1"/>
        <v/>
      </c>
      <c r="T26" s="6" t="str">
        <f t="shared" si="2"/>
        <v/>
      </c>
      <c r="U26" s="6" t="str">
        <f t="shared" si="3"/>
        <v/>
      </c>
      <c r="W26" s="7" t="str">
        <f t="shared" si="4"/>
        <v/>
      </c>
    </row>
    <row r="27" spans="1:23" x14ac:dyDescent="0.2">
      <c r="S27" s="6" t="str">
        <f t="shared" si="1"/>
        <v/>
      </c>
      <c r="T27" s="6" t="str">
        <f t="shared" si="2"/>
        <v/>
      </c>
      <c r="U27" s="6" t="str">
        <f t="shared" si="3"/>
        <v/>
      </c>
      <c r="W27" s="7" t="str">
        <f t="shared" si="4"/>
        <v/>
      </c>
    </row>
    <row r="28" spans="1:23" x14ac:dyDescent="0.2">
      <c r="S28" s="6" t="str">
        <f t="shared" si="1"/>
        <v/>
      </c>
      <c r="T28" s="6" t="str">
        <f t="shared" si="2"/>
        <v/>
      </c>
      <c r="U28" s="6" t="str">
        <f t="shared" si="3"/>
        <v/>
      </c>
      <c r="W28" s="7" t="str">
        <f t="shared" si="4"/>
        <v/>
      </c>
    </row>
    <row r="29" spans="1:23" x14ac:dyDescent="0.2">
      <c r="S29" s="6" t="str">
        <f t="shared" si="1"/>
        <v/>
      </c>
      <c r="T29" s="6" t="str">
        <f t="shared" si="2"/>
        <v/>
      </c>
      <c r="U29" s="6" t="str">
        <f t="shared" si="3"/>
        <v/>
      </c>
      <c r="W29" s="7" t="str">
        <f t="shared" si="4"/>
        <v/>
      </c>
    </row>
    <row r="30" spans="1:23" x14ac:dyDescent="0.2">
      <c r="S30" s="6" t="str">
        <f t="shared" si="1"/>
        <v/>
      </c>
      <c r="T30" s="6" t="str">
        <f t="shared" si="2"/>
        <v/>
      </c>
      <c r="U30" s="6" t="str">
        <f t="shared" si="3"/>
        <v/>
      </c>
      <c r="W30" s="7" t="str">
        <f t="shared" si="4"/>
        <v/>
      </c>
    </row>
    <row r="31" spans="1:23" x14ac:dyDescent="0.2">
      <c r="S31" s="6" t="str">
        <f t="shared" si="1"/>
        <v/>
      </c>
      <c r="T31" s="6" t="str">
        <f t="shared" si="2"/>
        <v/>
      </c>
      <c r="U31" s="6" t="str">
        <f t="shared" si="3"/>
        <v/>
      </c>
      <c r="W31" s="7" t="str">
        <f t="shared" si="4"/>
        <v/>
      </c>
    </row>
    <row r="32" spans="1:23" x14ac:dyDescent="0.2">
      <c r="S32" s="6" t="str">
        <f t="shared" si="1"/>
        <v/>
      </c>
      <c r="T32" s="6" t="str">
        <f t="shared" si="2"/>
        <v/>
      </c>
      <c r="U32" s="6" t="str">
        <f t="shared" si="3"/>
        <v/>
      </c>
      <c r="W32" s="7" t="str">
        <f t="shared" si="4"/>
        <v/>
      </c>
    </row>
    <row r="33" spans="19:23" x14ac:dyDescent="0.2">
      <c r="S33" s="6" t="str">
        <f t="shared" si="1"/>
        <v/>
      </c>
      <c r="T33" s="6" t="str">
        <f t="shared" si="2"/>
        <v/>
      </c>
      <c r="U33" s="6" t="str">
        <f t="shared" si="3"/>
        <v/>
      </c>
      <c r="W33" s="7" t="str">
        <f t="shared" si="4"/>
        <v/>
      </c>
    </row>
    <row r="34" spans="19:23" x14ac:dyDescent="0.2">
      <c r="S34" s="6" t="str">
        <f t="shared" si="1"/>
        <v/>
      </c>
      <c r="T34" s="6" t="str">
        <f t="shared" si="2"/>
        <v/>
      </c>
      <c r="U34" s="6" t="str">
        <f t="shared" si="3"/>
        <v/>
      </c>
      <c r="W34" s="7" t="str">
        <f t="shared" si="4"/>
        <v/>
      </c>
    </row>
    <row r="35" spans="19:23" x14ac:dyDescent="0.2">
      <c r="S35" s="6" t="str">
        <f t="shared" si="1"/>
        <v/>
      </c>
      <c r="T35" s="6" t="str">
        <f t="shared" si="2"/>
        <v/>
      </c>
      <c r="U35" s="6" t="str">
        <f t="shared" si="3"/>
        <v/>
      </c>
      <c r="W35" s="7" t="str">
        <f t="shared" si="4"/>
        <v/>
      </c>
    </row>
    <row r="36" spans="19:23" x14ac:dyDescent="0.2">
      <c r="S36" s="6" t="str">
        <f t="shared" si="1"/>
        <v/>
      </c>
      <c r="T36" s="6" t="str">
        <f t="shared" si="2"/>
        <v/>
      </c>
      <c r="U36" s="6" t="str">
        <f t="shared" si="3"/>
        <v/>
      </c>
      <c r="W36" s="7" t="str">
        <f t="shared" si="4"/>
        <v/>
      </c>
    </row>
    <row r="37" spans="19:23" x14ac:dyDescent="0.2">
      <c r="S37" s="6" t="str">
        <f t="shared" si="1"/>
        <v/>
      </c>
      <c r="T37" s="6" t="str">
        <f t="shared" si="2"/>
        <v/>
      </c>
      <c r="U37" s="6" t="str">
        <f t="shared" si="3"/>
        <v/>
      </c>
      <c r="W37" s="7" t="str">
        <f t="shared" si="4"/>
        <v/>
      </c>
    </row>
    <row r="38" spans="19:23" x14ac:dyDescent="0.2">
      <c r="S38" s="6" t="str">
        <f t="shared" si="1"/>
        <v/>
      </c>
      <c r="T38" s="6" t="str">
        <f t="shared" si="2"/>
        <v/>
      </c>
      <c r="U38" s="6" t="str">
        <f t="shared" si="3"/>
        <v/>
      </c>
      <c r="W38" s="7" t="str">
        <f t="shared" si="4"/>
        <v/>
      </c>
    </row>
    <row r="39" spans="19:23" x14ac:dyDescent="0.2">
      <c r="S39" s="6" t="str">
        <f t="shared" si="1"/>
        <v/>
      </c>
      <c r="T39" s="6" t="str">
        <f t="shared" si="2"/>
        <v/>
      </c>
      <c r="U39" s="6" t="str">
        <f t="shared" si="3"/>
        <v/>
      </c>
      <c r="W39" s="7" t="str">
        <f t="shared" si="4"/>
        <v/>
      </c>
    </row>
    <row r="40" spans="19:23" x14ac:dyDescent="0.2">
      <c r="S40" s="6" t="str">
        <f t="shared" si="1"/>
        <v/>
      </c>
      <c r="T40" s="6" t="str">
        <f t="shared" si="2"/>
        <v/>
      </c>
      <c r="U40" s="6" t="str">
        <f t="shared" si="3"/>
        <v/>
      </c>
      <c r="W40" s="7" t="str">
        <f t="shared" si="4"/>
        <v/>
      </c>
    </row>
    <row r="41" spans="19:23" x14ac:dyDescent="0.2">
      <c r="S41" s="6" t="str">
        <f t="shared" si="1"/>
        <v/>
      </c>
      <c r="T41" s="6" t="str">
        <f t="shared" si="2"/>
        <v/>
      </c>
      <c r="U41" s="6" t="str">
        <f t="shared" si="3"/>
        <v/>
      </c>
      <c r="W41" s="7" t="str">
        <f t="shared" si="4"/>
        <v/>
      </c>
    </row>
    <row r="42" spans="19:23" x14ac:dyDescent="0.2">
      <c r="S42" s="6" t="str">
        <f t="shared" si="1"/>
        <v/>
      </c>
      <c r="T42" s="6" t="str">
        <f t="shared" si="2"/>
        <v/>
      </c>
      <c r="U42" s="6" t="str">
        <f t="shared" si="3"/>
        <v/>
      </c>
      <c r="W42" s="7" t="str">
        <f t="shared" si="4"/>
        <v/>
      </c>
    </row>
    <row r="43" spans="19:23" x14ac:dyDescent="0.2">
      <c r="S43" s="6" t="str">
        <f t="shared" si="1"/>
        <v/>
      </c>
      <c r="T43" s="6" t="str">
        <f t="shared" si="2"/>
        <v/>
      </c>
      <c r="U43" s="6" t="str">
        <f t="shared" si="3"/>
        <v/>
      </c>
      <c r="W43" s="7" t="str">
        <f t="shared" si="4"/>
        <v/>
      </c>
    </row>
    <row r="44" spans="19:23" x14ac:dyDescent="0.2">
      <c r="S44" s="6" t="str">
        <f t="shared" si="1"/>
        <v/>
      </c>
      <c r="T44" s="6" t="str">
        <f t="shared" si="2"/>
        <v/>
      </c>
      <c r="U44" s="6" t="str">
        <f t="shared" si="3"/>
        <v/>
      </c>
      <c r="W44" s="7" t="str">
        <f t="shared" si="4"/>
        <v/>
      </c>
    </row>
    <row r="45" spans="19:23" x14ac:dyDescent="0.2">
      <c r="S45" s="6" t="str">
        <f t="shared" si="1"/>
        <v/>
      </c>
      <c r="T45" s="6" t="str">
        <f t="shared" si="2"/>
        <v/>
      </c>
      <c r="U45" s="6" t="str">
        <f t="shared" si="3"/>
        <v/>
      </c>
      <c r="W45" s="7" t="str">
        <f t="shared" si="4"/>
        <v/>
      </c>
    </row>
    <row r="46" spans="19:23" x14ac:dyDescent="0.2">
      <c r="S46" s="6" t="str">
        <f t="shared" si="1"/>
        <v/>
      </c>
      <c r="T46" s="6" t="str">
        <f t="shared" si="2"/>
        <v/>
      </c>
      <c r="U46" s="6" t="str">
        <f t="shared" si="3"/>
        <v/>
      </c>
      <c r="W46" s="7" t="str">
        <f t="shared" si="4"/>
        <v/>
      </c>
    </row>
    <row r="47" spans="19:23" x14ac:dyDescent="0.2">
      <c r="S47" s="6" t="str">
        <f t="shared" si="1"/>
        <v/>
      </c>
      <c r="T47" s="6" t="str">
        <f t="shared" si="2"/>
        <v/>
      </c>
      <c r="U47" s="6" t="str">
        <f t="shared" si="3"/>
        <v/>
      </c>
      <c r="W47" s="7" t="str">
        <f t="shared" si="4"/>
        <v/>
      </c>
    </row>
    <row r="48" spans="19:23" x14ac:dyDescent="0.2">
      <c r="S48" s="6" t="str">
        <f t="shared" si="1"/>
        <v/>
      </c>
      <c r="T48" s="6" t="str">
        <f t="shared" si="2"/>
        <v/>
      </c>
      <c r="U48" s="6" t="str">
        <f t="shared" si="3"/>
        <v/>
      </c>
      <c r="W48" s="7" t="str">
        <f t="shared" si="4"/>
        <v/>
      </c>
    </row>
    <row r="49" spans="19:23" x14ac:dyDescent="0.2">
      <c r="S49" s="6" t="str">
        <f t="shared" si="1"/>
        <v/>
      </c>
      <c r="T49" s="6" t="str">
        <f t="shared" si="2"/>
        <v/>
      </c>
      <c r="U49" s="6" t="str">
        <f t="shared" si="3"/>
        <v/>
      </c>
      <c r="W49" s="7" t="str">
        <f t="shared" si="4"/>
        <v/>
      </c>
    </row>
    <row r="50" spans="19:23" x14ac:dyDescent="0.2">
      <c r="S50" s="6" t="str">
        <f t="shared" si="1"/>
        <v/>
      </c>
      <c r="T50" s="6" t="str">
        <f t="shared" si="2"/>
        <v/>
      </c>
      <c r="U50" s="6" t="str">
        <f t="shared" si="3"/>
        <v/>
      </c>
      <c r="W50" s="7" t="str">
        <f t="shared" si="4"/>
        <v/>
      </c>
    </row>
    <row r="51" spans="19:23" x14ac:dyDescent="0.2">
      <c r="S51" s="6" t="str">
        <f t="shared" si="1"/>
        <v/>
      </c>
      <c r="T51" s="6" t="str">
        <f t="shared" si="2"/>
        <v/>
      </c>
      <c r="U51" s="6" t="str">
        <f t="shared" si="3"/>
        <v/>
      </c>
      <c r="W51" s="7" t="str">
        <f t="shared" si="4"/>
        <v/>
      </c>
    </row>
    <row r="52" spans="19:23" x14ac:dyDescent="0.2">
      <c r="S52" s="6" t="str">
        <f t="shared" si="1"/>
        <v/>
      </c>
      <c r="T52" s="6" t="str">
        <f t="shared" si="2"/>
        <v/>
      </c>
      <c r="U52" s="6" t="str">
        <f t="shared" si="3"/>
        <v/>
      </c>
      <c r="W52" s="7" t="str">
        <f t="shared" si="4"/>
        <v/>
      </c>
    </row>
    <row r="53" spans="19:23" x14ac:dyDescent="0.2">
      <c r="S53" s="6" t="str">
        <f t="shared" si="1"/>
        <v/>
      </c>
      <c r="T53" s="6" t="str">
        <f t="shared" si="2"/>
        <v/>
      </c>
      <c r="U53" s="6" t="str">
        <f t="shared" si="3"/>
        <v/>
      </c>
      <c r="W53" s="7" t="str">
        <f t="shared" si="4"/>
        <v/>
      </c>
    </row>
    <row r="54" spans="19:23" x14ac:dyDescent="0.2">
      <c r="S54" s="6" t="str">
        <f t="shared" si="1"/>
        <v/>
      </c>
      <c r="T54" s="6" t="str">
        <f t="shared" si="2"/>
        <v/>
      </c>
      <c r="U54" s="6" t="str">
        <f t="shared" si="3"/>
        <v/>
      </c>
      <c r="W54" s="7" t="str">
        <f t="shared" si="4"/>
        <v/>
      </c>
    </row>
    <row r="55" spans="19:23" x14ac:dyDescent="0.2">
      <c r="S55" s="6" t="str">
        <f t="shared" si="1"/>
        <v/>
      </c>
      <c r="T55" s="6" t="str">
        <f t="shared" si="2"/>
        <v/>
      </c>
      <c r="U55" s="6" t="str">
        <f t="shared" si="3"/>
        <v/>
      </c>
      <c r="W55" s="7" t="str">
        <f t="shared" si="4"/>
        <v/>
      </c>
    </row>
    <row r="56" spans="19:23" x14ac:dyDescent="0.2">
      <c r="S56" s="6" t="str">
        <f t="shared" si="1"/>
        <v/>
      </c>
      <c r="T56" s="6" t="str">
        <f t="shared" si="2"/>
        <v/>
      </c>
      <c r="U56" s="6" t="str">
        <f t="shared" si="3"/>
        <v/>
      </c>
      <c r="W56" s="7" t="str">
        <f t="shared" si="4"/>
        <v/>
      </c>
    </row>
    <row r="57" spans="19:23" x14ac:dyDescent="0.2">
      <c r="S57" s="6" t="str">
        <f t="shared" si="1"/>
        <v/>
      </c>
      <c r="T57" s="6" t="str">
        <f t="shared" si="2"/>
        <v/>
      </c>
      <c r="U57" s="6" t="str">
        <f t="shared" si="3"/>
        <v/>
      </c>
      <c r="W57" s="7" t="str">
        <f t="shared" si="4"/>
        <v/>
      </c>
    </row>
    <row r="58" spans="19:23" x14ac:dyDescent="0.2">
      <c r="S58" s="6" t="str">
        <f t="shared" si="1"/>
        <v/>
      </c>
      <c r="T58" s="6" t="str">
        <f t="shared" si="2"/>
        <v/>
      </c>
      <c r="U58" s="6" t="str">
        <f t="shared" si="3"/>
        <v/>
      </c>
      <c r="W58" s="7" t="str">
        <f t="shared" si="4"/>
        <v/>
      </c>
    </row>
    <row r="59" spans="19:23" x14ac:dyDescent="0.2">
      <c r="S59" s="6" t="str">
        <f t="shared" si="1"/>
        <v/>
      </c>
      <c r="T59" s="6" t="str">
        <f t="shared" si="2"/>
        <v/>
      </c>
      <c r="U59" s="6" t="str">
        <f t="shared" si="3"/>
        <v/>
      </c>
      <c r="W59" s="7" t="str">
        <f t="shared" si="4"/>
        <v/>
      </c>
    </row>
    <row r="60" spans="19:23" x14ac:dyDescent="0.2">
      <c r="S60" s="6" t="str">
        <f t="shared" si="1"/>
        <v/>
      </c>
      <c r="T60" s="6" t="str">
        <f t="shared" si="2"/>
        <v/>
      </c>
      <c r="U60" s="6" t="str">
        <f t="shared" si="3"/>
        <v/>
      </c>
      <c r="W60" s="7" t="str">
        <f t="shared" si="4"/>
        <v/>
      </c>
    </row>
    <row r="61" spans="19:23" x14ac:dyDescent="0.2">
      <c r="S61" s="6" t="str">
        <f t="shared" si="1"/>
        <v/>
      </c>
      <c r="T61" s="6" t="str">
        <f t="shared" si="2"/>
        <v/>
      </c>
      <c r="U61" s="6" t="str">
        <f t="shared" si="3"/>
        <v/>
      </c>
      <c r="W61" s="7" t="str">
        <f t="shared" si="4"/>
        <v/>
      </c>
    </row>
    <row r="62" spans="19:23" x14ac:dyDescent="0.2">
      <c r="S62" s="6" t="str">
        <f t="shared" si="1"/>
        <v/>
      </c>
      <c r="T62" s="6" t="str">
        <f t="shared" si="2"/>
        <v/>
      </c>
      <c r="U62" s="6" t="str">
        <f t="shared" si="3"/>
        <v/>
      </c>
      <c r="W62" s="7" t="str">
        <f t="shared" si="4"/>
        <v/>
      </c>
    </row>
    <row r="63" spans="19:23" x14ac:dyDescent="0.2">
      <c r="S63" s="6" t="str">
        <f t="shared" si="1"/>
        <v/>
      </c>
      <c r="T63" s="6" t="str">
        <f t="shared" si="2"/>
        <v/>
      </c>
      <c r="U63" s="6" t="str">
        <f t="shared" si="3"/>
        <v/>
      </c>
      <c r="W63" s="7" t="str">
        <f t="shared" si="4"/>
        <v/>
      </c>
    </row>
    <row r="64" spans="19:23" x14ac:dyDescent="0.2">
      <c r="S64" s="6" t="str">
        <f t="shared" si="1"/>
        <v/>
      </c>
      <c r="T64" s="6" t="str">
        <f t="shared" si="2"/>
        <v/>
      </c>
      <c r="U64" s="6" t="str">
        <f t="shared" si="3"/>
        <v/>
      </c>
      <c r="W64" s="7" t="str">
        <f t="shared" si="4"/>
        <v/>
      </c>
    </row>
    <row r="65" spans="19:23" x14ac:dyDescent="0.2">
      <c r="S65" s="6" t="str">
        <f t="shared" si="1"/>
        <v/>
      </c>
      <c r="T65" s="6" t="str">
        <f t="shared" si="2"/>
        <v/>
      </c>
      <c r="U65" s="6" t="str">
        <f t="shared" si="3"/>
        <v/>
      </c>
      <c r="W65" s="7" t="str">
        <f t="shared" si="4"/>
        <v/>
      </c>
    </row>
    <row r="66" spans="19:23" x14ac:dyDescent="0.2">
      <c r="S66" s="6" t="str">
        <f t="shared" ref="S66:S129" si="5">IF(A66="","",TEXT(H66,"#.###.###"))</f>
        <v/>
      </c>
      <c r="T66" s="6" t="str">
        <f t="shared" ref="T66:T129" si="6">IF(A66="","",TEXT(O66,"TT.MM.JJ"))</f>
        <v/>
      </c>
      <c r="U66" s="6" t="str">
        <f t="shared" ref="U66:U129" si="7">IF(A66="","",TEXT(P66,"TT.MM.JJ"))</f>
        <v/>
      </c>
      <c r="W66" s="7" t="str">
        <f t="shared" ref="W66:W129" si="8">IF(A66="","",B66&amp;CHAR(10)&amp;F66&amp;CHAR(10)&amp;S66&amp;" "&amp;I66&amp;CHAR(10)&amp;T66&amp;" - "&amp;U66)</f>
        <v/>
      </c>
    </row>
    <row r="67" spans="19:23" x14ac:dyDescent="0.2">
      <c r="S67" s="6" t="str">
        <f t="shared" si="5"/>
        <v/>
      </c>
      <c r="T67" s="6" t="str">
        <f t="shared" si="6"/>
        <v/>
      </c>
      <c r="U67" s="6" t="str">
        <f t="shared" si="7"/>
        <v/>
      </c>
      <c r="W67" s="7" t="str">
        <f t="shared" si="8"/>
        <v/>
      </c>
    </row>
    <row r="68" spans="19:23" x14ac:dyDescent="0.2">
      <c r="S68" s="6" t="str">
        <f t="shared" si="5"/>
        <v/>
      </c>
      <c r="T68" s="6" t="str">
        <f t="shared" si="6"/>
        <v/>
      </c>
      <c r="U68" s="6" t="str">
        <f t="shared" si="7"/>
        <v/>
      </c>
      <c r="W68" s="7" t="str">
        <f t="shared" si="8"/>
        <v/>
      </c>
    </row>
    <row r="69" spans="19:23" x14ac:dyDescent="0.2">
      <c r="S69" s="6" t="str">
        <f t="shared" si="5"/>
        <v/>
      </c>
      <c r="T69" s="6" t="str">
        <f t="shared" si="6"/>
        <v/>
      </c>
      <c r="U69" s="6" t="str">
        <f t="shared" si="7"/>
        <v/>
      </c>
      <c r="W69" s="7" t="str">
        <f t="shared" si="8"/>
        <v/>
      </c>
    </row>
    <row r="70" spans="19:23" x14ac:dyDescent="0.2">
      <c r="S70" s="6" t="str">
        <f t="shared" si="5"/>
        <v/>
      </c>
      <c r="T70" s="6" t="str">
        <f t="shared" si="6"/>
        <v/>
      </c>
      <c r="U70" s="6" t="str">
        <f t="shared" si="7"/>
        <v/>
      </c>
      <c r="W70" s="7" t="str">
        <f t="shared" si="8"/>
        <v/>
      </c>
    </row>
    <row r="71" spans="19:23" x14ac:dyDescent="0.2">
      <c r="S71" s="6" t="str">
        <f t="shared" si="5"/>
        <v/>
      </c>
      <c r="T71" s="6" t="str">
        <f t="shared" si="6"/>
        <v/>
      </c>
      <c r="U71" s="6" t="str">
        <f t="shared" si="7"/>
        <v/>
      </c>
      <c r="W71" s="7" t="str">
        <f t="shared" si="8"/>
        <v/>
      </c>
    </row>
    <row r="72" spans="19:23" x14ac:dyDescent="0.2">
      <c r="S72" s="6" t="str">
        <f t="shared" si="5"/>
        <v/>
      </c>
      <c r="T72" s="6" t="str">
        <f t="shared" si="6"/>
        <v/>
      </c>
      <c r="U72" s="6" t="str">
        <f t="shared" si="7"/>
        <v/>
      </c>
      <c r="W72" s="7" t="str">
        <f t="shared" si="8"/>
        <v/>
      </c>
    </row>
    <row r="73" spans="19:23" x14ac:dyDescent="0.2">
      <c r="S73" s="6" t="str">
        <f t="shared" si="5"/>
        <v/>
      </c>
      <c r="T73" s="6" t="str">
        <f t="shared" si="6"/>
        <v/>
      </c>
      <c r="U73" s="6" t="str">
        <f t="shared" si="7"/>
        <v/>
      </c>
      <c r="W73" s="7" t="str">
        <f t="shared" si="8"/>
        <v/>
      </c>
    </row>
    <row r="74" spans="19:23" x14ac:dyDescent="0.2">
      <c r="S74" s="6" t="str">
        <f t="shared" si="5"/>
        <v/>
      </c>
      <c r="T74" s="6" t="str">
        <f t="shared" si="6"/>
        <v/>
      </c>
      <c r="U74" s="6" t="str">
        <f t="shared" si="7"/>
        <v/>
      </c>
      <c r="W74" s="7" t="str">
        <f t="shared" si="8"/>
        <v/>
      </c>
    </row>
    <row r="75" spans="19:23" x14ac:dyDescent="0.2">
      <c r="S75" s="6" t="str">
        <f t="shared" si="5"/>
        <v/>
      </c>
      <c r="T75" s="6" t="str">
        <f t="shared" si="6"/>
        <v/>
      </c>
      <c r="U75" s="6" t="str">
        <f t="shared" si="7"/>
        <v/>
      </c>
      <c r="W75" s="7" t="str">
        <f t="shared" si="8"/>
        <v/>
      </c>
    </row>
    <row r="76" spans="19:23" x14ac:dyDescent="0.2">
      <c r="S76" s="6" t="str">
        <f t="shared" si="5"/>
        <v/>
      </c>
      <c r="T76" s="6" t="str">
        <f t="shared" si="6"/>
        <v/>
      </c>
      <c r="U76" s="6" t="str">
        <f t="shared" si="7"/>
        <v/>
      </c>
      <c r="W76" s="7" t="str">
        <f t="shared" si="8"/>
        <v/>
      </c>
    </row>
    <row r="77" spans="19:23" x14ac:dyDescent="0.2">
      <c r="S77" s="6" t="str">
        <f t="shared" si="5"/>
        <v/>
      </c>
      <c r="T77" s="6" t="str">
        <f t="shared" si="6"/>
        <v/>
      </c>
      <c r="U77" s="6" t="str">
        <f t="shared" si="7"/>
        <v/>
      </c>
      <c r="W77" s="7" t="str">
        <f t="shared" si="8"/>
        <v/>
      </c>
    </row>
    <row r="78" spans="19:23" x14ac:dyDescent="0.2">
      <c r="S78" s="6" t="str">
        <f t="shared" si="5"/>
        <v/>
      </c>
      <c r="T78" s="6" t="str">
        <f t="shared" si="6"/>
        <v/>
      </c>
      <c r="U78" s="6" t="str">
        <f t="shared" si="7"/>
        <v/>
      </c>
      <c r="W78" s="7" t="str">
        <f t="shared" si="8"/>
        <v/>
      </c>
    </row>
    <row r="79" spans="19:23" x14ac:dyDescent="0.2">
      <c r="S79" s="6" t="str">
        <f t="shared" si="5"/>
        <v/>
      </c>
      <c r="T79" s="6" t="str">
        <f t="shared" si="6"/>
        <v/>
      </c>
      <c r="U79" s="6" t="str">
        <f t="shared" si="7"/>
        <v/>
      </c>
      <c r="W79" s="7" t="str">
        <f t="shared" si="8"/>
        <v/>
      </c>
    </row>
    <row r="80" spans="19:23" x14ac:dyDescent="0.2">
      <c r="S80" s="6" t="str">
        <f t="shared" si="5"/>
        <v/>
      </c>
      <c r="T80" s="6" t="str">
        <f t="shared" si="6"/>
        <v/>
      </c>
      <c r="U80" s="6" t="str">
        <f t="shared" si="7"/>
        <v/>
      </c>
      <c r="W80" s="7" t="str">
        <f t="shared" si="8"/>
        <v/>
      </c>
    </row>
    <row r="81" spans="19:23" x14ac:dyDescent="0.2">
      <c r="S81" s="6" t="str">
        <f t="shared" si="5"/>
        <v/>
      </c>
      <c r="T81" s="6" t="str">
        <f t="shared" si="6"/>
        <v/>
      </c>
      <c r="U81" s="6" t="str">
        <f t="shared" si="7"/>
        <v/>
      </c>
      <c r="W81" s="7" t="str">
        <f t="shared" si="8"/>
        <v/>
      </c>
    </row>
    <row r="82" spans="19:23" x14ac:dyDescent="0.2">
      <c r="S82" s="6" t="str">
        <f t="shared" si="5"/>
        <v/>
      </c>
      <c r="T82" s="6" t="str">
        <f t="shared" si="6"/>
        <v/>
      </c>
      <c r="U82" s="6" t="str">
        <f t="shared" si="7"/>
        <v/>
      </c>
      <c r="W82" s="7" t="str">
        <f t="shared" si="8"/>
        <v/>
      </c>
    </row>
    <row r="83" spans="19:23" x14ac:dyDescent="0.2">
      <c r="S83" s="6" t="str">
        <f t="shared" si="5"/>
        <v/>
      </c>
      <c r="T83" s="6" t="str">
        <f t="shared" si="6"/>
        <v/>
      </c>
      <c r="U83" s="6" t="str">
        <f t="shared" si="7"/>
        <v/>
      </c>
      <c r="W83" s="7" t="str">
        <f t="shared" si="8"/>
        <v/>
      </c>
    </row>
    <row r="84" spans="19:23" x14ac:dyDescent="0.2">
      <c r="S84" s="6" t="str">
        <f t="shared" si="5"/>
        <v/>
      </c>
      <c r="T84" s="6" t="str">
        <f t="shared" si="6"/>
        <v/>
      </c>
      <c r="U84" s="6" t="str">
        <f t="shared" si="7"/>
        <v/>
      </c>
      <c r="W84" s="7" t="str">
        <f t="shared" si="8"/>
        <v/>
      </c>
    </row>
    <row r="85" spans="19:23" x14ac:dyDescent="0.2">
      <c r="S85" s="6" t="str">
        <f t="shared" si="5"/>
        <v/>
      </c>
      <c r="T85" s="6" t="str">
        <f t="shared" si="6"/>
        <v/>
      </c>
      <c r="U85" s="6" t="str">
        <f t="shared" si="7"/>
        <v/>
      </c>
      <c r="W85" s="7" t="str">
        <f t="shared" si="8"/>
        <v/>
      </c>
    </row>
    <row r="86" spans="19:23" x14ac:dyDescent="0.2">
      <c r="S86" s="6" t="str">
        <f t="shared" si="5"/>
        <v/>
      </c>
      <c r="T86" s="6" t="str">
        <f t="shared" si="6"/>
        <v/>
      </c>
      <c r="U86" s="6" t="str">
        <f t="shared" si="7"/>
        <v/>
      </c>
      <c r="W86" s="7" t="str">
        <f t="shared" si="8"/>
        <v/>
      </c>
    </row>
    <row r="87" spans="19:23" x14ac:dyDescent="0.2">
      <c r="S87" s="6" t="str">
        <f t="shared" si="5"/>
        <v/>
      </c>
      <c r="T87" s="6" t="str">
        <f t="shared" si="6"/>
        <v/>
      </c>
      <c r="U87" s="6" t="str">
        <f t="shared" si="7"/>
        <v/>
      </c>
      <c r="W87" s="7" t="str">
        <f t="shared" si="8"/>
        <v/>
      </c>
    </row>
    <row r="88" spans="19:23" x14ac:dyDescent="0.2">
      <c r="S88" s="6" t="str">
        <f t="shared" si="5"/>
        <v/>
      </c>
      <c r="T88" s="6" t="str">
        <f t="shared" si="6"/>
        <v/>
      </c>
      <c r="U88" s="6" t="str">
        <f t="shared" si="7"/>
        <v/>
      </c>
      <c r="W88" s="7" t="str">
        <f t="shared" si="8"/>
        <v/>
      </c>
    </row>
    <row r="89" spans="19:23" x14ac:dyDescent="0.2">
      <c r="S89" s="6" t="str">
        <f t="shared" si="5"/>
        <v/>
      </c>
      <c r="T89" s="6" t="str">
        <f t="shared" si="6"/>
        <v/>
      </c>
      <c r="U89" s="6" t="str">
        <f t="shared" si="7"/>
        <v/>
      </c>
      <c r="W89" s="7" t="str">
        <f t="shared" si="8"/>
        <v/>
      </c>
    </row>
    <row r="90" spans="19:23" x14ac:dyDescent="0.2">
      <c r="S90" s="6" t="str">
        <f t="shared" si="5"/>
        <v/>
      </c>
      <c r="T90" s="6" t="str">
        <f t="shared" si="6"/>
        <v/>
      </c>
      <c r="U90" s="6" t="str">
        <f t="shared" si="7"/>
        <v/>
      </c>
      <c r="W90" s="7" t="str">
        <f t="shared" si="8"/>
        <v/>
      </c>
    </row>
    <row r="91" spans="19:23" x14ac:dyDescent="0.2">
      <c r="S91" s="6" t="str">
        <f t="shared" si="5"/>
        <v/>
      </c>
      <c r="T91" s="6" t="str">
        <f t="shared" si="6"/>
        <v/>
      </c>
      <c r="U91" s="6" t="str">
        <f t="shared" si="7"/>
        <v/>
      </c>
      <c r="W91" s="7" t="str">
        <f t="shared" si="8"/>
        <v/>
      </c>
    </row>
    <row r="92" spans="19:23" x14ac:dyDescent="0.2">
      <c r="S92" s="6" t="str">
        <f t="shared" si="5"/>
        <v/>
      </c>
      <c r="T92" s="6" t="str">
        <f t="shared" si="6"/>
        <v/>
      </c>
      <c r="U92" s="6" t="str">
        <f t="shared" si="7"/>
        <v/>
      </c>
      <c r="W92" s="7" t="str">
        <f t="shared" si="8"/>
        <v/>
      </c>
    </row>
    <row r="93" spans="19:23" x14ac:dyDescent="0.2">
      <c r="S93" s="6" t="str">
        <f t="shared" si="5"/>
        <v/>
      </c>
      <c r="T93" s="6" t="str">
        <f t="shared" si="6"/>
        <v/>
      </c>
      <c r="U93" s="6" t="str">
        <f t="shared" si="7"/>
        <v/>
      </c>
      <c r="W93" s="7" t="str">
        <f t="shared" si="8"/>
        <v/>
      </c>
    </row>
    <row r="94" spans="19:23" x14ac:dyDescent="0.2">
      <c r="S94" s="6" t="str">
        <f t="shared" si="5"/>
        <v/>
      </c>
      <c r="T94" s="6" t="str">
        <f t="shared" si="6"/>
        <v/>
      </c>
      <c r="U94" s="6" t="str">
        <f t="shared" si="7"/>
        <v/>
      </c>
      <c r="W94" s="7" t="str">
        <f t="shared" si="8"/>
        <v/>
      </c>
    </row>
    <row r="95" spans="19:23" x14ac:dyDescent="0.2">
      <c r="S95" s="6" t="str">
        <f t="shared" si="5"/>
        <v/>
      </c>
      <c r="T95" s="6" t="str">
        <f t="shared" si="6"/>
        <v/>
      </c>
      <c r="U95" s="6" t="str">
        <f t="shared" si="7"/>
        <v/>
      </c>
      <c r="W95" s="7" t="str">
        <f t="shared" si="8"/>
        <v/>
      </c>
    </row>
    <row r="96" spans="19:23" x14ac:dyDescent="0.2">
      <c r="S96" s="6" t="str">
        <f t="shared" si="5"/>
        <v/>
      </c>
      <c r="T96" s="6" t="str">
        <f t="shared" si="6"/>
        <v/>
      </c>
      <c r="U96" s="6" t="str">
        <f t="shared" si="7"/>
        <v/>
      </c>
      <c r="W96" s="7" t="str">
        <f t="shared" si="8"/>
        <v/>
      </c>
    </row>
    <row r="97" spans="19:23" x14ac:dyDescent="0.2">
      <c r="S97" s="6" t="str">
        <f t="shared" si="5"/>
        <v/>
      </c>
      <c r="T97" s="6" t="str">
        <f t="shared" si="6"/>
        <v/>
      </c>
      <c r="U97" s="6" t="str">
        <f t="shared" si="7"/>
        <v/>
      </c>
      <c r="W97" s="7" t="str">
        <f t="shared" si="8"/>
        <v/>
      </c>
    </row>
    <row r="98" spans="19:23" x14ac:dyDescent="0.2">
      <c r="S98" s="6" t="str">
        <f t="shared" si="5"/>
        <v/>
      </c>
      <c r="T98" s="6" t="str">
        <f t="shared" si="6"/>
        <v/>
      </c>
      <c r="U98" s="6" t="str">
        <f t="shared" si="7"/>
        <v/>
      </c>
      <c r="W98" s="7" t="str">
        <f t="shared" si="8"/>
        <v/>
      </c>
    </row>
    <row r="99" spans="19:23" x14ac:dyDescent="0.2">
      <c r="S99" s="6" t="str">
        <f t="shared" si="5"/>
        <v/>
      </c>
      <c r="T99" s="6" t="str">
        <f t="shared" si="6"/>
        <v/>
      </c>
      <c r="U99" s="6" t="str">
        <f t="shared" si="7"/>
        <v/>
      </c>
      <c r="W99" s="7" t="str">
        <f t="shared" si="8"/>
        <v/>
      </c>
    </row>
    <row r="100" spans="19:23" x14ac:dyDescent="0.2">
      <c r="S100" s="6" t="str">
        <f t="shared" si="5"/>
        <v/>
      </c>
      <c r="T100" s="6" t="str">
        <f t="shared" si="6"/>
        <v/>
      </c>
      <c r="U100" s="6" t="str">
        <f t="shared" si="7"/>
        <v/>
      </c>
      <c r="W100" s="7" t="str">
        <f t="shared" si="8"/>
        <v/>
      </c>
    </row>
    <row r="101" spans="19:23" x14ac:dyDescent="0.2">
      <c r="S101" s="6" t="str">
        <f t="shared" si="5"/>
        <v/>
      </c>
      <c r="T101" s="6" t="str">
        <f t="shared" si="6"/>
        <v/>
      </c>
      <c r="U101" s="6" t="str">
        <f t="shared" si="7"/>
        <v/>
      </c>
      <c r="W101" s="7" t="str">
        <f t="shared" si="8"/>
        <v/>
      </c>
    </row>
    <row r="102" spans="19:23" x14ac:dyDescent="0.2">
      <c r="S102" s="6" t="str">
        <f t="shared" si="5"/>
        <v/>
      </c>
      <c r="T102" s="6" t="str">
        <f t="shared" si="6"/>
        <v/>
      </c>
      <c r="U102" s="6" t="str">
        <f t="shared" si="7"/>
        <v/>
      </c>
      <c r="W102" s="7" t="str">
        <f t="shared" si="8"/>
        <v/>
      </c>
    </row>
    <row r="103" spans="19:23" x14ac:dyDescent="0.2">
      <c r="S103" s="6" t="str">
        <f t="shared" si="5"/>
        <v/>
      </c>
      <c r="T103" s="6" t="str">
        <f t="shared" si="6"/>
        <v/>
      </c>
      <c r="U103" s="6" t="str">
        <f t="shared" si="7"/>
        <v/>
      </c>
      <c r="W103" s="7" t="str">
        <f t="shared" si="8"/>
        <v/>
      </c>
    </row>
    <row r="104" spans="19:23" x14ac:dyDescent="0.2">
      <c r="S104" s="6" t="str">
        <f t="shared" si="5"/>
        <v/>
      </c>
      <c r="T104" s="6" t="str">
        <f t="shared" si="6"/>
        <v/>
      </c>
      <c r="U104" s="6" t="str">
        <f t="shared" si="7"/>
        <v/>
      </c>
      <c r="W104" s="7" t="str">
        <f t="shared" si="8"/>
        <v/>
      </c>
    </row>
    <row r="105" spans="19:23" x14ac:dyDescent="0.2">
      <c r="S105" s="6" t="str">
        <f t="shared" si="5"/>
        <v/>
      </c>
      <c r="T105" s="6" t="str">
        <f t="shared" si="6"/>
        <v/>
      </c>
      <c r="U105" s="6" t="str">
        <f t="shared" si="7"/>
        <v/>
      </c>
      <c r="W105" s="7" t="str">
        <f t="shared" si="8"/>
        <v/>
      </c>
    </row>
    <row r="106" spans="19:23" x14ac:dyDescent="0.2">
      <c r="S106" s="6" t="str">
        <f t="shared" si="5"/>
        <v/>
      </c>
      <c r="T106" s="6" t="str">
        <f t="shared" si="6"/>
        <v/>
      </c>
      <c r="U106" s="6" t="str">
        <f t="shared" si="7"/>
        <v/>
      </c>
      <c r="W106" s="7" t="str">
        <f t="shared" si="8"/>
        <v/>
      </c>
    </row>
    <row r="107" spans="19:23" x14ac:dyDescent="0.2">
      <c r="S107" s="6" t="str">
        <f t="shared" si="5"/>
        <v/>
      </c>
      <c r="T107" s="6" t="str">
        <f t="shared" si="6"/>
        <v/>
      </c>
      <c r="U107" s="6" t="str">
        <f t="shared" si="7"/>
        <v/>
      </c>
      <c r="W107" s="7" t="str">
        <f t="shared" si="8"/>
        <v/>
      </c>
    </row>
    <row r="108" spans="19:23" x14ac:dyDescent="0.2">
      <c r="S108" s="6" t="str">
        <f t="shared" si="5"/>
        <v/>
      </c>
      <c r="T108" s="6" t="str">
        <f t="shared" si="6"/>
        <v/>
      </c>
      <c r="U108" s="6" t="str">
        <f t="shared" si="7"/>
        <v/>
      </c>
      <c r="W108" s="7" t="str">
        <f t="shared" si="8"/>
        <v/>
      </c>
    </row>
    <row r="109" spans="19:23" x14ac:dyDescent="0.2">
      <c r="S109" s="6" t="str">
        <f t="shared" si="5"/>
        <v/>
      </c>
      <c r="T109" s="6" t="str">
        <f t="shared" si="6"/>
        <v/>
      </c>
      <c r="U109" s="6" t="str">
        <f t="shared" si="7"/>
        <v/>
      </c>
      <c r="W109" s="7" t="str">
        <f t="shared" si="8"/>
        <v/>
      </c>
    </row>
    <row r="110" spans="19:23" x14ac:dyDescent="0.2">
      <c r="S110" s="6" t="str">
        <f t="shared" si="5"/>
        <v/>
      </c>
      <c r="T110" s="6" t="str">
        <f t="shared" si="6"/>
        <v/>
      </c>
      <c r="U110" s="6" t="str">
        <f t="shared" si="7"/>
        <v/>
      </c>
      <c r="W110" s="7" t="str">
        <f t="shared" si="8"/>
        <v/>
      </c>
    </row>
    <row r="111" spans="19:23" x14ac:dyDescent="0.2">
      <c r="S111" s="6" t="str">
        <f t="shared" si="5"/>
        <v/>
      </c>
      <c r="T111" s="6" t="str">
        <f t="shared" si="6"/>
        <v/>
      </c>
      <c r="U111" s="6" t="str">
        <f t="shared" si="7"/>
        <v/>
      </c>
      <c r="W111" s="7" t="str">
        <f t="shared" si="8"/>
        <v/>
      </c>
    </row>
    <row r="112" spans="19:23" x14ac:dyDescent="0.2">
      <c r="S112" s="6" t="str">
        <f t="shared" si="5"/>
        <v/>
      </c>
      <c r="T112" s="6" t="str">
        <f t="shared" si="6"/>
        <v/>
      </c>
      <c r="U112" s="6" t="str">
        <f t="shared" si="7"/>
        <v/>
      </c>
      <c r="W112" s="7" t="str">
        <f t="shared" si="8"/>
        <v/>
      </c>
    </row>
    <row r="113" spans="19:23" x14ac:dyDescent="0.2">
      <c r="S113" s="6" t="str">
        <f t="shared" si="5"/>
        <v/>
      </c>
      <c r="T113" s="6" t="str">
        <f t="shared" si="6"/>
        <v/>
      </c>
      <c r="U113" s="6" t="str">
        <f t="shared" si="7"/>
        <v/>
      </c>
      <c r="W113" s="7" t="str">
        <f t="shared" si="8"/>
        <v/>
      </c>
    </row>
    <row r="114" spans="19:23" x14ac:dyDescent="0.2">
      <c r="S114" s="6" t="str">
        <f t="shared" si="5"/>
        <v/>
      </c>
      <c r="T114" s="6" t="str">
        <f t="shared" si="6"/>
        <v/>
      </c>
      <c r="U114" s="6" t="str">
        <f t="shared" si="7"/>
        <v/>
      </c>
      <c r="W114" s="7" t="str">
        <f t="shared" si="8"/>
        <v/>
      </c>
    </row>
    <row r="115" spans="19:23" x14ac:dyDescent="0.2">
      <c r="S115" s="6" t="str">
        <f t="shared" si="5"/>
        <v/>
      </c>
      <c r="T115" s="6" t="str">
        <f t="shared" si="6"/>
        <v/>
      </c>
      <c r="U115" s="6" t="str">
        <f t="shared" si="7"/>
        <v/>
      </c>
      <c r="W115" s="7" t="str">
        <f t="shared" si="8"/>
        <v/>
      </c>
    </row>
    <row r="116" spans="19:23" x14ac:dyDescent="0.2">
      <c r="S116" s="6" t="str">
        <f t="shared" si="5"/>
        <v/>
      </c>
      <c r="T116" s="6" t="str">
        <f t="shared" si="6"/>
        <v/>
      </c>
      <c r="U116" s="6" t="str">
        <f t="shared" si="7"/>
        <v/>
      </c>
      <c r="W116" s="7" t="str">
        <f t="shared" si="8"/>
        <v/>
      </c>
    </row>
    <row r="117" spans="19:23" x14ac:dyDescent="0.2">
      <c r="S117" s="6" t="str">
        <f t="shared" si="5"/>
        <v/>
      </c>
      <c r="T117" s="6" t="str">
        <f t="shared" si="6"/>
        <v/>
      </c>
      <c r="U117" s="6" t="str">
        <f t="shared" si="7"/>
        <v/>
      </c>
      <c r="W117" s="7" t="str">
        <f t="shared" si="8"/>
        <v/>
      </c>
    </row>
    <row r="118" spans="19:23" x14ac:dyDescent="0.2">
      <c r="S118" s="6" t="str">
        <f t="shared" si="5"/>
        <v/>
      </c>
      <c r="T118" s="6" t="str">
        <f t="shared" si="6"/>
        <v/>
      </c>
      <c r="U118" s="6" t="str">
        <f t="shared" si="7"/>
        <v/>
      </c>
      <c r="W118" s="7" t="str">
        <f t="shared" si="8"/>
        <v/>
      </c>
    </row>
    <row r="119" spans="19:23" x14ac:dyDescent="0.2">
      <c r="S119" s="6" t="str">
        <f t="shared" si="5"/>
        <v/>
      </c>
      <c r="T119" s="6" t="str">
        <f t="shared" si="6"/>
        <v/>
      </c>
      <c r="U119" s="6" t="str">
        <f t="shared" si="7"/>
        <v/>
      </c>
      <c r="W119" s="7" t="str">
        <f t="shared" si="8"/>
        <v/>
      </c>
    </row>
    <row r="120" spans="19:23" x14ac:dyDescent="0.2">
      <c r="S120" s="6" t="str">
        <f t="shared" si="5"/>
        <v/>
      </c>
      <c r="T120" s="6" t="str">
        <f t="shared" si="6"/>
        <v/>
      </c>
      <c r="U120" s="6" t="str">
        <f t="shared" si="7"/>
        <v/>
      </c>
      <c r="W120" s="7" t="str">
        <f t="shared" si="8"/>
        <v/>
      </c>
    </row>
    <row r="121" spans="19:23" x14ac:dyDescent="0.2">
      <c r="S121" s="6" t="str">
        <f t="shared" si="5"/>
        <v/>
      </c>
      <c r="T121" s="6" t="str">
        <f t="shared" si="6"/>
        <v/>
      </c>
      <c r="U121" s="6" t="str">
        <f t="shared" si="7"/>
        <v/>
      </c>
      <c r="W121" s="7" t="str">
        <f t="shared" si="8"/>
        <v/>
      </c>
    </row>
    <row r="122" spans="19:23" x14ac:dyDescent="0.2">
      <c r="S122" s="6" t="str">
        <f t="shared" si="5"/>
        <v/>
      </c>
      <c r="T122" s="6" t="str">
        <f t="shared" si="6"/>
        <v/>
      </c>
      <c r="U122" s="6" t="str">
        <f t="shared" si="7"/>
        <v/>
      </c>
      <c r="W122" s="7" t="str">
        <f t="shared" si="8"/>
        <v/>
      </c>
    </row>
    <row r="123" spans="19:23" x14ac:dyDescent="0.2">
      <c r="S123" s="6" t="str">
        <f t="shared" si="5"/>
        <v/>
      </c>
      <c r="T123" s="6" t="str">
        <f t="shared" si="6"/>
        <v/>
      </c>
      <c r="U123" s="6" t="str">
        <f t="shared" si="7"/>
        <v/>
      </c>
      <c r="W123" s="7" t="str">
        <f t="shared" si="8"/>
        <v/>
      </c>
    </row>
    <row r="124" spans="19:23" x14ac:dyDescent="0.2">
      <c r="S124" s="6" t="str">
        <f t="shared" si="5"/>
        <v/>
      </c>
      <c r="T124" s="6" t="str">
        <f t="shared" si="6"/>
        <v/>
      </c>
      <c r="U124" s="6" t="str">
        <f t="shared" si="7"/>
        <v/>
      </c>
      <c r="W124" s="7" t="str">
        <f t="shared" si="8"/>
        <v/>
      </c>
    </row>
    <row r="125" spans="19:23" x14ac:dyDescent="0.2">
      <c r="S125" s="6" t="str">
        <f t="shared" si="5"/>
        <v/>
      </c>
      <c r="T125" s="6" t="str">
        <f t="shared" si="6"/>
        <v/>
      </c>
      <c r="U125" s="6" t="str">
        <f t="shared" si="7"/>
        <v/>
      </c>
      <c r="W125" s="7" t="str">
        <f t="shared" si="8"/>
        <v/>
      </c>
    </row>
    <row r="126" spans="19:23" x14ac:dyDescent="0.2">
      <c r="S126" s="6" t="str">
        <f t="shared" si="5"/>
        <v/>
      </c>
      <c r="T126" s="6" t="str">
        <f t="shared" si="6"/>
        <v/>
      </c>
      <c r="U126" s="6" t="str">
        <f t="shared" si="7"/>
        <v/>
      </c>
      <c r="W126" s="7" t="str">
        <f t="shared" si="8"/>
        <v/>
      </c>
    </row>
    <row r="127" spans="19:23" x14ac:dyDescent="0.2">
      <c r="S127" s="6" t="str">
        <f t="shared" si="5"/>
        <v/>
      </c>
      <c r="T127" s="6" t="str">
        <f t="shared" si="6"/>
        <v/>
      </c>
      <c r="U127" s="6" t="str">
        <f t="shared" si="7"/>
        <v/>
      </c>
      <c r="W127" s="7" t="str">
        <f t="shared" si="8"/>
        <v/>
      </c>
    </row>
    <row r="128" spans="19:23" x14ac:dyDescent="0.2">
      <c r="S128" s="6" t="str">
        <f t="shared" si="5"/>
        <v/>
      </c>
      <c r="T128" s="6" t="str">
        <f t="shared" si="6"/>
        <v/>
      </c>
      <c r="U128" s="6" t="str">
        <f t="shared" si="7"/>
        <v/>
      </c>
      <c r="W128" s="7" t="str">
        <f t="shared" si="8"/>
        <v/>
      </c>
    </row>
    <row r="129" spans="19:23" x14ac:dyDescent="0.2">
      <c r="S129" s="6" t="str">
        <f t="shared" si="5"/>
        <v/>
      </c>
      <c r="T129" s="6" t="str">
        <f t="shared" si="6"/>
        <v/>
      </c>
      <c r="U129" s="6" t="str">
        <f t="shared" si="7"/>
        <v/>
      </c>
      <c r="W129" s="7" t="str">
        <f t="shared" si="8"/>
        <v/>
      </c>
    </row>
    <row r="130" spans="19:23" x14ac:dyDescent="0.2">
      <c r="S130" s="6" t="str">
        <f t="shared" ref="S130:S193" si="9">IF(A130="","",TEXT(H130,"#.###.###"))</f>
        <v/>
      </c>
      <c r="T130" s="6" t="str">
        <f t="shared" ref="T130:T193" si="10">IF(A130="","",TEXT(O130,"TT.MM.JJ"))</f>
        <v/>
      </c>
      <c r="U130" s="6" t="str">
        <f t="shared" ref="U130:U193" si="11">IF(A130="","",TEXT(P130,"TT.MM.JJ"))</f>
        <v/>
      </c>
      <c r="W130" s="7" t="str">
        <f t="shared" ref="W130:W193" si="12">IF(A130="","",B130&amp;CHAR(10)&amp;F130&amp;CHAR(10)&amp;S130&amp;" "&amp;I130&amp;CHAR(10)&amp;T130&amp;" - "&amp;U130)</f>
        <v/>
      </c>
    </row>
    <row r="131" spans="19:23" x14ac:dyDescent="0.2">
      <c r="S131" s="6" t="str">
        <f t="shared" si="9"/>
        <v/>
      </c>
      <c r="T131" s="6" t="str">
        <f t="shared" si="10"/>
        <v/>
      </c>
      <c r="U131" s="6" t="str">
        <f t="shared" si="11"/>
        <v/>
      </c>
      <c r="W131" s="7" t="str">
        <f t="shared" si="12"/>
        <v/>
      </c>
    </row>
    <row r="132" spans="19:23" x14ac:dyDescent="0.2">
      <c r="S132" s="6" t="str">
        <f t="shared" si="9"/>
        <v/>
      </c>
      <c r="T132" s="6" t="str">
        <f t="shared" si="10"/>
        <v/>
      </c>
      <c r="U132" s="6" t="str">
        <f t="shared" si="11"/>
        <v/>
      </c>
      <c r="W132" s="7" t="str">
        <f t="shared" si="12"/>
        <v/>
      </c>
    </row>
    <row r="133" spans="19:23" x14ac:dyDescent="0.2">
      <c r="S133" s="6" t="str">
        <f t="shared" si="9"/>
        <v/>
      </c>
      <c r="T133" s="6" t="str">
        <f t="shared" si="10"/>
        <v/>
      </c>
      <c r="U133" s="6" t="str">
        <f t="shared" si="11"/>
        <v/>
      </c>
      <c r="W133" s="7" t="str">
        <f t="shared" si="12"/>
        <v/>
      </c>
    </row>
    <row r="134" spans="19:23" x14ac:dyDescent="0.2">
      <c r="S134" s="6" t="str">
        <f t="shared" si="9"/>
        <v/>
      </c>
      <c r="T134" s="6" t="str">
        <f t="shared" si="10"/>
        <v/>
      </c>
      <c r="U134" s="6" t="str">
        <f t="shared" si="11"/>
        <v/>
      </c>
      <c r="W134" s="7" t="str">
        <f t="shared" si="12"/>
        <v/>
      </c>
    </row>
    <row r="135" spans="19:23" x14ac:dyDescent="0.2">
      <c r="S135" s="6" t="str">
        <f t="shared" si="9"/>
        <v/>
      </c>
      <c r="T135" s="6" t="str">
        <f t="shared" si="10"/>
        <v/>
      </c>
      <c r="U135" s="6" t="str">
        <f t="shared" si="11"/>
        <v/>
      </c>
      <c r="W135" s="7" t="str">
        <f t="shared" si="12"/>
        <v/>
      </c>
    </row>
    <row r="136" spans="19:23" x14ac:dyDescent="0.2">
      <c r="S136" s="6" t="str">
        <f t="shared" si="9"/>
        <v/>
      </c>
      <c r="T136" s="6" t="str">
        <f t="shared" si="10"/>
        <v/>
      </c>
      <c r="U136" s="6" t="str">
        <f t="shared" si="11"/>
        <v/>
      </c>
      <c r="W136" s="7" t="str">
        <f t="shared" si="12"/>
        <v/>
      </c>
    </row>
    <row r="137" spans="19:23" x14ac:dyDescent="0.2">
      <c r="S137" s="6" t="str">
        <f t="shared" si="9"/>
        <v/>
      </c>
      <c r="T137" s="6" t="str">
        <f t="shared" si="10"/>
        <v/>
      </c>
      <c r="U137" s="6" t="str">
        <f t="shared" si="11"/>
        <v/>
      </c>
      <c r="W137" s="7" t="str">
        <f t="shared" si="12"/>
        <v/>
      </c>
    </row>
    <row r="138" spans="19:23" x14ac:dyDescent="0.2">
      <c r="S138" s="6" t="str">
        <f t="shared" si="9"/>
        <v/>
      </c>
      <c r="T138" s="6" t="str">
        <f t="shared" si="10"/>
        <v/>
      </c>
      <c r="U138" s="6" t="str">
        <f t="shared" si="11"/>
        <v/>
      </c>
      <c r="W138" s="7" t="str">
        <f t="shared" si="12"/>
        <v/>
      </c>
    </row>
    <row r="139" spans="19:23" x14ac:dyDescent="0.2">
      <c r="S139" s="6" t="str">
        <f t="shared" si="9"/>
        <v/>
      </c>
      <c r="T139" s="6" t="str">
        <f t="shared" si="10"/>
        <v/>
      </c>
      <c r="U139" s="6" t="str">
        <f t="shared" si="11"/>
        <v/>
      </c>
      <c r="W139" s="7" t="str">
        <f t="shared" si="12"/>
        <v/>
      </c>
    </row>
    <row r="140" spans="19:23" x14ac:dyDescent="0.2">
      <c r="S140" s="6" t="str">
        <f t="shared" si="9"/>
        <v/>
      </c>
      <c r="T140" s="6" t="str">
        <f t="shared" si="10"/>
        <v/>
      </c>
      <c r="U140" s="6" t="str">
        <f t="shared" si="11"/>
        <v/>
      </c>
      <c r="W140" s="7" t="str">
        <f t="shared" si="12"/>
        <v/>
      </c>
    </row>
    <row r="141" spans="19:23" x14ac:dyDescent="0.2">
      <c r="S141" s="6" t="str">
        <f t="shared" si="9"/>
        <v/>
      </c>
      <c r="T141" s="6" t="str">
        <f t="shared" si="10"/>
        <v/>
      </c>
      <c r="U141" s="6" t="str">
        <f t="shared" si="11"/>
        <v/>
      </c>
      <c r="W141" s="7" t="str">
        <f t="shared" si="12"/>
        <v/>
      </c>
    </row>
    <row r="142" spans="19:23" x14ac:dyDescent="0.2">
      <c r="S142" s="6" t="str">
        <f t="shared" si="9"/>
        <v/>
      </c>
      <c r="T142" s="6" t="str">
        <f t="shared" si="10"/>
        <v/>
      </c>
      <c r="U142" s="6" t="str">
        <f t="shared" si="11"/>
        <v/>
      </c>
      <c r="W142" s="7" t="str">
        <f t="shared" si="12"/>
        <v/>
      </c>
    </row>
    <row r="143" spans="19:23" x14ac:dyDescent="0.2">
      <c r="S143" s="6" t="str">
        <f t="shared" si="9"/>
        <v/>
      </c>
      <c r="T143" s="6" t="str">
        <f t="shared" si="10"/>
        <v/>
      </c>
      <c r="U143" s="6" t="str">
        <f t="shared" si="11"/>
        <v/>
      </c>
      <c r="W143" s="7" t="str">
        <f t="shared" si="12"/>
        <v/>
      </c>
    </row>
    <row r="144" spans="19:23" x14ac:dyDescent="0.2">
      <c r="S144" s="6" t="str">
        <f t="shared" si="9"/>
        <v/>
      </c>
      <c r="T144" s="6" t="str">
        <f t="shared" si="10"/>
        <v/>
      </c>
      <c r="U144" s="6" t="str">
        <f t="shared" si="11"/>
        <v/>
      </c>
      <c r="W144" s="7" t="str">
        <f t="shared" si="12"/>
        <v/>
      </c>
    </row>
    <row r="145" spans="19:23" x14ac:dyDescent="0.2">
      <c r="S145" s="6" t="str">
        <f t="shared" si="9"/>
        <v/>
      </c>
      <c r="T145" s="6" t="str">
        <f t="shared" si="10"/>
        <v/>
      </c>
      <c r="U145" s="6" t="str">
        <f t="shared" si="11"/>
        <v/>
      </c>
      <c r="W145" s="7" t="str">
        <f t="shared" si="12"/>
        <v/>
      </c>
    </row>
    <row r="146" spans="19:23" x14ac:dyDescent="0.2">
      <c r="S146" s="6" t="str">
        <f t="shared" si="9"/>
        <v/>
      </c>
      <c r="T146" s="6" t="str">
        <f t="shared" si="10"/>
        <v/>
      </c>
      <c r="U146" s="6" t="str">
        <f t="shared" si="11"/>
        <v/>
      </c>
      <c r="W146" s="7" t="str">
        <f t="shared" si="12"/>
        <v/>
      </c>
    </row>
    <row r="147" spans="19:23" x14ac:dyDescent="0.2">
      <c r="S147" s="6" t="str">
        <f t="shared" si="9"/>
        <v/>
      </c>
      <c r="T147" s="6" t="str">
        <f t="shared" si="10"/>
        <v/>
      </c>
      <c r="U147" s="6" t="str">
        <f t="shared" si="11"/>
        <v/>
      </c>
      <c r="W147" s="7" t="str">
        <f t="shared" si="12"/>
        <v/>
      </c>
    </row>
    <row r="148" spans="19:23" x14ac:dyDescent="0.2">
      <c r="S148" s="6" t="str">
        <f t="shared" si="9"/>
        <v/>
      </c>
      <c r="T148" s="6" t="str">
        <f t="shared" si="10"/>
        <v/>
      </c>
      <c r="U148" s="6" t="str">
        <f t="shared" si="11"/>
        <v/>
      </c>
      <c r="W148" s="7" t="str">
        <f t="shared" si="12"/>
        <v/>
      </c>
    </row>
    <row r="149" spans="19:23" x14ac:dyDescent="0.2">
      <c r="S149" s="6" t="str">
        <f t="shared" si="9"/>
        <v/>
      </c>
      <c r="T149" s="6" t="str">
        <f t="shared" si="10"/>
        <v/>
      </c>
      <c r="U149" s="6" t="str">
        <f t="shared" si="11"/>
        <v/>
      </c>
      <c r="W149" s="7" t="str">
        <f t="shared" si="12"/>
        <v/>
      </c>
    </row>
    <row r="150" spans="19:23" x14ac:dyDescent="0.2">
      <c r="S150" s="6" t="str">
        <f t="shared" si="9"/>
        <v/>
      </c>
      <c r="T150" s="6" t="str">
        <f t="shared" si="10"/>
        <v/>
      </c>
      <c r="U150" s="6" t="str">
        <f t="shared" si="11"/>
        <v/>
      </c>
      <c r="W150" s="7" t="str">
        <f t="shared" si="12"/>
        <v/>
      </c>
    </row>
    <row r="151" spans="19:23" x14ac:dyDescent="0.2">
      <c r="S151" s="6" t="str">
        <f t="shared" si="9"/>
        <v/>
      </c>
      <c r="T151" s="6" t="str">
        <f t="shared" si="10"/>
        <v/>
      </c>
      <c r="U151" s="6" t="str">
        <f t="shared" si="11"/>
        <v/>
      </c>
      <c r="W151" s="7" t="str">
        <f t="shared" si="12"/>
        <v/>
      </c>
    </row>
    <row r="152" spans="19:23" x14ac:dyDescent="0.2">
      <c r="S152" s="6" t="str">
        <f t="shared" si="9"/>
        <v/>
      </c>
      <c r="T152" s="6" t="str">
        <f t="shared" si="10"/>
        <v/>
      </c>
      <c r="U152" s="6" t="str">
        <f t="shared" si="11"/>
        <v/>
      </c>
      <c r="W152" s="7" t="str">
        <f t="shared" si="12"/>
        <v/>
      </c>
    </row>
    <row r="153" spans="19:23" x14ac:dyDescent="0.2">
      <c r="S153" s="6" t="str">
        <f t="shared" si="9"/>
        <v/>
      </c>
      <c r="T153" s="6" t="str">
        <f t="shared" si="10"/>
        <v/>
      </c>
      <c r="U153" s="6" t="str">
        <f t="shared" si="11"/>
        <v/>
      </c>
      <c r="W153" s="7" t="str">
        <f t="shared" si="12"/>
        <v/>
      </c>
    </row>
    <row r="154" spans="19:23" x14ac:dyDescent="0.2">
      <c r="S154" s="6" t="str">
        <f t="shared" si="9"/>
        <v/>
      </c>
      <c r="T154" s="6" t="str">
        <f t="shared" si="10"/>
        <v/>
      </c>
      <c r="U154" s="6" t="str">
        <f t="shared" si="11"/>
        <v/>
      </c>
      <c r="W154" s="7" t="str">
        <f t="shared" si="12"/>
        <v/>
      </c>
    </row>
    <row r="155" spans="19:23" x14ac:dyDescent="0.2">
      <c r="S155" s="6" t="str">
        <f t="shared" si="9"/>
        <v/>
      </c>
      <c r="T155" s="6" t="str">
        <f t="shared" si="10"/>
        <v/>
      </c>
      <c r="U155" s="6" t="str">
        <f t="shared" si="11"/>
        <v/>
      </c>
      <c r="W155" s="7" t="str">
        <f t="shared" si="12"/>
        <v/>
      </c>
    </row>
    <row r="156" spans="19:23" x14ac:dyDescent="0.2">
      <c r="S156" s="6" t="str">
        <f t="shared" si="9"/>
        <v/>
      </c>
      <c r="T156" s="6" t="str">
        <f t="shared" si="10"/>
        <v/>
      </c>
      <c r="U156" s="6" t="str">
        <f t="shared" si="11"/>
        <v/>
      </c>
      <c r="W156" s="7" t="str">
        <f t="shared" si="12"/>
        <v/>
      </c>
    </row>
    <row r="157" spans="19:23" x14ac:dyDescent="0.2">
      <c r="S157" s="6" t="str">
        <f t="shared" si="9"/>
        <v/>
      </c>
      <c r="T157" s="6" t="str">
        <f t="shared" si="10"/>
        <v/>
      </c>
      <c r="U157" s="6" t="str">
        <f t="shared" si="11"/>
        <v/>
      </c>
      <c r="W157" s="7" t="str">
        <f t="shared" si="12"/>
        <v/>
      </c>
    </row>
    <row r="158" spans="19:23" x14ac:dyDescent="0.2">
      <c r="S158" s="6" t="str">
        <f t="shared" si="9"/>
        <v/>
      </c>
      <c r="T158" s="6" t="str">
        <f t="shared" si="10"/>
        <v/>
      </c>
      <c r="U158" s="6" t="str">
        <f t="shared" si="11"/>
        <v/>
      </c>
      <c r="W158" s="7" t="str">
        <f t="shared" si="12"/>
        <v/>
      </c>
    </row>
    <row r="159" spans="19:23" x14ac:dyDescent="0.2">
      <c r="S159" s="6" t="str">
        <f t="shared" si="9"/>
        <v/>
      </c>
      <c r="T159" s="6" t="str">
        <f t="shared" si="10"/>
        <v/>
      </c>
      <c r="U159" s="6" t="str">
        <f t="shared" si="11"/>
        <v/>
      </c>
      <c r="W159" s="7" t="str">
        <f t="shared" si="12"/>
        <v/>
      </c>
    </row>
    <row r="160" spans="19:23" x14ac:dyDescent="0.2">
      <c r="S160" s="6" t="str">
        <f t="shared" si="9"/>
        <v/>
      </c>
      <c r="T160" s="6" t="str">
        <f t="shared" si="10"/>
        <v/>
      </c>
      <c r="U160" s="6" t="str">
        <f t="shared" si="11"/>
        <v/>
      </c>
      <c r="W160" s="7" t="str">
        <f t="shared" si="12"/>
        <v/>
      </c>
    </row>
    <row r="161" spans="19:23" x14ac:dyDescent="0.2">
      <c r="S161" s="6" t="str">
        <f t="shared" si="9"/>
        <v/>
      </c>
      <c r="T161" s="6" t="str">
        <f t="shared" si="10"/>
        <v/>
      </c>
      <c r="U161" s="6" t="str">
        <f t="shared" si="11"/>
        <v/>
      </c>
      <c r="W161" s="7" t="str">
        <f t="shared" si="12"/>
        <v/>
      </c>
    </row>
    <row r="162" spans="19:23" x14ac:dyDescent="0.2">
      <c r="S162" s="6" t="str">
        <f t="shared" si="9"/>
        <v/>
      </c>
      <c r="T162" s="6" t="str">
        <f t="shared" si="10"/>
        <v/>
      </c>
      <c r="U162" s="6" t="str">
        <f t="shared" si="11"/>
        <v/>
      </c>
      <c r="W162" s="7" t="str">
        <f t="shared" si="12"/>
        <v/>
      </c>
    </row>
    <row r="163" spans="19:23" x14ac:dyDescent="0.2">
      <c r="S163" s="6" t="str">
        <f t="shared" si="9"/>
        <v/>
      </c>
      <c r="T163" s="6" t="str">
        <f t="shared" si="10"/>
        <v/>
      </c>
      <c r="U163" s="6" t="str">
        <f t="shared" si="11"/>
        <v/>
      </c>
      <c r="W163" s="7" t="str">
        <f t="shared" si="12"/>
        <v/>
      </c>
    </row>
    <row r="164" spans="19:23" x14ac:dyDescent="0.2">
      <c r="S164" s="6" t="str">
        <f t="shared" si="9"/>
        <v/>
      </c>
      <c r="T164" s="6" t="str">
        <f t="shared" si="10"/>
        <v/>
      </c>
      <c r="U164" s="6" t="str">
        <f t="shared" si="11"/>
        <v/>
      </c>
      <c r="W164" s="7" t="str">
        <f t="shared" si="12"/>
        <v/>
      </c>
    </row>
    <row r="165" spans="19:23" x14ac:dyDescent="0.2">
      <c r="S165" s="6" t="str">
        <f t="shared" si="9"/>
        <v/>
      </c>
      <c r="T165" s="6" t="str">
        <f t="shared" si="10"/>
        <v/>
      </c>
      <c r="U165" s="6" t="str">
        <f t="shared" si="11"/>
        <v/>
      </c>
      <c r="W165" s="7" t="str">
        <f t="shared" si="12"/>
        <v/>
      </c>
    </row>
    <row r="166" spans="19:23" x14ac:dyDescent="0.2">
      <c r="S166" s="6" t="str">
        <f t="shared" si="9"/>
        <v/>
      </c>
      <c r="T166" s="6" t="str">
        <f t="shared" si="10"/>
        <v/>
      </c>
      <c r="U166" s="6" t="str">
        <f t="shared" si="11"/>
        <v/>
      </c>
      <c r="W166" s="7" t="str">
        <f t="shared" si="12"/>
        <v/>
      </c>
    </row>
    <row r="167" spans="19:23" x14ac:dyDescent="0.2">
      <c r="S167" s="6" t="str">
        <f t="shared" si="9"/>
        <v/>
      </c>
      <c r="T167" s="6" t="str">
        <f t="shared" si="10"/>
        <v/>
      </c>
      <c r="U167" s="6" t="str">
        <f t="shared" si="11"/>
        <v/>
      </c>
      <c r="W167" s="7" t="str">
        <f t="shared" si="12"/>
        <v/>
      </c>
    </row>
    <row r="168" spans="19:23" x14ac:dyDescent="0.2">
      <c r="S168" s="6" t="str">
        <f t="shared" si="9"/>
        <v/>
      </c>
      <c r="T168" s="6" t="str">
        <f t="shared" si="10"/>
        <v/>
      </c>
      <c r="U168" s="6" t="str">
        <f t="shared" si="11"/>
        <v/>
      </c>
      <c r="W168" s="7" t="str">
        <f t="shared" si="12"/>
        <v/>
      </c>
    </row>
    <row r="169" spans="19:23" x14ac:dyDescent="0.2">
      <c r="S169" s="6" t="str">
        <f t="shared" si="9"/>
        <v/>
      </c>
      <c r="T169" s="6" t="str">
        <f t="shared" si="10"/>
        <v/>
      </c>
      <c r="U169" s="6" t="str">
        <f t="shared" si="11"/>
        <v/>
      </c>
      <c r="W169" s="7" t="str">
        <f t="shared" si="12"/>
        <v/>
      </c>
    </row>
    <row r="170" spans="19:23" x14ac:dyDescent="0.2">
      <c r="S170" s="6" t="str">
        <f t="shared" si="9"/>
        <v/>
      </c>
      <c r="T170" s="6" t="str">
        <f t="shared" si="10"/>
        <v/>
      </c>
      <c r="U170" s="6" t="str">
        <f t="shared" si="11"/>
        <v/>
      </c>
      <c r="W170" s="7" t="str">
        <f t="shared" si="12"/>
        <v/>
      </c>
    </row>
    <row r="171" spans="19:23" x14ac:dyDescent="0.2">
      <c r="S171" s="6" t="str">
        <f t="shared" si="9"/>
        <v/>
      </c>
      <c r="T171" s="6" t="str">
        <f t="shared" si="10"/>
        <v/>
      </c>
      <c r="U171" s="6" t="str">
        <f t="shared" si="11"/>
        <v/>
      </c>
      <c r="W171" s="7" t="str">
        <f t="shared" si="12"/>
        <v/>
      </c>
    </row>
    <row r="172" spans="19:23" x14ac:dyDescent="0.2">
      <c r="S172" s="6" t="str">
        <f t="shared" si="9"/>
        <v/>
      </c>
      <c r="T172" s="6" t="str">
        <f t="shared" si="10"/>
        <v/>
      </c>
      <c r="U172" s="6" t="str">
        <f t="shared" si="11"/>
        <v/>
      </c>
      <c r="W172" s="7" t="str">
        <f t="shared" si="12"/>
        <v/>
      </c>
    </row>
    <row r="173" spans="19:23" x14ac:dyDescent="0.2">
      <c r="S173" s="6" t="str">
        <f t="shared" si="9"/>
        <v/>
      </c>
      <c r="T173" s="6" t="str">
        <f t="shared" si="10"/>
        <v/>
      </c>
      <c r="U173" s="6" t="str">
        <f t="shared" si="11"/>
        <v/>
      </c>
      <c r="W173" s="7" t="str">
        <f t="shared" si="12"/>
        <v/>
      </c>
    </row>
    <row r="174" spans="19:23" x14ac:dyDescent="0.2">
      <c r="S174" s="6" t="str">
        <f t="shared" si="9"/>
        <v/>
      </c>
      <c r="T174" s="6" t="str">
        <f t="shared" si="10"/>
        <v/>
      </c>
      <c r="U174" s="6" t="str">
        <f t="shared" si="11"/>
        <v/>
      </c>
      <c r="W174" s="7" t="str">
        <f t="shared" si="12"/>
        <v/>
      </c>
    </row>
    <row r="175" spans="19:23" x14ac:dyDescent="0.2">
      <c r="S175" s="6" t="str">
        <f t="shared" si="9"/>
        <v/>
      </c>
      <c r="T175" s="6" t="str">
        <f t="shared" si="10"/>
        <v/>
      </c>
      <c r="U175" s="6" t="str">
        <f t="shared" si="11"/>
        <v/>
      </c>
      <c r="W175" s="7" t="str">
        <f t="shared" si="12"/>
        <v/>
      </c>
    </row>
    <row r="176" spans="19:23" x14ac:dyDescent="0.2">
      <c r="S176" s="6" t="str">
        <f t="shared" si="9"/>
        <v/>
      </c>
      <c r="T176" s="6" t="str">
        <f t="shared" si="10"/>
        <v/>
      </c>
      <c r="U176" s="6" t="str">
        <f t="shared" si="11"/>
        <v/>
      </c>
      <c r="W176" s="7" t="str">
        <f t="shared" si="12"/>
        <v/>
      </c>
    </row>
    <row r="177" spans="19:23" x14ac:dyDescent="0.2">
      <c r="S177" s="6" t="str">
        <f t="shared" si="9"/>
        <v/>
      </c>
      <c r="T177" s="6" t="str">
        <f t="shared" si="10"/>
        <v/>
      </c>
      <c r="U177" s="6" t="str">
        <f t="shared" si="11"/>
        <v/>
      </c>
      <c r="W177" s="7" t="str">
        <f t="shared" si="12"/>
        <v/>
      </c>
    </row>
    <row r="178" spans="19:23" x14ac:dyDescent="0.2">
      <c r="S178" s="6" t="str">
        <f t="shared" si="9"/>
        <v/>
      </c>
      <c r="T178" s="6" t="str">
        <f t="shared" si="10"/>
        <v/>
      </c>
      <c r="U178" s="6" t="str">
        <f t="shared" si="11"/>
        <v/>
      </c>
      <c r="W178" s="7" t="str">
        <f t="shared" si="12"/>
        <v/>
      </c>
    </row>
    <row r="179" spans="19:23" x14ac:dyDescent="0.2">
      <c r="S179" s="6" t="str">
        <f t="shared" si="9"/>
        <v/>
      </c>
      <c r="T179" s="6" t="str">
        <f t="shared" si="10"/>
        <v/>
      </c>
      <c r="U179" s="6" t="str">
        <f t="shared" si="11"/>
        <v/>
      </c>
      <c r="W179" s="7" t="str">
        <f t="shared" si="12"/>
        <v/>
      </c>
    </row>
    <row r="180" spans="19:23" x14ac:dyDescent="0.2">
      <c r="S180" s="6" t="str">
        <f t="shared" si="9"/>
        <v/>
      </c>
      <c r="T180" s="6" t="str">
        <f t="shared" si="10"/>
        <v/>
      </c>
      <c r="U180" s="6" t="str">
        <f t="shared" si="11"/>
        <v/>
      </c>
      <c r="W180" s="7" t="str">
        <f t="shared" si="12"/>
        <v/>
      </c>
    </row>
    <row r="181" spans="19:23" x14ac:dyDescent="0.2">
      <c r="S181" s="6" t="str">
        <f t="shared" si="9"/>
        <v/>
      </c>
      <c r="T181" s="6" t="str">
        <f t="shared" si="10"/>
        <v/>
      </c>
      <c r="U181" s="6" t="str">
        <f t="shared" si="11"/>
        <v/>
      </c>
      <c r="W181" s="7" t="str">
        <f t="shared" si="12"/>
        <v/>
      </c>
    </row>
    <row r="182" spans="19:23" x14ac:dyDescent="0.2">
      <c r="S182" s="6" t="str">
        <f t="shared" si="9"/>
        <v/>
      </c>
      <c r="T182" s="6" t="str">
        <f t="shared" si="10"/>
        <v/>
      </c>
      <c r="U182" s="6" t="str">
        <f t="shared" si="11"/>
        <v/>
      </c>
      <c r="W182" s="7" t="str">
        <f t="shared" si="12"/>
        <v/>
      </c>
    </row>
    <row r="183" spans="19:23" x14ac:dyDescent="0.2">
      <c r="S183" s="6" t="str">
        <f t="shared" si="9"/>
        <v/>
      </c>
      <c r="T183" s="6" t="str">
        <f t="shared" si="10"/>
        <v/>
      </c>
      <c r="U183" s="6" t="str">
        <f t="shared" si="11"/>
        <v/>
      </c>
      <c r="W183" s="7" t="str">
        <f t="shared" si="12"/>
        <v/>
      </c>
    </row>
    <row r="184" spans="19:23" x14ac:dyDescent="0.2">
      <c r="S184" s="6" t="str">
        <f t="shared" si="9"/>
        <v/>
      </c>
      <c r="T184" s="6" t="str">
        <f t="shared" si="10"/>
        <v/>
      </c>
      <c r="U184" s="6" t="str">
        <f t="shared" si="11"/>
        <v/>
      </c>
      <c r="W184" s="7" t="str">
        <f t="shared" si="12"/>
        <v/>
      </c>
    </row>
    <row r="185" spans="19:23" x14ac:dyDescent="0.2">
      <c r="S185" s="6" t="str">
        <f t="shared" si="9"/>
        <v/>
      </c>
      <c r="T185" s="6" t="str">
        <f t="shared" si="10"/>
        <v/>
      </c>
      <c r="U185" s="6" t="str">
        <f t="shared" si="11"/>
        <v/>
      </c>
      <c r="W185" s="7" t="str">
        <f t="shared" si="12"/>
        <v/>
      </c>
    </row>
    <row r="186" spans="19:23" x14ac:dyDescent="0.2">
      <c r="S186" s="6" t="str">
        <f t="shared" si="9"/>
        <v/>
      </c>
      <c r="T186" s="6" t="str">
        <f t="shared" si="10"/>
        <v/>
      </c>
      <c r="U186" s="6" t="str">
        <f t="shared" si="11"/>
        <v/>
      </c>
      <c r="W186" s="7" t="str">
        <f t="shared" si="12"/>
        <v/>
      </c>
    </row>
    <row r="187" spans="19:23" x14ac:dyDescent="0.2">
      <c r="S187" s="6" t="str">
        <f t="shared" si="9"/>
        <v/>
      </c>
      <c r="T187" s="6" t="str">
        <f t="shared" si="10"/>
        <v/>
      </c>
      <c r="U187" s="6" t="str">
        <f t="shared" si="11"/>
        <v/>
      </c>
      <c r="W187" s="7" t="str">
        <f t="shared" si="12"/>
        <v/>
      </c>
    </row>
    <row r="188" spans="19:23" x14ac:dyDescent="0.2">
      <c r="S188" s="6" t="str">
        <f t="shared" si="9"/>
        <v/>
      </c>
      <c r="T188" s="6" t="str">
        <f t="shared" si="10"/>
        <v/>
      </c>
      <c r="U188" s="6" t="str">
        <f t="shared" si="11"/>
        <v/>
      </c>
      <c r="W188" s="7" t="str">
        <f t="shared" si="12"/>
        <v/>
      </c>
    </row>
    <row r="189" spans="19:23" x14ac:dyDescent="0.2">
      <c r="S189" s="6" t="str">
        <f t="shared" si="9"/>
        <v/>
      </c>
      <c r="T189" s="6" t="str">
        <f t="shared" si="10"/>
        <v/>
      </c>
      <c r="U189" s="6" t="str">
        <f t="shared" si="11"/>
        <v/>
      </c>
      <c r="W189" s="7" t="str">
        <f t="shared" si="12"/>
        <v/>
      </c>
    </row>
    <row r="190" spans="19:23" x14ac:dyDescent="0.2">
      <c r="S190" s="6" t="str">
        <f t="shared" si="9"/>
        <v/>
      </c>
      <c r="T190" s="6" t="str">
        <f t="shared" si="10"/>
        <v/>
      </c>
      <c r="U190" s="6" t="str">
        <f t="shared" si="11"/>
        <v/>
      </c>
      <c r="W190" s="7" t="str">
        <f t="shared" si="12"/>
        <v/>
      </c>
    </row>
    <row r="191" spans="19:23" x14ac:dyDescent="0.2">
      <c r="S191" s="6" t="str">
        <f t="shared" si="9"/>
        <v/>
      </c>
      <c r="T191" s="6" t="str">
        <f t="shared" si="10"/>
        <v/>
      </c>
      <c r="U191" s="6" t="str">
        <f t="shared" si="11"/>
        <v/>
      </c>
      <c r="W191" s="7" t="str">
        <f t="shared" si="12"/>
        <v/>
      </c>
    </row>
    <row r="192" spans="19:23" x14ac:dyDescent="0.2">
      <c r="S192" s="6" t="str">
        <f t="shared" si="9"/>
        <v/>
      </c>
      <c r="T192" s="6" t="str">
        <f t="shared" si="10"/>
        <v/>
      </c>
      <c r="U192" s="6" t="str">
        <f t="shared" si="11"/>
        <v/>
      </c>
      <c r="W192" s="7" t="str">
        <f t="shared" si="12"/>
        <v/>
      </c>
    </row>
    <row r="193" spans="19:23" x14ac:dyDescent="0.2">
      <c r="S193" s="6" t="str">
        <f t="shared" si="9"/>
        <v/>
      </c>
      <c r="T193" s="6" t="str">
        <f t="shared" si="10"/>
        <v/>
      </c>
      <c r="U193" s="6" t="str">
        <f t="shared" si="11"/>
        <v/>
      </c>
      <c r="W193" s="7" t="str">
        <f t="shared" si="12"/>
        <v/>
      </c>
    </row>
    <row r="194" spans="19:23" x14ac:dyDescent="0.2">
      <c r="S194" s="6" t="str">
        <f t="shared" ref="S194:S200" si="13">IF(A194="","",TEXT(H194,"#.###.###"))</f>
        <v/>
      </c>
      <c r="T194" s="6" t="str">
        <f t="shared" ref="T194:T200" si="14">IF(A194="","",TEXT(O194,"TT.MM.JJ"))</f>
        <v/>
      </c>
      <c r="U194" s="6" t="str">
        <f t="shared" ref="U194:U200" si="15">IF(A194="","",TEXT(P194,"TT.MM.JJ"))</f>
        <v/>
      </c>
      <c r="W194" s="7" t="str">
        <f t="shared" ref="W194:W200" si="16">IF(A194="","",B194&amp;CHAR(10)&amp;F194&amp;CHAR(10)&amp;S194&amp;" "&amp;I194&amp;CHAR(10)&amp;T194&amp;" - "&amp;U194)</f>
        <v/>
      </c>
    </row>
    <row r="195" spans="19:23" x14ac:dyDescent="0.2">
      <c r="S195" s="6" t="str">
        <f t="shared" si="13"/>
        <v/>
      </c>
      <c r="T195" s="6" t="str">
        <f t="shared" si="14"/>
        <v/>
      </c>
      <c r="U195" s="6" t="str">
        <f t="shared" si="15"/>
        <v/>
      </c>
      <c r="W195" s="7" t="str">
        <f t="shared" si="16"/>
        <v/>
      </c>
    </row>
    <row r="196" spans="19:23" x14ac:dyDescent="0.2">
      <c r="S196" s="6" t="str">
        <f t="shared" si="13"/>
        <v/>
      </c>
      <c r="T196" s="6" t="str">
        <f t="shared" si="14"/>
        <v/>
      </c>
      <c r="U196" s="6" t="str">
        <f t="shared" si="15"/>
        <v/>
      </c>
      <c r="W196" s="7" t="str">
        <f t="shared" si="16"/>
        <v/>
      </c>
    </row>
    <row r="197" spans="19:23" x14ac:dyDescent="0.2">
      <c r="S197" s="6" t="str">
        <f t="shared" si="13"/>
        <v/>
      </c>
      <c r="T197" s="6" t="str">
        <f t="shared" si="14"/>
        <v/>
      </c>
      <c r="U197" s="6" t="str">
        <f t="shared" si="15"/>
        <v/>
      </c>
      <c r="W197" s="7" t="str">
        <f t="shared" si="16"/>
        <v/>
      </c>
    </row>
    <row r="198" spans="19:23" x14ac:dyDescent="0.2">
      <c r="S198" s="6" t="str">
        <f t="shared" si="13"/>
        <v/>
      </c>
      <c r="T198" s="6" t="str">
        <f t="shared" si="14"/>
        <v/>
      </c>
      <c r="U198" s="6" t="str">
        <f t="shared" si="15"/>
        <v/>
      </c>
      <c r="W198" s="7" t="str">
        <f t="shared" si="16"/>
        <v/>
      </c>
    </row>
    <row r="199" spans="19:23" x14ac:dyDescent="0.2">
      <c r="S199" s="6" t="str">
        <f t="shared" si="13"/>
        <v/>
      </c>
      <c r="T199" s="6" t="str">
        <f t="shared" si="14"/>
        <v/>
      </c>
      <c r="U199" s="6" t="str">
        <f t="shared" si="15"/>
        <v/>
      </c>
      <c r="W199" s="7" t="str">
        <f t="shared" si="16"/>
        <v/>
      </c>
    </row>
    <row r="200" spans="19:23" x14ac:dyDescent="0.2">
      <c r="S200" s="6" t="str">
        <f t="shared" si="13"/>
        <v/>
      </c>
      <c r="T200" s="6" t="str">
        <f t="shared" si="14"/>
        <v/>
      </c>
      <c r="U200" s="6" t="str">
        <f t="shared" si="15"/>
        <v/>
      </c>
      <c r="W200" s="7" t="str">
        <f t="shared" si="16"/>
        <v/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W200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1" width="9.5703125" bestFit="1" customWidth="1"/>
    <col min="2" max="2" width="11" bestFit="1" customWidth="1"/>
    <col min="4" max="4" width="5.5703125" bestFit="1" customWidth="1"/>
    <col min="5" max="5" width="7.140625" bestFit="1" customWidth="1"/>
    <col min="6" max="6" width="26" bestFit="1" customWidth="1"/>
    <col min="7" max="7" width="19.5703125" bestFit="1" customWidth="1"/>
    <col min="8" max="8" width="9.28515625" bestFit="1" customWidth="1"/>
    <col min="9" max="9" width="3.2851562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13.7109375" bestFit="1" customWidth="1"/>
    <col min="19" max="19" width="10.28515625" bestFit="1" customWidth="1"/>
    <col min="20" max="21" width="8.140625" bestFit="1" customWidth="1"/>
    <col min="23" max="23" width="68.7109375" bestFit="1" customWidth="1"/>
  </cols>
  <sheetData>
    <row r="1" spans="1:23" x14ac:dyDescent="0.2">
      <c r="A1" s="34" t="s">
        <v>225</v>
      </c>
      <c r="B1" s="4" t="s">
        <v>233</v>
      </c>
      <c r="C1" s="8"/>
      <c r="D1" s="8"/>
      <c r="E1" s="8"/>
      <c r="F1" s="4" t="s">
        <v>135</v>
      </c>
      <c r="G1" s="8"/>
      <c r="H1" s="8">
        <v>1</v>
      </c>
      <c r="I1" s="4" t="s">
        <v>4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Produkt1
1 ST
20.02.15 - 22.02.15</v>
      </c>
    </row>
    <row r="2" spans="1:23" x14ac:dyDescent="0.2">
      <c r="A2" s="34" t="s">
        <v>225</v>
      </c>
      <c r="B2" s="4" t="s">
        <v>571</v>
      </c>
      <c r="C2" s="4"/>
      <c r="D2" s="4"/>
      <c r="E2" s="4"/>
      <c r="F2" s="4" t="s">
        <v>136</v>
      </c>
      <c r="G2" s="4"/>
      <c r="H2" s="4">
        <v>5823312</v>
      </c>
      <c r="I2" s="4" t="s">
        <v>4</v>
      </c>
      <c r="J2" s="4"/>
      <c r="K2" s="4"/>
      <c r="L2" s="4"/>
      <c r="M2" s="4"/>
      <c r="N2" s="4"/>
      <c r="O2" s="5">
        <v>42075</v>
      </c>
      <c r="P2" s="5">
        <v>42107</v>
      </c>
      <c r="Q2" s="4"/>
      <c r="S2" s="6" t="str">
        <f t="shared" ref="S2:S65" si="1">IF(A2="","",TEXT(H2,"#.###.###"))</f>
        <v>5.823.312</v>
      </c>
      <c r="T2" s="6" t="str">
        <f t="shared" ref="T2:T65" si="2">IF(A2="","",TEXT(O2,"TT.MM.JJ"))</f>
        <v>12.03.15</v>
      </c>
      <c r="U2" s="6" t="str">
        <f t="shared" ref="U2:U65" si="3">IF(A2="","",TEXT(P2,"TT.MM.JJ"))</f>
        <v>13.04.15</v>
      </c>
      <c r="W2" s="7" t="str">
        <f t="shared" ref="W2:W65" si="4">IF(A2="","",B2&amp;CHAR(10)&amp;F2&amp;CHAR(10)&amp;S2&amp;" "&amp;I2&amp;CHAR(10)&amp;T2&amp;" - "&amp;U2)</f>
        <v>A122505-03
Produkt2
5.823.312 ST
12.03.15 - 13.04.15</v>
      </c>
    </row>
    <row r="3" spans="1:23" x14ac:dyDescent="0.2">
      <c r="A3" s="34" t="s">
        <v>225</v>
      </c>
      <c r="B3" s="4" t="s">
        <v>571</v>
      </c>
      <c r="C3" s="4"/>
      <c r="D3" s="4"/>
      <c r="E3" s="4"/>
      <c r="F3" s="4" t="s">
        <v>137</v>
      </c>
      <c r="G3" s="4"/>
      <c r="H3" s="4">
        <v>1170000</v>
      </c>
      <c r="I3" s="4" t="s">
        <v>4</v>
      </c>
      <c r="J3" s="4"/>
      <c r="K3" s="4"/>
      <c r="L3" s="4"/>
      <c r="M3" s="4"/>
      <c r="N3" s="4"/>
      <c r="O3" s="5">
        <v>42087</v>
      </c>
      <c r="P3" s="5">
        <v>42094</v>
      </c>
      <c r="Q3" s="4"/>
      <c r="S3" s="6" t="str">
        <f t="shared" si="1"/>
        <v>1.170.000</v>
      </c>
      <c r="T3" s="6" t="str">
        <f t="shared" si="2"/>
        <v>24.03.15</v>
      </c>
      <c r="U3" s="6" t="str">
        <f t="shared" si="3"/>
        <v>31.03.15</v>
      </c>
      <c r="W3" s="7" t="str">
        <f t="shared" si="4"/>
        <v>A122505-03
Produkt3
1.170.000 ST
24.03.15 - 31.03.15</v>
      </c>
    </row>
    <row r="4" spans="1:23" x14ac:dyDescent="0.2">
      <c r="A4" s="34" t="s">
        <v>225</v>
      </c>
      <c r="B4" s="4" t="s">
        <v>572</v>
      </c>
      <c r="C4" s="4"/>
      <c r="D4" s="4"/>
      <c r="E4" s="4"/>
      <c r="F4" s="4" t="s">
        <v>138</v>
      </c>
      <c r="G4" s="4"/>
      <c r="H4" s="4">
        <v>5999994</v>
      </c>
      <c r="I4" s="4" t="s">
        <v>4</v>
      </c>
      <c r="J4" s="4"/>
      <c r="K4" s="4"/>
      <c r="L4" s="4"/>
      <c r="M4" s="4"/>
      <c r="N4" s="4"/>
      <c r="O4" s="5">
        <v>42108</v>
      </c>
      <c r="P4" s="5">
        <v>42118</v>
      </c>
      <c r="Q4" s="4"/>
      <c r="S4" s="6" t="str">
        <f t="shared" si="1"/>
        <v>5.999.994</v>
      </c>
      <c r="T4" s="6" t="str">
        <f t="shared" si="2"/>
        <v>14.04.15</v>
      </c>
      <c r="U4" s="6" t="str">
        <f t="shared" si="3"/>
        <v>24.04.15</v>
      </c>
      <c r="W4" s="7" t="str">
        <f t="shared" si="4"/>
        <v>A121909-03
Produkt4
5.999.994 ST
14.04.15 - 24.04.15</v>
      </c>
    </row>
    <row r="5" spans="1:23" x14ac:dyDescent="0.2">
      <c r="A5" s="34" t="s">
        <v>225</v>
      </c>
      <c r="B5" s="4" t="s">
        <v>573</v>
      </c>
      <c r="C5" s="4"/>
      <c r="D5" s="4"/>
      <c r="E5" s="4"/>
      <c r="F5" s="4" t="s">
        <v>139</v>
      </c>
      <c r="G5" s="4"/>
      <c r="H5" s="4">
        <v>10499976</v>
      </c>
      <c r="I5" s="4" t="s">
        <v>4</v>
      </c>
      <c r="J5" s="4"/>
      <c r="K5" s="4"/>
      <c r="L5" s="4"/>
      <c r="M5" s="4"/>
      <c r="N5" s="4"/>
      <c r="O5" s="5">
        <v>42122</v>
      </c>
      <c r="P5" s="5">
        <v>42151</v>
      </c>
      <c r="Q5" s="4"/>
      <c r="S5" s="6" t="str">
        <f t="shared" si="1"/>
        <v>10.499.976</v>
      </c>
      <c r="T5" s="6" t="str">
        <f t="shared" si="2"/>
        <v>28.04.15</v>
      </c>
      <c r="U5" s="6" t="str">
        <f t="shared" si="3"/>
        <v>27.05.15</v>
      </c>
      <c r="W5" s="7" t="str">
        <f t="shared" si="4"/>
        <v>A122588-03
Produkt5
10.499.976 ST
28.04.15 - 27.05.15</v>
      </c>
    </row>
    <row r="6" spans="1:23" x14ac:dyDescent="0.2">
      <c r="A6" s="34" t="s">
        <v>225</v>
      </c>
      <c r="B6" s="4" t="s">
        <v>574</v>
      </c>
      <c r="C6" s="4"/>
      <c r="D6" s="4"/>
      <c r="E6" s="4"/>
      <c r="F6" s="4" t="s">
        <v>140</v>
      </c>
      <c r="G6" s="4"/>
      <c r="H6" s="4">
        <v>10499976</v>
      </c>
      <c r="I6" s="4" t="s">
        <v>4</v>
      </c>
      <c r="J6" s="4"/>
      <c r="K6" s="4"/>
      <c r="L6" s="4"/>
      <c r="M6" s="4"/>
      <c r="N6" s="4"/>
      <c r="O6" s="5">
        <v>42151</v>
      </c>
      <c r="P6" s="5">
        <v>42177</v>
      </c>
      <c r="Q6" s="4"/>
      <c r="S6" s="6" t="str">
        <f t="shared" si="1"/>
        <v>10.499.976</v>
      </c>
      <c r="T6" s="6" t="str">
        <f t="shared" si="2"/>
        <v>27.05.15</v>
      </c>
      <c r="U6" s="6" t="str">
        <f t="shared" si="3"/>
        <v>22.06.15</v>
      </c>
      <c r="W6" s="7" t="str">
        <f t="shared" si="4"/>
        <v>A122613-03
Produkt6
10.499.976 ST
27.05.15 - 22.06.15</v>
      </c>
    </row>
    <row r="7" spans="1:23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  <c r="P7" s="5"/>
      <c r="Q7" s="4"/>
      <c r="S7" s="6" t="str">
        <f t="shared" si="1"/>
        <v/>
      </c>
      <c r="T7" s="6" t="str">
        <f t="shared" si="2"/>
        <v/>
      </c>
      <c r="U7" s="6" t="str">
        <f t="shared" si="3"/>
        <v/>
      </c>
      <c r="W7" s="7" t="str">
        <f t="shared" si="4"/>
        <v/>
      </c>
    </row>
    <row r="8" spans="1:23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  <c r="P8" s="5"/>
      <c r="Q8" s="4"/>
      <c r="S8" s="6" t="str">
        <f t="shared" si="1"/>
        <v/>
      </c>
      <c r="T8" s="6" t="str">
        <f t="shared" si="2"/>
        <v/>
      </c>
      <c r="U8" s="6" t="str">
        <f t="shared" si="3"/>
        <v/>
      </c>
      <c r="W8" s="7" t="str">
        <f t="shared" si="4"/>
        <v/>
      </c>
    </row>
    <row r="9" spans="1:23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  <c r="P9" s="5"/>
      <c r="Q9" s="4"/>
      <c r="S9" s="6" t="str">
        <f t="shared" si="1"/>
        <v/>
      </c>
      <c r="T9" s="6" t="str">
        <f t="shared" si="2"/>
        <v/>
      </c>
      <c r="U9" s="6" t="str">
        <f t="shared" si="3"/>
        <v/>
      </c>
      <c r="W9" s="7" t="str">
        <f t="shared" si="4"/>
        <v/>
      </c>
    </row>
    <row r="10" spans="1:23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  <c r="Q10" s="4"/>
      <c r="S10" s="6" t="str">
        <f t="shared" si="1"/>
        <v/>
      </c>
      <c r="T10" s="6" t="str">
        <f t="shared" si="2"/>
        <v/>
      </c>
      <c r="U10" s="6" t="str">
        <f t="shared" si="3"/>
        <v/>
      </c>
      <c r="W10" s="7" t="str">
        <f t="shared" si="4"/>
        <v/>
      </c>
    </row>
    <row r="11" spans="1:23" x14ac:dyDescent="0.2">
      <c r="F11" s="4"/>
      <c r="S11" s="6" t="str">
        <f t="shared" si="1"/>
        <v/>
      </c>
      <c r="T11" s="6" t="str">
        <f t="shared" si="2"/>
        <v/>
      </c>
      <c r="U11" s="6" t="str">
        <f t="shared" si="3"/>
        <v/>
      </c>
      <c r="W11" s="7" t="str">
        <f t="shared" si="4"/>
        <v/>
      </c>
    </row>
    <row r="12" spans="1:23" x14ac:dyDescent="0.2">
      <c r="F12" s="4"/>
      <c r="S12" s="6" t="str">
        <f t="shared" si="1"/>
        <v/>
      </c>
      <c r="T12" s="6" t="str">
        <f t="shared" si="2"/>
        <v/>
      </c>
      <c r="U12" s="6" t="str">
        <f t="shared" si="3"/>
        <v/>
      </c>
      <c r="W12" s="7" t="str">
        <f t="shared" si="4"/>
        <v/>
      </c>
    </row>
    <row r="13" spans="1:23" x14ac:dyDescent="0.2">
      <c r="A13" s="34" t="s">
        <v>226</v>
      </c>
      <c r="B13" s="4" t="s">
        <v>233</v>
      </c>
      <c r="C13" s="8"/>
      <c r="D13" s="8"/>
      <c r="E13" s="8"/>
      <c r="F13" s="4" t="s">
        <v>145</v>
      </c>
      <c r="G13" s="8"/>
      <c r="H13" s="8">
        <v>1</v>
      </c>
      <c r="I13" s="4" t="s">
        <v>4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1"/>
        <v>1</v>
      </c>
      <c r="T13" s="6" t="str">
        <f t="shared" si="2"/>
        <v>20.02.15</v>
      </c>
      <c r="U13" s="6" t="str">
        <f t="shared" si="3"/>
        <v>22.02.15</v>
      </c>
      <c r="W13" s="7" t="str">
        <f t="shared" si="4"/>
        <v>A000000-00
Produkt13
1 ST
20.02.15 - 22.02.15</v>
      </c>
    </row>
    <row r="14" spans="1:23" x14ac:dyDescent="0.2">
      <c r="A14" s="34" t="s">
        <v>226</v>
      </c>
      <c r="B14" s="4" t="s">
        <v>575</v>
      </c>
      <c r="C14" s="4"/>
      <c r="D14" s="4"/>
      <c r="E14" s="4"/>
      <c r="F14" s="4" t="s">
        <v>146</v>
      </c>
      <c r="G14" s="4"/>
      <c r="H14" s="4">
        <v>3500000</v>
      </c>
      <c r="I14" s="4" t="s">
        <v>4</v>
      </c>
      <c r="J14" s="4"/>
      <c r="K14" s="4"/>
      <c r="L14" s="4"/>
      <c r="M14" s="4"/>
      <c r="N14" s="4"/>
      <c r="O14" s="5">
        <v>42082</v>
      </c>
      <c r="P14" s="5">
        <v>42093</v>
      </c>
      <c r="Q14" s="4"/>
      <c r="S14" s="6" t="str">
        <f t="shared" si="1"/>
        <v>3.500.000</v>
      </c>
      <c r="T14" s="6" t="str">
        <f t="shared" si="2"/>
        <v>19.03.15</v>
      </c>
      <c r="U14" s="6" t="str">
        <f t="shared" si="3"/>
        <v>30.03.15</v>
      </c>
      <c r="W14" s="7" t="str">
        <f t="shared" si="4"/>
        <v>A122174-03
Produkt14
3.500.000 ST
19.03.15 - 30.03.15</v>
      </c>
    </row>
    <row r="15" spans="1:23" x14ac:dyDescent="0.2">
      <c r="A15" s="34" t="s">
        <v>226</v>
      </c>
      <c r="B15" s="4" t="s">
        <v>576</v>
      </c>
      <c r="C15" s="4"/>
      <c r="D15" s="4"/>
      <c r="E15" s="4"/>
      <c r="F15" s="4" t="s">
        <v>147</v>
      </c>
      <c r="G15" s="4"/>
      <c r="H15" s="4">
        <v>1500000</v>
      </c>
      <c r="I15" s="4" t="s">
        <v>4</v>
      </c>
      <c r="J15" s="4"/>
      <c r="K15" s="4"/>
      <c r="L15" s="4"/>
      <c r="M15" s="4"/>
      <c r="N15" s="4"/>
      <c r="O15" s="5">
        <v>42095</v>
      </c>
      <c r="P15" s="5">
        <v>42101</v>
      </c>
      <c r="Q15" s="4"/>
      <c r="S15" s="6" t="str">
        <f t="shared" si="1"/>
        <v>1.500.000</v>
      </c>
      <c r="T15" s="6" t="str">
        <f t="shared" si="2"/>
        <v>01.04.15</v>
      </c>
      <c r="U15" s="6" t="str">
        <f t="shared" si="3"/>
        <v>07.04.15</v>
      </c>
      <c r="W15" s="7" t="str">
        <f t="shared" si="4"/>
        <v>A122224-04
Produkt15
1.500.000 ST
01.04.15 - 07.04.15</v>
      </c>
    </row>
    <row r="16" spans="1:23" x14ac:dyDescent="0.2">
      <c r="A16" s="34" t="s">
        <v>226</v>
      </c>
      <c r="B16" s="4" t="s">
        <v>577</v>
      </c>
      <c r="C16" s="4"/>
      <c r="D16" s="4"/>
      <c r="E16" s="4"/>
      <c r="F16" s="4" t="s">
        <v>148</v>
      </c>
      <c r="G16" s="4"/>
      <c r="H16" s="4">
        <v>1500000</v>
      </c>
      <c r="I16" s="4" t="s">
        <v>4</v>
      </c>
      <c r="J16" s="4"/>
      <c r="K16" s="4"/>
      <c r="L16" s="4"/>
      <c r="M16" s="4"/>
      <c r="N16" s="4"/>
      <c r="O16" s="5">
        <v>42102</v>
      </c>
      <c r="P16" s="5">
        <v>42104</v>
      </c>
      <c r="Q16" s="4"/>
      <c r="S16" s="6" t="str">
        <f t="shared" si="1"/>
        <v>1.500.000</v>
      </c>
      <c r="T16" s="6" t="str">
        <f t="shared" si="2"/>
        <v>08.04.15</v>
      </c>
      <c r="U16" s="6" t="str">
        <f t="shared" si="3"/>
        <v>10.04.15</v>
      </c>
      <c r="W16" s="7" t="str">
        <f t="shared" si="4"/>
        <v>A122656-03
Produkt16
1.500.000 ST
08.04.15 - 10.04.15</v>
      </c>
    </row>
    <row r="17" spans="1:23" x14ac:dyDescent="0.2">
      <c r="A17" s="34" t="s">
        <v>226</v>
      </c>
      <c r="B17" s="4" t="s">
        <v>578</v>
      </c>
      <c r="C17" s="4"/>
      <c r="D17" s="4"/>
      <c r="E17" s="4"/>
      <c r="F17" s="4" t="s">
        <v>149</v>
      </c>
      <c r="G17" s="4"/>
      <c r="H17" s="4">
        <v>2000000</v>
      </c>
      <c r="I17" s="4" t="s">
        <v>4</v>
      </c>
      <c r="J17" s="4"/>
      <c r="K17" s="4"/>
      <c r="L17" s="4"/>
      <c r="M17" s="4"/>
      <c r="N17" s="4"/>
      <c r="O17" s="5">
        <v>42107</v>
      </c>
      <c r="P17" s="5">
        <v>42110</v>
      </c>
      <c r="Q17" s="4"/>
      <c r="S17" s="6" t="str">
        <f t="shared" si="1"/>
        <v>2.000.000</v>
      </c>
      <c r="T17" s="6" t="str">
        <f t="shared" si="2"/>
        <v>13.04.15</v>
      </c>
      <c r="U17" s="6" t="str">
        <f t="shared" si="3"/>
        <v>16.04.15</v>
      </c>
      <c r="W17" s="7" t="str">
        <f t="shared" si="4"/>
        <v>A123091-03
Produkt17
2.000.000 ST
13.04.15 - 16.04.15</v>
      </c>
    </row>
    <row r="18" spans="1:23" x14ac:dyDescent="0.2">
      <c r="A18" s="34" t="s">
        <v>226</v>
      </c>
      <c r="B18" s="4" t="s">
        <v>579</v>
      </c>
      <c r="C18" s="4"/>
      <c r="D18" s="4"/>
      <c r="E18" s="4"/>
      <c r="F18" s="4" t="s">
        <v>150</v>
      </c>
      <c r="G18" s="4"/>
      <c r="H18" s="4">
        <v>3500000</v>
      </c>
      <c r="I18" s="4" t="s">
        <v>4</v>
      </c>
      <c r="J18" s="4"/>
      <c r="K18" s="4"/>
      <c r="L18" s="4"/>
      <c r="M18" s="4"/>
      <c r="N18" s="4"/>
      <c r="O18" s="5">
        <v>42114</v>
      </c>
      <c r="P18" s="5">
        <v>42122</v>
      </c>
      <c r="Q18" s="4"/>
      <c r="S18" s="6" t="str">
        <f t="shared" si="1"/>
        <v>3.500.000</v>
      </c>
      <c r="T18" s="6" t="str">
        <f t="shared" si="2"/>
        <v>20.04.15</v>
      </c>
      <c r="U18" s="6" t="str">
        <f t="shared" si="3"/>
        <v>28.04.15</v>
      </c>
      <c r="W18" s="7" t="str">
        <f t="shared" si="4"/>
        <v>A122504-03
Produkt18
3.500.000 ST
20.04.15 - 28.04.15</v>
      </c>
    </row>
    <row r="19" spans="1:23" x14ac:dyDescent="0.2">
      <c r="A19" s="34" t="s">
        <v>226</v>
      </c>
      <c r="B19" s="4" t="s">
        <v>580</v>
      </c>
      <c r="C19" s="4"/>
      <c r="D19" s="4"/>
      <c r="E19" s="4"/>
      <c r="F19" s="4" t="s">
        <v>151</v>
      </c>
      <c r="G19" s="4"/>
      <c r="H19" s="4">
        <v>9600000</v>
      </c>
      <c r="I19" s="4" t="s">
        <v>4</v>
      </c>
      <c r="J19" s="4"/>
      <c r="K19" s="4"/>
      <c r="L19" s="4"/>
      <c r="M19" s="4"/>
      <c r="N19" s="4"/>
      <c r="O19" s="5">
        <v>42123</v>
      </c>
      <c r="P19" s="5">
        <v>42150</v>
      </c>
      <c r="Q19" s="4"/>
      <c r="S19" s="6" t="str">
        <f t="shared" si="1"/>
        <v>9.600.000</v>
      </c>
      <c r="T19" s="6" t="str">
        <f t="shared" si="2"/>
        <v>29.04.15</v>
      </c>
      <c r="U19" s="6" t="str">
        <f t="shared" si="3"/>
        <v>26.05.15</v>
      </c>
      <c r="W19" s="7" t="str">
        <f t="shared" si="4"/>
        <v>A122981-04
Produkt19
9.600.000 ST
29.04.15 - 26.05.15</v>
      </c>
    </row>
    <row r="20" spans="1:23" x14ac:dyDescent="0.2">
      <c r="A20" s="34" t="s">
        <v>226</v>
      </c>
      <c r="B20" s="4" t="s">
        <v>581</v>
      </c>
      <c r="C20" s="4"/>
      <c r="D20" s="4"/>
      <c r="E20" s="4"/>
      <c r="F20" s="4" t="s">
        <v>152</v>
      </c>
      <c r="G20" s="4"/>
      <c r="H20" s="4">
        <v>3000000</v>
      </c>
      <c r="I20" s="4" t="s">
        <v>4</v>
      </c>
      <c r="J20" s="4"/>
      <c r="K20" s="4"/>
      <c r="L20" s="4"/>
      <c r="M20" s="4"/>
      <c r="N20" s="4"/>
      <c r="O20" s="5">
        <v>42151</v>
      </c>
      <c r="P20" s="5">
        <v>42158</v>
      </c>
      <c r="Q20" s="4"/>
      <c r="S20" s="6" t="str">
        <f t="shared" si="1"/>
        <v>3.000.000</v>
      </c>
      <c r="T20" s="6" t="str">
        <f t="shared" si="2"/>
        <v>27.05.15</v>
      </c>
      <c r="U20" s="6" t="str">
        <f t="shared" si="3"/>
        <v>03.06.15</v>
      </c>
      <c r="W20" s="7" t="str">
        <f t="shared" si="4"/>
        <v>A123103-04
Produkt20
3.000.000 ST
27.05.15 - 03.06.15</v>
      </c>
    </row>
    <row r="21" spans="1:23" x14ac:dyDescent="0.2">
      <c r="A21" s="34" t="s">
        <v>226</v>
      </c>
      <c r="B21" s="4" t="s">
        <v>582</v>
      </c>
      <c r="C21" s="4"/>
      <c r="D21" s="4"/>
      <c r="E21" s="4"/>
      <c r="F21" s="4" t="s">
        <v>153</v>
      </c>
      <c r="G21" s="4"/>
      <c r="H21" s="4">
        <v>6400000</v>
      </c>
      <c r="I21" s="4" t="s">
        <v>4</v>
      </c>
      <c r="J21" s="4"/>
      <c r="K21" s="4"/>
      <c r="L21" s="4"/>
      <c r="M21" s="4"/>
      <c r="N21" s="4"/>
      <c r="O21" s="5">
        <v>42163</v>
      </c>
      <c r="P21" s="5">
        <v>42174</v>
      </c>
      <c r="Q21" s="4"/>
      <c r="S21" s="6" t="str">
        <f t="shared" si="1"/>
        <v>6.400.000</v>
      </c>
      <c r="T21" s="6" t="str">
        <f t="shared" si="2"/>
        <v>08.06.15</v>
      </c>
      <c r="U21" s="6" t="str">
        <f t="shared" si="3"/>
        <v>19.06.15</v>
      </c>
      <c r="W21" s="7" t="str">
        <f t="shared" si="4"/>
        <v>A122980-04
Produkt21
6.400.000 ST
08.06.15 - 19.06.15</v>
      </c>
    </row>
    <row r="22" spans="1:23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5"/>
      <c r="P22" s="5"/>
      <c r="Q22" s="4"/>
      <c r="S22" s="6" t="str">
        <f t="shared" si="1"/>
        <v/>
      </c>
      <c r="T22" s="6" t="str">
        <f t="shared" si="2"/>
        <v/>
      </c>
      <c r="U22" s="6" t="str">
        <f t="shared" si="3"/>
        <v/>
      </c>
      <c r="W22" s="7" t="str">
        <f t="shared" si="4"/>
        <v/>
      </c>
    </row>
    <row r="23" spans="1:23" x14ac:dyDescent="0.2">
      <c r="F23" s="4"/>
      <c r="S23" s="6" t="str">
        <f t="shared" si="1"/>
        <v/>
      </c>
      <c r="T23" s="6" t="str">
        <f t="shared" si="2"/>
        <v/>
      </c>
      <c r="U23" s="6" t="str">
        <f t="shared" si="3"/>
        <v/>
      </c>
      <c r="W23" s="7" t="str">
        <f t="shared" si="4"/>
        <v/>
      </c>
    </row>
    <row r="24" spans="1:23" x14ac:dyDescent="0.2">
      <c r="F24" s="4"/>
      <c r="S24" s="6" t="str">
        <f t="shared" si="1"/>
        <v/>
      </c>
      <c r="T24" s="6" t="str">
        <f t="shared" si="2"/>
        <v/>
      </c>
      <c r="U24" s="6" t="str">
        <f t="shared" si="3"/>
        <v/>
      </c>
      <c r="W24" s="7" t="str">
        <f t="shared" si="4"/>
        <v/>
      </c>
    </row>
    <row r="25" spans="1:23" x14ac:dyDescent="0.2">
      <c r="A25" s="34" t="s">
        <v>227</v>
      </c>
      <c r="B25" s="4" t="s">
        <v>233</v>
      </c>
      <c r="C25" s="8"/>
      <c r="D25" s="8"/>
      <c r="E25" s="8"/>
      <c r="F25" s="4" t="s">
        <v>155</v>
      </c>
      <c r="G25" s="8"/>
      <c r="H25" s="8">
        <v>1</v>
      </c>
      <c r="I25" s="4" t="s">
        <v>4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si="1"/>
        <v>1</v>
      </c>
      <c r="T25" s="6" t="str">
        <f t="shared" si="2"/>
        <v>20.02.15</v>
      </c>
      <c r="U25" s="6" t="str">
        <f t="shared" si="3"/>
        <v>22.02.15</v>
      </c>
      <c r="W25" s="7" t="str">
        <f t="shared" si="4"/>
        <v>A000000-00
Produkt25
1 ST
20.02.15 - 22.02.15</v>
      </c>
    </row>
    <row r="26" spans="1:23" x14ac:dyDescent="0.2">
      <c r="A26" s="34" t="s">
        <v>227</v>
      </c>
      <c r="B26" s="4" t="s">
        <v>583</v>
      </c>
      <c r="C26" s="4"/>
      <c r="D26" s="4"/>
      <c r="E26" s="4"/>
      <c r="F26" s="4" t="s">
        <v>156</v>
      </c>
      <c r="G26" s="4"/>
      <c r="H26" s="4">
        <v>399616</v>
      </c>
      <c r="I26" s="4" t="s">
        <v>4</v>
      </c>
      <c r="J26" s="4"/>
      <c r="K26" s="4"/>
      <c r="L26" s="4"/>
      <c r="M26" s="4"/>
      <c r="N26" s="4"/>
      <c r="O26" s="5">
        <v>42074</v>
      </c>
      <c r="P26" s="5">
        <v>42088</v>
      </c>
      <c r="Q26" s="4"/>
      <c r="S26" s="6" t="str">
        <f t="shared" si="1"/>
        <v>399.616</v>
      </c>
      <c r="T26" s="6" t="str">
        <f t="shared" si="2"/>
        <v>11.03.15</v>
      </c>
      <c r="U26" s="6" t="str">
        <f t="shared" si="3"/>
        <v>25.03.15</v>
      </c>
      <c r="W26" s="7" t="str">
        <f t="shared" si="4"/>
        <v>A121795-03
Produkt26
399.616 ST
11.03.15 - 25.03.15</v>
      </c>
    </row>
    <row r="27" spans="1:23" x14ac:dyDescent="0.2">
      <c r="A27" s="34" t="s">
        <v>227</v>
      </c>
      <c r="B27" s="4" t="s">
        <v>584</v>
      </c>
      <c r="C27" s="4"/>
      <c r="D27" s="4"/>
      <c r="E27" s="4"/>
      <c r="F27" s="4" t="s">
        <v>157</v>
      </c>
      <c r="G27" s="4"/>
      <c r="H27" s="4">
        <v>7000000</v>
      </c>
      <c r="I27" s="4" t="s">
        <v>4</v>
      </c>
      <c r="J27" s="4"/>
      <c r="K27" s="4"/>
      <c r="L27" s="4"/>
      <c r="M27" s="4"/>
      <c r="N27" s="4"/>
      <c r="O27" s="5">
        <v>42083</v>
      </c>
      <c r="P27" s="5">
        <v>42104</v>
      </c>
      <c r="Q27" s="4"/>
      <c r="S27" s="6" t="str">
        <f t="shared" si="1"/>
        <v>7.000.000</v>
      </c>
      <c r="T27" s="6" t="str">
        <f t="shared" si="2"/>
        <v>20.03.15</v>
      </c>
      <c r="U27" s="6" t="str">
        <f t="shared" si="3"/>
        <v>10.04.15</v>
      </c>
      <c r="W27" s="7" t="str">
        <f t="shared" si="4"/>
        <v>A122179-03
Produkt27
7.000.000 ST
20.03.15 - 10.04.15</v>
      </c>
    </row>
    <row r="28" spans="1:23" x14ac:dyDescent="0.2">
      <c r="A28" s="34" t="s">
        <v>227</v>
      </c>
      <c r="B28" s="4" t="s">
        <v>585</v>
      </c>
      <c r="C28" s="4"/>
      <c r="D28" s="4"/>
      <c r="E28" s="4"/>
      <c r="F28" s="4" t="s">
        <v>158</v>
      </c>
      <c r="G28" s="4"/>
      <c r="H28" s="4">
        <v>3500000</v>
      </c>
      <c r="I28" s="4" t="s">
        <v>4</v>
      </c>
      <c r="J28" s="4"/>
      <c r="K28" s="4"/>
      <c r="L28" s="4"/>
      <c r="M28" s="4"/>
      <c r="N28" s="4"/>
      <c r="O28" s="5">
        <v>42104</v>
      </c>
      <c r="P28" s="5">
        <v>42114</v>
      </c>
      <c r="Q28" s="4"/>
      <c r="S28" s="6" t="str">
        <f t="shared" si="1"/>
        <v>3.500.000</v>
      </c>
      <c r="T28" s="6" t="str">
        <f t="shared" si="2"/>
        <v>10.04.15</v>
      </c>
      <c r="U28" s="6" t="str">
        <f t="shared" si="3"/>
        <v>20.04.15</v>
      </c>
      <c r="W28" s="7" t="str">
        <f t="shared" si="4"/>
        <v>A122586-03
Produkt28
3.500.000 ST
10.04.15 - 20.04.15</v>
      </c>
    </row>
    <row r="29" spans="1:23" x14ac:dyDescent="0.2">
      <c r="A29" s="34" t="s">
        <v>227</v>
      </c>
      <c r="B29" s="4" t="s">
        <v>586</v>
      </c>
      <c r="C29" s="4"/>
      <c r="D29" s="4"/>
      <c r="E29" s="4"/>
      <c r="F29" s="4" t="s">
        <v>159</v>
      </c>
      <c r="G29" s="4"/>
      <c r="H29" s="4">
        <v>7000000</v>
      </c>
      <c r="I29" s="4" t="s">
        <v>4</v>
      </c>
      <c r="J29" s="4"/>
      <c r="K29" s="4"/>
      <c r="L29" s="4"/>
      <c r="M29" s="4"/>
      <c r="N29" s="4"/>
      <c r="O29" s="5">
        <v>42114</v>
      </c>
      <c r="P29" s="5">
        <v>42135</v>
      </c>
      <c r="Q29" s="4"/>
      <c r="S29" s="6" t="str">
        <f t="shared" si="1"/>
        <v>7.000.000</v>
      </c>
      <c r="T29" s="6" t="str">
        <f t="shared" si="2"/>
        <v>20.04.15</v>
      </c>
      <c r="U29" s="6" t="str">
        <f t="shared" si="3"/>
        <v>11.05.15</v>
      </c>
      <c r="W29" s="7" t="str">
        <f t="shared" si="4"/>
        <v>A122615-03
Produkt29
7.000.000 ST
20.04.15 - 11.05.15</v>
      </c>
    </row>
    <row r="30" spans="1:23" x14ac:dyDescent="0.2">
      <c r="A30" s="34" t="s">
        <v>227</v>
      </c>
      <c r="B30" s="4" t="s">
        <v>587</v>
      </c>
      <c r="C30" s="4"/>
      <c r="D30" s="4"/>
      <c r="E30" s="4"/>
      <c r="F30" s="4" t="s">
        <v>160</v>
      </c>
      <c r="G30" s="4"/>
      <c r="H30" s="4">
        <v>5999994</v>
      </c>
      <c r="I30" s="4" t="s">
        <v>4</v>
      </c>
      <c r="J30" s="4"/>
      <c r="K30" s="4"/>
      <c r="L30" s="4"/>
      <c r="M30" s="4"/>
      <c r="N30" s="4"/>
      <c r="O30" s="5">
        <v>42136</v>
      </c>
      <c r="P30" s="5">
        <v>42156</v>
      </c>
      <c r="Q30" s="4"/>
      <c r="S30" s="6" t="str">
        <f t="shared" si="1"/>
        <v>5.999.994</v>
      </c>
      <c r="T30" s="6" t="str">
        <f t="shared" si="2"/>
        <v>12.05.15</v>
      </c>
      <c r="U30" s="6" t="str">
        <f t="shared" si="3"/>
        <v>01.06.15</v>
      </c>
      <c r="W30" s="7" t="str">
        <f t="shared" si="4"/>
        <v>A121908-03
Produkt30
5.999.994 ST
12.05.15 - 01.06.15</v>
      </c>
    </row>
    <row r="31" spans="1:23" x14ac:dyDescent="0.2">
      <c r="A31" s="34" t="s">
        <v>227</v>
      </c>
      <c r="B31" s="4" t="s">
        <v>588</v>
      </c>
      <c r="C31" s="4"/>
      <c r="D31" s="4"/>
      <c r="E31" s="4"/>
      <c r="F31" s="4" t="s">
        <v>161</v>
      </c>
      <c r="G31" s="4"/>
      <c r="H31" s="4">
        <v>7000000</v>
      </c>
      <c r="I31" s="4" t="s">
        <v>4</v>
      </c>
      <c r="J31" s="4"/>
      <c r="K31" s="4"/>
      <c r="L31" s="4"/>
      <c r="M31" s="4"/>
      <c r="N31" s="4"/>
      <c r="O31" s="5">
        <v>42158</v>
      </c>
      <c r="P31" s="5">
        <v>42185</v>
      </c>
      <c r="Q31" s="4"/>
      <c r="S31" s="6" t="str">
        <f t="shared" si="1"/>
        <v>7.000.000</v>
      </c>
      <c r="T31" s="6" t="str">
        <f t="shared" si="2"/>
        <v>03.06.15</v>
      </c>
      <c r="U31" s="6" t="str">
        <f t="shared" si="3"/>
        <v>30.06.15</v>
      </c>
      <c r="W31" s="7" t="str">
        <f t="shared" si="4"/>
        <v>A122617-03
Produkt31
7.000.000 ST
03.06.15 - 30.06.15</v>
      </c>
    </row>
    <row r="32" spans="1:23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S32" s="6" t="str">
        <f t="shared" si="1"/>
        <v/>
      </c>
      <c r="T32" s="6" t="str">
        <f t="shared" si="2"/>
        <v/>
      </c>
      <c r="U32" s="6" t="str">
        <f t="shared" si="3"/>
        <v/>
      </c>
      <c r="W32" s="7" t="str">
        <f t="shared" si="4"/>
        <v/>
      </c>
    </row>
    <row r="33" spans="1:2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S33" s="6" t="str">
        <f t="shared" si="1"/>
        <v/>
      </c>
      <c r="T33" s="6" t="str">
        <f t="shared" si="2"/>
        <v/>
      </c>
      <c r="U33" s="6" t="str">
        <f t="shared" si="3"/>
        <v/>
      </c>
      <c r="W33" s="7" t="str">
        <f t="shared" si="4"/>
        <v/>
      </c>
    </row>
    <row r="34" spans="1:2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S34" s="6" t="str">
        <f t="shared" si="1"/>
        <v/>
      </c>
      <c r="T34" s="6" t="str">
        <f t="shared" si="2"/>
        <v/>
      </c>
      <c r="U34" s="6" t="str">
        <f t="shared" si="3"/>
        <v/>
      </c>
      <c r="W34" s="7" t="str">
        <f t="shared" si="4"/>
        <v/>
      </c>
    </row>
    <row r="35" spans="1:23" x14ac:dyDescent="0.2">
      <c r="S35" s="6" t="str">
        <f t="shared" si="1"/>
        <v/>
      </c>
      <c r="T35" s="6" t="str">
        <f t="shared" si="2"/>
        <v/>
      </c>
      <c r="U35" s="6" t="str">
        <f t="shared" si="3"/>
        <v/>
      </c>
      <c r="W35" s="7" t="str">
        <f t="shared" si="4"/>
        <v/>
      </c>
    </row>
    <row r="36" spans="1:23" x14ac:dyDescent="0.2">
      <c r="S36" s="6" t="str">
        <f t="shared" si="1"/>
        <v/>
      </c>
      <c r="T36" s="6" t="str">
        <f t="shared" si="2"/>
        <v/>
      </c>
      <c r="U36" s="6" t="str">
        <f t="shared" si="3"/>
        <v/>
      </c>
      <c r="W36" s="7" t="str">
        <f t="shared" si="4"/>
        <v/>
      </c>
    </row>
    <row r="37" spans="1:23" x14ac:dyDescent="0.2">
      <c r="S37" s="6" t="str">
        <f t="shared" si="1"/>
        <v/>
      </c>
      <c r="T37" s="6" t="str">
        <f t="shared" si="2"/>
        <v/>
      </c>
      <c r="U37" s="6" t="str">
        <f t="shared" si="3"/>
        <v/>
      </c>
      <c r="W37" s="7" t="str">
        <f t="shared" si="4"/>
        <v/>
      </c>
    </row>
    <row r="38" spans="1:23" x14ac:dyDescent="0.2">
      <c r="S38" s="6" t="str">
        <f t="shared" si="1"/>
        <v/>
      </c>
      <c r="T38" s="6" t="str">
        <f t="shared" si="2"/>
        <v/>
      </c>
      <c r="U38" s="6" t="str">
        <f t="shared" si="3"/>
        <v/>
      </c>
      <c r="W38" s="7" t="str">
        <f t="shared" si="4"/>
        <v/>
      </c>
    </row>
    <row r="39" spans="1:23" x14ac:dyDescent="0.2">
      <c r="S39" s="6" t="str">
        <f t="shared" si="1"/>
        <v/>
      </c>
      <c r="T39" s="6" t="str">
        <f t="shared" si="2"/>
        <v/>
      </c>
      <c r="U39" s="6" t="str">
        <f t="shared" si="3"/>
        <v/>
      </c>
      <c r="W39" s="7" t="str">
        <f t="shared" si="4"/>
        <v/>
      </c>
    </row>
    <row r="40" spans="1:23" x14ac:dyDescent="0.2">
      <c r="S40" s="6" t="str">
        <f t="shared" si="1"/>
        <v/>
      </c>
      <c r="T40" s="6" t="str">
        <f t="shared" si="2"/>
        <v/>
      </c>
      <c r="U40" s="6" t="str">
        <f t="shared" si="3"/>
        <v/>
      </c>
      <c r="W40" s="7" t="str">
        <f t="shared" si="4"/>
        <v/>
      </c>
    </row>
    <row r="41" spans="1:23" x14ac:dyDescent="0.2">
      <c r="S41" s="6" t="str">
        <f t="shared" si="1"/>
        <v/>
      </c>
      <c r="T41" s="6" t="str">
        <f t="shared" si="2"/>
        <v/>
      </c>
      <c r="U41" s="6" t="str">
        <f t="shared" si="3"/>
        <v/>
      </c>
      <c r="W41" s="7" t="str">
        <f t="shared" si="4"/>
        <v/>
      </c>
    </row>
    <row r="42" spans="1:23" x14ac:dyDescent="0.2">
      <c r="S42" s="6" t="str">
        <f t="shared" si="1"/>
        <v/>
      </c>
      <c r="T42" s="6" t="str">
        <f t="shared" si="2"/>
        <v/>
      </c>
      <c r="U42" s="6" t="str">
        <f t="shared" si="3"/>
        <v/>
      </c>
      <c r="W42" s="7" t="str">
        <f t="shared" si="4"/>
        <v/>
      </c>
    </row>
    <row r="43" spans="1:23" x14ac:dyDescent="0.2">
      <c r="S43" s="6" t="str">
        <f t="shared" si="1"/>
        <v/>
      </c>
      <c r="T43" s="6" t="str">
        <f t="shared" si="2"/>
        <v/>
      </c>
      <c r="U43" s="6" t="str">
        <f t="shared" si="3"/>
        <v/>
      </c>
      <c r="W43" s="7" t="str">
        <f t="shared" si="4"/>
        <v/>
      </c>
    </row>
    <row r="44" spans="1:23" x14ac:dyDescent="0.2">
      <c r="S44" s="6" t="str">
        <f t="shared" si="1"/>
        <v/>
      </c>
      <c r="T44" s="6" t="str">
        <f t="shared" si="2"/>
        <v/>
      </c>
      <c r="U44" s="6" t="str">
        <f t="shared" si="3"/>
        <v/>
      </c>
      <c r="W44" s="7" t="str">
        <f t="shared" si="4"/>
        <v/>
      </c>
    </row>
    <row r="45" spans="1:23" x14ac:dyDescent="0.2">
      <c r="S45" s="6" t="str">
        <f t="shared" si="1"/>
        <v/>
      </c>
      <c r="T45" s="6" t="str">
        <f t="shared" si="2"/>
        <v/>
      </c>
      <c r="U45" s="6" t="str">
        <f t="shared" si="3"/>
        <v/>
      </c>
      <c r="W45" s="7" t="str">
        <f t="shared" si="4"/>
        <v/>
      </c>
    </row>
    <row r="46" spans="1:23" x14ac:dyDescent="0.2">
      <c r="S46" s="6" t="str">
        <f t="shared" si="1"/>
        <v/>
      </c>
      <c r="T46" s="6" t="str">
        <f t="shared" si="2"/>
        <v/>
      </c>
      <c r="U46" s="6" t="str">
        <f t="shared" si="3"/>
        <v/>
      </c>
      <c r="W46" s="7" t="str">
        <f t="shared" si="4"/>
        <v/>
      </c>
    </row>
    <row r="47" spans="1:23" x14ac:dyDescent="0.2">
      <c r="S47" s="6" t="str">
        <f t="shared" si="1"/>
        <v/>
      </c>
      <c r="T47" s="6" t="str">
        <f t="shared" si="2"/>
        <v/>
      </c>
      <c r="U47" s="6" t="str">
        <f t="shared" si="3"/>
        <v/>
      </c>
      <c r="W47" s="7" t="str">
        <f t="shared" si="4"/>
        <v/>
      </c>
    </row>
    <row r="48" spans="1:23" x14ac:dyDescent="0.2">
      <c r="S48" s="6" t="str">
        <f t="shared" si="1"/>
        <v/>
      </c>
      <c r="T48" s="6" t="str">
        <f t="shared" si="2"/>
        <v/>
      </c>
      <c r="U48" s="6" t="str">
        <f t="shared" si="3"/>
        <v/>
      </c>
      <c r="W48" s="7" t="str">
        <f t="shared" si="4"/>
        <v/>
      </c>
    </row>
    <row r="49" spans="19:23" x14ac:dyDescent="0.2">
      <c r="S49" s="6" t="str">
        <f t="shared" si="1"/>
        <v/>
      </c>
      <c r="T49" s="6" t="str">
        <f t="shared" si="2"/>
        <v/>
      </c>
      <c r="U49" s="6" t="str">
        <f t="shared" si="3"/>
        <v/>
      </c>
      <c r="W49" s="7" t="str">
        <f t="shared" si="4"/>
        <v/>
      </c>
    </row>
    <row r="50" spans="19:23" x14ac:dyDescent="0.2">
      <c r="S50" s="6" t="str">
        <f t="shared" si="1"/>
        <v/>
      </c>
      <c r="T50" s="6" t="str">
        <f t="shared" si="2"/>
        <v/>
      </c>
      <c r="U50" s="6" t="str">
        <f t="shared" si="3"/>
        <v/>
      </c>
      <c r="W50" s="7" t="str">
        <f t="shared" si="4"/>
        <v/>
      </c>
    </row>
    <row r="51" spans="19:23" x14ac:dyDescent="0.2">
      <c r="S51" s="6" t="str">
        <f t="shared" si="1"/>
        <v/>
      </c>
      <c r="T51" s="6" t="str">
        <f t="shared" si="2"/>
        <v/>
      </c>
      <c r="U51" s="6" t="str">
        <f t="shared" si="3"/>
        <v/>
      </c>
      <c r="W51" s="7" t="str">
        <f t="shared" si="4"/>
        <v/>
      </c>
    </row>
    <row r="52" spans="19:23" x14ac:dyDescent="0.2">
      <c r="S52" s="6" t="str">
        <f t="shared" si="1"/>
        <v/>
      </c>
      <c r="T52" s="6" t="str">
        <f t="shared" si="2"/>
        <v/>
      </c>
      <c r="U52" s="6" t="str">
        <f t="shared" si="3"/>
        <v/>
      </c>
      <c r="W52" s="7" t="str">
        <f t="shared" si="4"/>
        <v/>
      </c>
    </row>
    <row r="53" spans="19:23" x14ac:dyDescent="0.2">
      <c r="S53" s="6" t="str">
        <f t="shared" si="1"/>
        <v/>
      </c>
      <c r="T53" s="6" t="str">
        <f t="shared" si="2"/>
        <v/>
      </c>
      <c r="U53" s="6" t="str">
        <f t="shared" si="3"/>
        <v/>
      </c>
      <c r="W53" s="7" t="str">
        <f t="shared" si="4"/>
        <v/>
      </c>
    </row>
    <row r="54" spans="19:23" x14ac:dyDescent="0.2">
      <c r="S54" s="6" t="str">
        <f t="shared" si="1"/>
        <v/>
      </c>
      <c r="T54" s="6" t="str">
        <f t="shared" si="2"/>
        <v/>
      </c>
      <c r="U54" s="6" t="str">
        <f t="shared" si="3"/>
        <v/>
      </c>
      <c r="W54" s="7" t="str">
        <f t="shared" si="4"/>
        <v/>
      </c>
    </row>
    <row r="55" spans="19:23" x14ac:dyDescent="0.2">
      <c r="S55" s="6" t="str">
        <f t="shared" si="1"/>
        <v/>
      </c>
      <c r="T55" s="6" t="str">
        <f t="shared" si="2"/>
        <v/>
      </c>
      <c r="U55" s="6" t="str">
        <f t="shared" si="3"/>
        <v/>
      </c>
      <c r="W55" s="7" t="str">
        <f t="shared" si="4"/>
        <v/>
      </c>
    </row>
    <row r="56" spans="19:23" x14ac:dyDescent="0.2">
      <c r="S56" s="6" t="str">
        <f t="shared" si="1"/>
        <v/>
      </c>
      <c r="T56" s="6" t="str">
        <f t="shared" si="2"/>
        <v/>
      </c>
      <c r="U56" s="6" t="str">
        <f t="shared" si="3"/>
        <v/>
      </c>
      <c r="W56" s="7" t="str">
        <f t="shared" si="4"/>
        <v/>
      </c>
    </row>
    <row r="57" spans="19:23" x14ac:dyDescent="0.2">
      <c r="S57" s="6" t="str">
        <f t="shared" si="1"/>
        <v/>
      </c>
      <c r="T57" s="6" t="str">
        <f t="shared" si="2"/>
        <v/>
      </c>
      <c r="U57" s="6" t="str">
        <f t="shared" si="3"/>
        <v/>
      </c>
      <c r="W57" s="7" t="str">
        <f t="shared" si="4"/>
        <v/>
      </c>
    </row>
    <row r="58" spans="19:23" x14ac:dyDescent="0.2">
      <c r="S58" s="6" t="str">
        <f t="shared" si="1"/>
        <v/>
      </c>
      <c r="T58" s="6" t="str">
        <f t="shared" si="2"/>
        <v/>
      </c>
      <c r="U58" s="6" t="str">
        <f t="shared" si="3"/>
        <v/>
      </c>
      <c r="W58" s="7" t="str">
        <f t="shared" si="4"/>
        <v/>
      </c>
    </row>
    <row r="59" spans="19:23" x14ac:dyDescent="0.2">
      <c r="S59" s="6" t="str">
        <f t="shared" si="1"/>
        <v/>
      </c>
      <c r="T59" s="6" t="str">
        <f t="shared" si="2"/>
        <v/>
      </c>
      <c r="U59" s="6" t="str">
        <f t="shared" si="3"/>
        <v/>
      </c>
      <c r="W59" s="7" t="str">
        <f t="shared" si="4"/>
        <v/>
      </c>
    </row>
    <row r="60" spans="19:23" x14ac:dyDescent="0.2">
      <c r="S60" s="6" t="str">
        <f t="shared" si="1"/>
        <v/>
      </c>
      <c r="T60" s="6" t="str">
        <f t="shared" si="2"/>
        <v/>
      </c>
      <c r="U60" s="6" t="str">
        <f t="shared" si="3"/>
        <v/>
      </c>
      <c r="W60" s="7" t="str">
        <f t="shared" si="4"/>
        <v/>
      </c>
    </row>
    <row r="61" spans="19:23" x14ac:dyDescent="0.2">
      <c r="S61" s="6" t="str">
        <f t="shared" si="1"/>
        <v/>
      </c>
      <c r="T61" s="6" t="str">
        <f t="shared" si="2"/>
        <v/>
      </c>
      <c r="U61" s="6" t="str">
        <f t="shared" si="3"/>
        <v/>
      </c>
      <c r="W61" s="7" t="str">
        <f t="shared" si="4"/>
        <v/>
      </c>
    </row>
    <row r="62" spans="19:23" x14ac:dyDescent="0.2">
      <c r="S62" s="6" t="str">
        <f t="shared" si="1"/>
        <v/>
      </c>
      <c r="T62" s="6" t="str">
        <f t="shared" si="2"/>
        <v/>
      </c>
      <c r="U62" s="6" t="str">
        <f t="shared" si="3"/>
        <v/>
      </c>
      <c r="W62" s="7" t="str">
        <f t="shared" si="4"/>
        <v/>
      </c>
    </row>
    <row r="63" spans="19:23" x14ac:dyDescent="0.2">
      <c r="S63" s="6" t="str">
        <f t="shared" si="1"/>
        <v/>
      </c>
      <c r="T63" s="6" t="str">
        <f t="shared" si="2"/>
        <v/>
      </c>
      <c r="U63" s="6" t="str">
        <f t="shared" si="3"/>
        <v/>
      </c>
      <c r="W63" s="7" t="str">
        <f t="shared" si="4"/>
        <v/>
      </c>
    </row>
    <row r="64" spans="19:23" x14ac:dyDescent="0.2">
      <c r="S64" s="6" t="str">
        <f t="shared" si="1"/>
        <v/>
      </c>
      <c r="T64" s="6" t="str">
        <f t="shared" si="2"/>
        <v/>
      </c>
      <c r="U64" s="6" t="str">
        <f t="shared" si="3"/>
        <v/>
      </c>
      <c r="W64" s="7" t="str">
        <f t="shared" si="4"/>
        <v/>
      </c>
    </row>
    <row r="65" spans="19:23" x14ac:dyDescent="0.2">
      <c r="S65" s="6" t="str">
        <f t="shared" si="1"/>
        <v/>
      </c>
      <c r="T65" s="6" t="str">
        <f t="shared" si="2"/>
        <v/>
      </c>
      <c r="U65" s="6" t="str">
        <f t="shared" si="3"/>
        <v/>
      </c>
      <c r="W65" s="7" t="str">
        <f t="shared" si="4"/>
        <v/>
      </c>
    </row>
    <row r="66" spans="19:23" x14ac:dyDescent="0.2">
      <c r="S66" s="6" t="str">
        <f t="shared" ref="S66:S129" si="5">IF(A66="","",TEXT(H66,"#.###.###"))</f>
        <v/>
      </c>
      <c r="T66" s="6" t="str">
        <f t="shared" ref="T66:T129" si="6">IF(A66="","",TEXT(O66,"TT.MM.JJ"))</f>
        <v/>
      </c>
      <c r="U66" s="6" t="str">
        <f t="shared" ref="U66:U129" si="7">IF(A66="","",TEXT(P66,"TT.MM.JJ"))</f>
        <v/>
      </c>
      <c r="W66" s="7" t="str">
        <f t="shared" ref="W66:W129" si="8">IF(A66="","",B66&amp;CHAR(10)&amp;F66&amp;CHAR(10)&amp;S66&amp;" "&amp;I66&amp;CHAR(10)&amp;T66&amp;" - "&amp;U66)</f>
        <v/>
      </c>
    </row>
    <row r="67" spans="19:23" x14ac:dyDescent="0.2">
      <c r="S67" s="6" t="str">
        <f t="shared" si="5"/>
        <v/>
      </c>
      <c r="T67" s="6" t="str">
        <f t="shared" si="6"/>
        <v/>
      </c>
      <c r="U67" s="6" t="str">
        <f t="shared" si="7"/>
        <v/>
      </c>
      <c r="W67" s="7" t="str">
        <f t="shared" si="8"/>
        <v/>
      </c>
    </row>
    <row r="68" spans="19:23" x14ac:dyDescent="0.2">
      <c r="S68" s="6" t="str">
        <f t="shared" si="5"/>
        <v/>
      </c>
      <c r="T68" s="6" t="str">
        <f t="shared" si="6"/>
        <v/>
      </c>
      <c r="U68" s="6" t="str">
        <f t="shared" si="7"/>
        <v/>
      </c>
      <c r="W68" s="7" t="str">
        <f t="shared" si="8"/>
        <v/>
      </c>
    </row>
    <row r="69" spans="19:23" x14ac:dyDescent="0.2">
      <c r="S69" s="6" t="str">
        <f t="shared" si="5"/>
        <v/>
      </c>
      <c r="T69" s="6" t="str">
        <f t="shared" si="6"/>
        <v/>
      </c>
      <c r="U69" s="6" t="str">
        <f t="shared" si="7"/>
        <v/>
      </c>
      <c r="W69" s="7" t="str">
        <f t="shared" si="8"/>
        <v/>
      </c>
    </row>
    <row r="70" spans="19:23" x14ac:dyDescent="0.2">
      <c r="S70" s="6" t="str">
        <f t="shared" si="5"/>
        <v/>
      </c>
      <c r="T70" s="6" t="str">
        <f t="shared" si="6"/>
        <v/>
      </c>
      <c r="U70" s="6" t="str">
        <f t="shared" si="7"/>
        <v/>
      </c>
      <c r="W70" s="7" t="str">
        <f t="shared" si="8"/>
        <v/>
      </c>
    </row>
    <row r="71" spans="19:23" x14ac:dyDescent="0.2">
      <c r="S71" s="6" t="str">
        <f t="shared" si="5"/>
        <v/>
      </c>
      <c r="T71" s="6" t="str">
        <f t="shared" si="6"/>
        <v/>
      </c>
      <c r="U71" s="6" t="str">
        <f t="shared" si="7"/>
        <v/>
      </c>
      <c r="W71" s="7" t="str">
        <f t="shared" si="8"/>
        <v/>
      </c>
    </row>
    <row r="72" spans="19:23" x14ac:dyDescent="0.2">
      <c r="S72" s="6" t="str">
        <f t="shared" si="5"/>
        <v/>
      </c>
      <c r="T72" s="6" t="str">
        <f t="shared" si="6"/>
        <v/>
      </c>
      <c r="U72" s="6" t="str">
        <f t="shared" si="7"/>
        <v/>
      </c>
      <c r="W72" s="7" t="str">
        <f t="shared" si="8"/>
        <v/>
      </c>
    </row>
    <row r="73" spans="19:23" x14ac:dyDescent="0.2">
      <c r="S73" s="6" t="str">
        <f t="shared" si="5"/>
        <v/>
      </c>
      <c r="T73" s="6" t="str">
        <f t="shared" si="6"/>
        <v/>
      </c>
      <c r="U73" s="6" t="str">
        <f t="shared" si="7"/>
        <v/>
      </c>
      <c r="W73" s="7" t="str">
        <f t="shared" si="8"/>
        <v/>
      </c>
    </row>
    <row r="74" spans="19:23" x14ac:dyDescent="0.2">
      <c r="S74" s="6" t="str">
        <f t="shared" si="5"/>
        <v/>
      </c>
      <c r="T74" s="6" t="str">
        <f t="shared" si="6"/>
        <v/>
      </c>
      <c r="U74" s="6" t="str">
        <f t="shared" si="7"/>
        <v/>
      </c>
      <c r="W74" s="7" t="str">
        <f t="shared" si="8"/>
        <v/>
      </c>
    </row>
    <row r="75" spans="19:23" x14ac:dyDescent="0.2">
      <c r="S75" s="6" t="str">
        <f t="shared" si="5"/>
        <v/>
      </c>
      <c r="T75" s="6" t="str">
        <f t="shared" si="6"/>
        <v/>
      </c>
      <c r="U75" s="6" t="str">
        <f t="shared" si="7"/>
        <v/>
      </c>
      <c r="W75" s="7" t="str">
        <f t="shared" si="8"/>
        <v/>
      </c>
    </row>
    <row r="76" spans="19:23" x14ac:dyDescent="0.2">
      <c r="S76" s="6" t="str">
        <f t="shared" si="5"/>
        <v/>
      </c>
      <c r="T76" s="6" t="str">
        <f t="shared" si="6"/>
        <v/>
      </c>
      <c r="U76" s="6" t="str">
        <f t="shared" si="7"/>
        <v/>
      </c>
      <c r="W76" s="7" t="str">
        <f t="shared" si="8"/>
        <v/>
      </c>
    </row>
    <row r="77" spans="19:23" x14ac:dyDescent="0.2">
      <c r="S77" s="6" t="str">
        <f t="shared" si="5"/>
        <v/>
      </c>
      <c r="T77" s="6" t="str">
        <f t="shared" si="6"/>
        <v/>
      </c>
      <c r="U77" s="6" t="str">
        <f t="shared" si="7"/>
        <v/>
      </c>
      <c r="W77" s="7" t="str">
        <f t="shared" si="8"/>
        <v/>
      </c>
    </row>
    <row r="78" spans="19:23" x14ac:dyDescent="0.2">
      <c r="S78" s="6" t="str">
        <f t="shared" si="5"/>
        <v/>
      </c>
      <c r="T78" s="6" t="str">
        <f t="shared" si="6"/>
        <v/>
      </c>
      <c r="U78" s="6" t="str">
        <f t="shared" si="7"/>
        <v/>
      </c>
      <c r="W78" s="7" t="str">
        <f t="shared" si="8"/>
        <v/>
      </c>
    </row>
    <row r="79" spans="19:23" x14ac:dyDescent="0.2">
      <c r="S79" s="6" t="str">
        <f t="shared" si="5"/>
        <v/>
      </c>
      <c r="T79" s="6" t="str">
        <f t="shared" si="6"/>
        <v/>
      </c>
      <c r="U79" s="6" t="str">
        <f t="shared" si="7"/>
        <v/>
      </c>
      <c r="W79" s="7" t="str">
        <f t="shared" si="8"/>
        <v/>
      </c>
    </row>
    <row r="80" spans="19:23" x14ac:dyDescent="0.2">
      <c r="S80" s="6" t="str">
        <f t="shared" si="5"/>
        <v/>
      </c>
      <c r="T80" s="6" t="str">
        <f t="shared" si="6"/>
        <v/>
      </c>
      <c r="U80" s="6" t="str">
        <f t="shared" si="7"/>
        <v/>
      </c>
      <c r="W80" s="7" t="str">
        <f t="shared" si="8"/>
        <v/>
      </c>
    </row>
    <row r="81" spans="19:23" x14ac:dyDescent="0.2">
      <c r="S81" s="6" t="str">
        <f t="shared" si="5"/>
        <v/>
      </c>
      <c r="T81" s="6" t="str">
        <f t="shared" si="6"/>
        <v/>
      </c>
      <c r="U81" s="6" t="str">
        <f t="shared" si="7"/>
        <v/>
      </c>
      <c r="W81" s="7" t="str">
        <f t="shared" si="8"/>
        <v/>
      </c>
    </row>
    <row r="82" spans="19:23" x14ac:dyDescent="0.2">
      <c r="S82" s="6" t="str">
        <f t="shared" si="5"/>
        <v/>
      </c>
      <c r="T82" s="6" t="str">
        <f t="shared" si="6"/>
        <v/>
      </c>
      <c r="U82" s="6" t="str">
        <f t="shared" si="7"/>
        <v/>
      </c>
      <c r="W82" s="7" t="str">
        <f t="shared" si="8"/>
        <v/>
      </c>
    </row>
    <row r="83" spans="19:23" x14ac:dyDescent="0.2">
      <c r="S83" s="6" t="str">
        <f t="shared" si="5"/>
        <v/>
      </c>
      <c r="T83" s="6" t="str">
        <f t="shared" si="6"/>
        <v/>
      </c>
      <c r="U83" s="6" t="str">
        <f t="shared" si="7"/>
        <v/>
      </c>
      <c r="W83" s="7" t="str">
        <f t="shared" si="8"/>
        <v/>
      </c>
    </row>
    <row r="84" spans="19:23" x14ac:dyDescent="0.2">
      <c r="S84" s="6" t="str">
        <f t="shared" si="5"/>
        <v/>
      </c>
      <c r="T84" s="6" t="str">
        <f t="shared" si="6"/>
        <v/>
      </c>
      <c r="U84" s="6" t="str">
        <f t="shared" si="7"/>
        <v/>
      </c>
      <c r="W84" s="7" t="str">
        <f t="shared" si="8"/>
        <v/>
      </c>
    </row>
    <row r="85" spans="19:23" x14ac:dyDescent="0.2">
      <c r="S85" s="6" t="str">
        <f t="shared" si="5"/>
        <v/>
      </c>
      <c r="T85" s="6" t="str">
        <f t="shared" si="6"/>
        <v/>
      </c>
      <c r="U85" s="6" t="str">
        <f t="shared" si="7"/>
        <v/>
      </c>
      <c r="W85" s="7" t="str">
        <f t="shared" si="8"/>
        <v/>
      </c>
    </row>
    <row r="86" spans="19:23" x14ac:dyDescent="0.2">
      <c r="S86" s="6" t="str">
        <f t="shared" si="5"/>
        <v/>
      </c>
      <c r="T86" s="6" t="str">
        <f t="shared" si="6"/>
        <v/>
      </c>
      <c r="U86" s="6" t="str">
        <f t="shared" si="7"/>
        <v/>
      </c>
      <c r="W86" s="7" t="str">
        <f t="shared" si="8"/>
        <v/>
      </c>
    </row>
    <row r="87" spans="19:23" x14ac:dyDescent="0.2">
      <c r="S87" s="6" t="str">
        <f t="shared" si="5"/>
        <v/>
      </c>
      <c r="T87" s="6" t="str">
        <f t="shared" si="6"/>
        <v/>
      </c>
      <c r="U87" s="6" t="str">
        <f t="shared" si="7"/>
        <v/>
      </c>
      <c r="W87" s="7" t="str">
        <f t="shared" si="8"/>
        <v/>
      </c>
    </row>
    <row r="88" spans="19:23" x14ac:dyDescent="0.2">
      <c r="S88" s="6" t="str">
        <f t="shared" si="5"/>
        <v/>
      </c>
      <c r="T88" s="6" t="str">
        <f t="shared" si="6"/>
        <v/>
      </c>
      <c r="U88" s="6" t="str">
        <f t="shared" si="7"/>
        <v/>
      </c>
      <c r="W88" s="7" t="str">
        <f t="shared" si="8"/>
        <v/>
      </c>
    </row>
    <row r="89" spans="19:23" x14ac:dyDescent="0.2">
      <c r="S89" s="6" t="str">
        <f t="shared" si="5"/>
        <v/>
      </c>
      <c r="T89" s="6" t="str">
        <f t="shared" si="6"/>
        <v/>
      </c>
      <c r="U89" s="6" t="str">
        <f t="shared" si="7"/>
        <v/>
      </c>
      <c r="W89" s="7" t="str">
        <f t="shared" si="8"/>
        <v/>
      </c>
    </row>
    <row r="90" spans="19:23" x14ac:dyDescent="0.2">
      <c r="S90" s="6" t="str">
        <f t="shared" si="5"/>
        <v/>
      </c>
      <c r="T90" s="6" t="str">
        <f t="shared" si="6"/>
        <v/>
      </c>
      <c r="U90" s="6" t="str">
        <f t="shared" si="7"/>
        <v/>
      </c>
      <c r="W90" s="7" t="str">
        <f t="shared" si="8"/>
        <v/>
      </c>
    </row>
    <row r="91" spans="19:23" x14ac:dyDescent="0.2">
      <c r="S91" s="6" t="str">
        <f t="shared" si="5"/>
        <v/>
      </c>
      <c r="T91" s="6" t="str">
        <f t="shared" si="6"/>
        <v/>
      </c>
      <c r="U91" s="6" t="str">
        <f t="shared" si="7"/>
        <v/>
      </c>
      <c r="W91" s="7" t="str">
        <f t="shared" si="8"/>
        <v/>
      </c>
    </row>
    <row r="92" spans="19:23" x14ac:dyDescent="0.2">
      <c r="S92" s="6" t="str">
        <f t="shared" si="5"/>
        <v/>
      </c>
      <c r="T92" s="6" t="str">
        <f t="shared" si="6"/>
        <v/>
      </c>
      <c r="U92" s="6" t="str">
        <f t="shared" si="7"/>
        <v/>
      </c>
      <c r="W92" s="7" t="str">
        <f t="shared" si="8"/>
        <v/>
      </c>
    </row>
    <row r="93" spans="19:23" x14ac:dyDescent="0.2">
      <c r="S93" s="6" t="str">
        <f t="shared" si="5"/>
        <v/>
      </c>
      <c r="T93" s="6" t="str">
        <f t="shared" si="6"/>
        <v/>
      </c>
      <c r="U93" s="6" t="str">
        <f t="shared" si="7"/>
        <v/>
      </c>
      <c r="W93" s="7" t="str">
        <f t="shared" si="8"/>
        <v/>
      </c>
    </row>
    <row r="94" spans="19:23" x14ac:dyDescent="0.2">
      <c r="S94" s="6" t="str">
        <f t="shared" si="5"/>
        <v/>
      </c>
      <c r="T94" s="6" t="str">
        <f t="shared" si="6"/>
        <v/>
      </c>
      <c r="U94" s="6" t="str">
        <f t="shared" si="7"/>
        <v/>
      </c>
      <c r="W94" s="7" t="str">
        <f t="shared" si="8"/>
        <v/>
      </c>
    </row>
    <row r="95" spans="19:23" x14ac:dyDescent="0.2">
      <c r="S95" s="6" t="str">
        <f t="shared" si="5"/>
        <v/>
      </c>
      <c r="T95" s="6" t="str">
        <f t="shared" si="6"/>
        <v/>
      </c>
      <c r="U95" s="6" t="str">
        <f t="shared" si="7"/>
        <v/>
      </c>
      <c r="W95" s="7" t="str">
        <f t="shared" si="8"/>
        <v/>
      </c>
    </row>
    <row r="96" spans="19:23" x14ac:dyDescent="0.2">
      <c r="S96" s="6" t="str">
        <f t="shared" si="5"/>
        <v/>
      </c>
      <c r="T96" s="6" t="str">
        <f t="shared" si="6"/>
        <v/>
      </c>
      <c r="U96" s="6" t="str">
        <f t="shared" si="7"/>
        <v/>
      </c>
      <c r="W96" s="7" t="str">
        <f t="shared" si="8"/>
        <v/>
      </c>
    </row>
    <row r="97" spans="19:23" x14ac:dyDescent="0.2">
      <c r="S97" s="6" t="str">
        <f t="shared" si="5"/>
        <v/>
      </c>
      <c r="T97" s="6" t="str">
        <f t="shared" si="6"/>
        <v/>
      </c>
      <c r="U97" s="6" t="str">
        <f t="shared" si="7"/>
        <v/>
      </c>
      <c r="W97" s="7" t="str">
        <f t="shared" si="8"/>
        <v/>
      </c>
    </row>
    <row r="98" spans="19:23" x14ac:dyDescent="0.2">
      <c r="S98" s="6" t="str">
        <f t="shared" si="5"/>
        <v/>
      </c>
      <c r="T98" s="6" t="str">
        <f t="shared" si="6"/>
        <v/>
      </c>
      <c r="U98" s="6" t="str">
        <f t="shared" si="7"/>
        <v/>
      </c>
      <c r="W98" s="7" t="str">
        <f t="shared" si="8"/>
        <v/>
      </c>
    </row>
    <row r="99" spans="19:23" x14ac:dyDescent="0.2">
      <c r="S99" s="6" t="str">
        <f t="shared" si="5"/>
        <v/>
      </c>
      <c r="T99" s="6" t="str">
        <f t="shared" si="6"/>
        <v/>
      </c>
      <c r="U99" s="6" t="str">
        <f t="shared" si="7"/>
        <v/>
      </c>
      <c r="W99" s="7" t="str">
        <f t="shared" si="8"/>
        <v/>
      </c>
    </row>
    <row r="100" spans="19:23" x14ac:dyDescent="0.2">
      <c r="S100" s="6" t="str">
        <f t="shared" si="5"/>
        <v/>
      </c>
      <c r="T100" s="6" t="str">
        <f t="shared" si="6"/>
        <v/>
      </c>
      <c r="U100" s="6" t="str">
        <f t="shared" si="7"/>
        <v/>
      </c>
      <c r="W100" s="7" t="str">
        <f t="shared" si="8"/>
        <v/>
      </c>
    </row>
    <row r="101" spans="19:23" x14ac:dyDescent="0.2">
      <c r="S101" s="6" t="str">
        <f t="shared" si="5"/>
        <v/>
      </c>
      <c r="T101" s="6" t="str">
        <f t="shared" si="6"/>
        <v/>
      </c>
      <c r="U101" s="6" t="str">
        <f t="shared" si="7"/>
        <v/>
      </c>
      <c r="W101" s="7" t="str">
        <f t="shared" si="8"/>
        <v/>
      </c>
    </row>
    <row r="102" spans="19:23" x14ac:dyDescent="0.2">
      <c r="S102" s="6" t="str">
        <f t="shared" si="5"/>
        <v/>
      </c>
      <c r="T102" s="6" t="str">
        <f t="shared" si="6"/>
        <v/>
      </c>
      <c r="U102" s="6" t="str">
        <f t="shared" si="7"/>
        <v/>
      </c>
      <c r="W102" s="7" t="str">
        <f t="shared" si="8"/>
        <v/>
      </c>
    </row>
    <row r="103" spans="19:23" x14ac:dyDescent="0.2">
      <c r="S103" s="6" t="str">
        <f t="shared" si="5"/>
        <v/>
      </c>
      <c r="T103" s="6" t="str">
        <f t="shared" si="6"/>
        <v/>
      </c>
      <c r="U103" s="6" t="str">
        <f t="shared" si="7"/>
        <v/>
      </c>
      <c r="W103" s="7" t="str">
        <f t="shared" si="8"/>
        <v/>
      </c>
    </row>
    <row r="104" spans="19:23" x14ac:dyDescent="0.2">
      <c r="S104" s="6" t="str">
        <f t="shared" si="5"/>
        <v/>
      </c>
      <c r="T104" s="6" t="str">
        <f t="shared" si="6"/>
        <v/>
      </c>
      <c r="U104" s="6" t="str">
        <f t="shared" si="7"/>
        <v/>
      </c>
      <c r="W104" s="7" t="str">
        <f t="shared" si="8"/>
        <v/>
      </c>
    </row>
    <row r="105" spans="19:23" x14ac:dyDescent="0.2">
      <c r="S105" s="6" t="str">
        <f t="shared" si="5"/>
        <v/>
      </c>
      <c r="T105" s="6" t="str">
        <f t="shared" si="6"/>
        <v/>
      </c>
      <c r="U105" s="6" t="str">
        <f t="shared" si="7"/>
        <v/>
      </c>
      <c r="W105" s="7" t="str">
        <f t="shared" si="8"/>
        <v/>
      </c>
    </row>
    <row r="106" spans="19:23" x14ac:dyDescent="0.2">
      <c r="S106" s="6" t="str">
        <f t="shared" si="5"/>
        <v/>
      </c>
      <c r="T106" s="6" t="str">
        <f t="shared" si="6"/>
        <v/>
      </c>
      <c r="U106" s="6" t="str">
        <f t="shared" si="7"/>
        <v/>
      </c>
      <c r="W106" s="7" t="str">
        <f t="shared" si="8"/>
        <v/>
      </c>
    </row>
    <row r="107" spans="19:23" x14ac:dyDescent="0.2">
      <c r="S107" s="6" t="str">
        <f t="shared" si="5"/>
        <v/>
      </c>
      <c r="T107" s="6" t="str">
        <f t="shared" si="6"/>
        <v/>
      </c>
      <c r="U107" s="6" t="str">
        <f t="shared" si="7"/>
        <v/>
      </c>
      <c r="W107" s="7" t="str">
        <f t="shared" si="8"/>
        <v/>
      </c>
    </row>
    <row r="108" spans="19:23" x14ac:dyDescent="0.2">
      <c r="S108" s="6" t="str">
        <f t="shared" si="5"/>
        <v/>
      </c>
      <c r="T108" s="6" t="str">
        <f t="shared" si="6"/>
        <v/>
      </c>
      <c r="U108" s="6" t="str">
        <f t="shared" si="7"/>
        <v/>
      </c>
      <c r="W108" s="7" t="str">
        <f t="shared" si="8"/>
        <v/>
      </c>
    </row>
    <row r="109" spans="19:23" x14ac:dyDescent="0.2">
      <c r="S109" s="6" t="str">
        <f t="shared" si="5"/>
        <v/>
      </c>
      <c r="T109" s="6" t="str">
        <f t="shared" si="6"/>
        <v/>
      </c>
      <c r="U109" s="6" t="str">
        <f t="shared" si="7"/>
        <v/>
      </c>
      <c r="W109" s="7" t="str">
        <f t="shared" si="8"/>
        <v/>
      </c>
    </row>
    <row r="110" spans="19:23" x14ac:dyDescent="0.2">
      <c r="S110" s="6" t="str">
        <f t="shared" si="5"/>
        <v/>
      </c>
      <c r="T110" s="6" t="str">
        <f t="shared" si="6"/>
        <v/>
      </c>
      <c r="U110" s="6" t="str">
        <f t="shared" si="7"/>
        <v/>
      </c>
      <c r="W110" s="7" t="str">
        <f t="shared" si="8"/>
        <v/>
      </c>
    </row>
    <row r="111" spans="19:23" x14ac:dyDescent="0.2">
      <c r="S111" s="6" t="str">
        <f t="shared" si="5"/>
        <v/>
      </c>
      <c r="T111" s="6" t="str">
        <f t="shared" si="6"/>
        <v/>
      </c>
      <c r="U111" s="6" t="str">
        <f t="shared" si="7"/>
        <v/>
      </c>
      <c r="W111" s="7" t="str">
        <f t="shared" si="8"/>
        <v/>
      </c>
    </row>
    <row r="112" spans="19:23" x14ac:dyDescent="0.2">
      <c r="S112" s="6" t="str">
        <f t="shared" si="5"/>
        <v/>
      </c>
      <c r="T112" s="6" t="str">
        <f t="shared" si="6"/>
        <v/>
      </c>
      <c r="U112" s="6" t="str">
        <f t="shared" si="7"/>
        <v/>
      </c>
      <c r="W112" s="7" t="str">
        <f t="shared" si="8"/>
        <v/>
      </c>
    </row>
    <row r="113" spans="19:23" x14ac:dyDescent="0.2">
      <c r="S113" s="6" t="str">
        <f t="shared" si="5"/>
        <v/>
      </c>
      <c r="T113" s="6" t="str">
        <f t="shared" si="6"/>
        <v/>
      </c>
      <c r="U113" s="6" t="str">
        <f t="shared" si="7"/>
        <v/>
      </c>
      <c r="W113" s="7" t="str">
        <f t="shared" si="8"/>
        <v/>
      </c>
    </row>
    <row r="114" spans="19:23" x14ac:dyDescent="0.2">
      <c r="S114" s="6" t="str">
        <f t="shared" si="5"/>
        <v/>
      </c>
      <c r="T114" s="6" t="str">
        <f t="shared" si="6"/>
        <v/>
      </c>
      <c r="U114" s="6" t="str">
        <f t="shared" si="7"/>
        <v/>
      </c>
      <c r="W114" s="7" t="str">
        <f t="shared" si="8"/>
        <v/>
      </c>
    </row>
    <row r="115" spans="19:23" x14ac:dyDescent="0.2">
      <c r="S115" s="6" t="str">
        <f t="shared" si="5"/>
        <v/>
      </c>
      <c r="T115" s="6" t="str">
        <f t="shared" si="6"/>
        <v/>
      </c>
      <c r="U115" s="6" t="str">
        <f t="shared" si="7"/>
        <v/>
      </c>
      <c r="W115" s="7" t="str">
        <f t="shared" si="8"/>
        <v/>
      </c>
    </row>
    <row r="116" spans="19:23" x14ac:dyDescent="0.2">
      <c r="S116" s="6" t="str">
        <f t="shared" si="5"/>
        <v/>
      </c>
      <c r="T116" s="6" t="str">
        <f t="shared" si="6"/>
        <v/>
      </c>
      <c r="U116" s="6" t="str">
        <f t="shared" si="7"/>
        <v/>
      </c>
      <c r="W116" s="7" t="str">
        <f t="shared" si="8"/>
        <v/>
      </c>
    </row>
    <row r="117" spans="19:23" x14ac:dyDescent="0.2">
      <c r="S117" s="6" t="str">
        <f t="shared" si="5"/>
        <v/>
      </c>
      <c r="T117" s="6" t="str">
        <f t="shared" si="6"/>
        <v/>
      </c>
      <c r="U117" s="6" t="str">
        <f t="shared" si="7"/>
        <v/>
      </c>
      <c r="W117" s="7" t="str">
        <f t="shared" si="8"/>
        <v/>
      </c>
    </row>
    <row r="118" spans="19:23" x14ac:dyDescent="0.2">
      <c r="S118" s="6" t="str">
        <f t="shared" si="5"/>
        <v/>
      </c>
      <c r="T118" s="6" t="str">
        <f t="shared" si="6"/>
        <v/>
      </c>
      <c r="U118" s="6" t="str">
        <f t="shared" si="7"/>
        <v/>
      </c>
      <c r="W118" s="7" t="str">
        <f t="shared" si="8"/>
        <v/>
      </c>
    </row>
    <row r="119" spans="19:23" x14ac:dyDescent="0.2">
      <c r="S119" s="6" t="str">
        <f t="shared" si="5"/>
        <v/>
      </c>
      <c r="T119" s="6" t="str">
        <f t="shared" si="6"/>
        <v/>
      </c>
      <c r="U119" s="6" t="str">
        <f t="shared" si="7"/>
        <v/>
      </c>
      <c r="W119" s="7" t="str">
        <f t="shared" si="8"/>
        <v/>
      </c>
    </row>
    <row r="120" spans="19:23" x14ac:dyDescent="0.2">
      <c r="S120" s="6" t="str">
        <f t="shared" si="5"/>
        <v/>
      </c>
      <c r="T120" s="6" t="str">
        <f t="shared" si="6"/>
        <v/>
      </c>
      <c r="U120" s="6" t="str">
        <f t="shared" si="7"/>
        <v/>
      </c>
      <c r="W120" s="7" t="str">
        <f t="shared" si="8"/>
        <v/>
      </c>
    </row>
    <row r="121" spans="19:23" x14ac:dyDescent="0.2">
      <c r="S121" s="6" t="str">
        <f t="shared" si="5"/>
        <v/>
      </c>
      <c r="T121" s="6" t="str">
        <f t="shared" si="6"/>
        <v/>
      </c>
      <c r="U121" s="6" t="str">
        <f t="shared" si="7"/>
        <v/>
      </c>
      <c r="W121" s="7" t="str">
        <f t="shared" si="8"/>
        <v/>
      </c>
    </row>
    <row r="122" spans="19:23" x14ac:dyDescent="0.2">
      <c r="S122" s="6" t="str">
        <f t="shared" si="5"/>
        <v/>
      </c>
      <c r="T122" s="6" t="str">
        <f t="shared" si="6"/>
        <v/>
      </c>
      <c r="U122" s="6" t="str">
        <f t="shared" si="7"/>
        <v/>
      </c>
      <c r="W122" s="7" t="str">
        <f t="shared" si="8"/>
        <v/>
      </c>
    </row>
    <row r="123" spans="19:23" x14ac:dyDescent="0.2">
      <c r="S123" s="6" t="str">
        <f t="shared" si="5"/>
        <v/>
      </c>
      <c r="T123" s="6" t="str">
        <f t="shared" si="6"/>
        <v/>
      </c>
      <c r="U123" s="6" t="str">
        <f t="shared" si="7"/>
        <v/>
      </c>
      <c r="W123" s="7" t="str">
        <f t="shared" si="8"/>
        <v/>
      </c>
    </row>
    <row r="124" spans="19:23" x14ac:dyDescent="0.2">
      <c r="S124" s="6" t="str">
        <f t="shared" si="5"/>
        <v/>
      </c>
      <c r="T124" s="6" t="str">
        <f t="shared" si="6"/>
        <v/>
      </c>
      <c r="U124" s="6" t="str">
        <f t="shared" si="7"/>
        <v/>
      </c>
      <c r="W124" s="7" t="str">
        <f t="shared" si="8"/>
        <v/>
      </c>
    </row>
    <row r="125" spans="19:23" x14ac:dyDescent="0.2">
      <c r="S125" s="6" t="str">
        <f t="shared" si="5"/>
        <v/>
      </c>
      <c r="T125" s="6" t="str">
        <f t="shared" si="6"/>
        <v/>
      </c>
      <c r="U125" s="6" t="str">
        <f t="shared" si="7"/>
        <v/>
      </c>
      <c r="W125" s="7" t="str">
        <f t="shared" si="8"/>
        <v/>
      </c>
    </row>
    <row r="126" spans="19:23" x14ac:dyDescent="0.2">
      <c r="S126" s="6" t="str">
        <f t="shared" si="5"/>
        <v/>
      </c>
      <c r="T126" s="6" t="str">
        <f t="shared" si="6"/>
        <v/>
      </c>
      <c r="U126" s="6" t="str">
        <f t="shared" si="7"/>
        <v/>
      </c>
      <c r="W126" s="7" t="str">
        <f t="shared" si="8"/>
        <v/>
      </c>
    </row>
    <row r="127" spans="19:23" x14ac:dyDescent="0.2">
      <c r="S127" s="6" t="str">
        <f t="shared" si="5"/>
        <v/>
      </c>
      <c r="T127" s="6" t="str">
        <f t="shared" si="6"/>
        <v/>
      </c>
      <c r="U127" s="6" t="str">
        <f t="shared" si="7"/>
        <v/>
      </c>
      <c r="W127" s="7" t="str">
        <f t="shared" si="8"/>
        <v/>
      </c>
    </row>
    <row r="128" spans="19:23" x14ac:dyDescent="0.2">
      <c r="S128" s="6" t="str">
        <f t="shared" si="5"/>
        <v/>
      </c>
      <c r="T128" s="6" t="str">
        <f t="shared" si="6"/>
        <v/>
      </c>
      <c r="U128" s="6" t="str">
        <f t="shared" si="7"/>
        <v/>
      </c>
      <c r="W128" s="7" t="str">
        <f t="shared" si="8"/>
        <v/>
      </c>
    </row>
    <row r="129" spans="19:23" x14ac:dyDescent="0.2">
      <c r="S129" s="6" t="str">
        <f t="shared" si="5"/>
        <v/>
      </c>
      <c r="T129" s="6" t="str">
        <f t="shared" si="6"/>
        <v/>
      </c>
      <c r="U129" s="6" t="str">
        <f t="shared" si="7"/>
        <v/>
      </c>
      <c r="W129" s="7" t="str">
        <f t="shared" si="8"/>
        <v/>
      </c>
    </row>
    <row r="130" spans="19:23" x14ac:dyDescent="0.2">
      <c r="S130" s="6" t="str">
        <f t="shared" ref="S130:S193" si="9">IF(A130="","",TEXT(H130,"#.###.###"))</f>
        <v/>
      </c>
      <c r="T130" s="6" t="str">
        <f t="shared" ref="T130:T193" si="10">IF(A130="","",TEXT(O130,"TT.MM.JJ"))</f>
        <v/>
      </c>
      <c r="U130" s="6" t="str">
        <f t="shared" ref="U130:U193" si="11">IF(A130="","",TEXT(P130,"TT.MM.JJ"))</f>
        <v/>
      </c>
      <c r="W130" s="7" t="str">
        <f t="shared" ref="W130:W193" si="12">IF(A130="","",B130&amp;CHAR(10)&amp;F130&amp;CHAR(10)&amp;S130&amp;" "&amp;I130&amp;CHAR(10)&amp;T130&amp;" - "&amp;U130)</f>
        <v/>
      </c>
    </row>
    <row r="131" spans="19:23" x14ac:dyDescent="0.2">
      <c r="S131" s="6" t="str">
        <f t="shared" si="9"/>
        <v/>
      </c>
      <c r="T131" s="6" t="str">
        <f t="shared" si="10"/>
        <v/>
      </c>
      <c r="U131" s="6" t="str">
        <f t="shared" si="11"/>
        <v/>
      </c>
      <c r="W131" s="7" t="str">
        <f t="shared" si="12"/>
        <v/>
      </c>
    </row>
    <row r="132" spans="19:23" x14ac:dyDescent="0.2">
      <c r="S132" s="6" t="str">
        <f t="shared" si="9"/>
        <v/>
      </c>
      <c r="T132" s="6" t="str">
        <f t="shared" si="10"/>
        <v/>
      </c>
      <c r="U132" s="6" t="str">
        <f t="shared" si="11"/>
        <v/>
      </c>
      <c r="W132" s="7" t="str">
        <f t="shared" si="12"/>
        <v/>
      </c>
    </row>
    <row r="133" spans="19:23" x14ac:dyDescent="0.2">
      <c r="S133" s="6" t="str">
        <f t="shared" si="9"/>
        <v/>
      </c>
      <c r="T133" s="6" t="str">
        <f t="shared" si="10"/>
        <v/>
      </c>
      <c r="U133" s="6" t="str">
        <f t="shared" si="11"/>
        <v/>
      </c>
      <c r="W133" s="7" t="str">
        <f t="shared" si="12"/>
        <v/>
      </c>
    </row>
    <row r="134" spans="19:23" x14ac:dyDescent="0.2">
      <c r="S134" s="6" t="str">
        <f t="shared" si="9"/>
        <v/>
      </c>
      <c r="T134" s="6" t="str">
        <f t="shared" si="10"/>
        <v/>
      </c>
      <c r="U134" s="6" t="str">
        <f t="shared" si="11"/>
        <v/>
      </c>
      <c r="W134" s="7" t="str">
        <f t="shared" si="12"/>
        <v/>
      </c>
    </row>
    <row r="135" spans="19:23" x14ac:dyDescent="0.2">
      <c r="S135" s="6" t="str">
        <f t="shared" si="9"/>
        <v/>
      </c>
      <c r="T135" s="6" t="str">
        <f t="shared" si="10"/>
        <v/>
      </c>
      <c r="U135" s="6" t="str">
        <f t="shared" si="11"/>
        <v/>
      </c>
      <c r="W135" s="7" t="str">
        <f t="shared" si="12"/>
        <v/>
      </c>
    </row>
    <row r="136" spans="19:23" x14ac:dyDescent="0.2">
      <c r="S136" s="6" t="str">
        <f t="shared" si="9"/>
        <v/>
      </c>
      <c r="T136" s="6" t="str">
        <f t="shared" si="10"/>
        <v/>
      </c>
      <c r="U136" s="6" t="str">
        <f t="shared" si="11"/>
        <v/>
      </c>
      <c r="W136" s="7" t="str">
        <f t="shared" si="12"/>
        <v/>
      </c>
    </row>
    <row r="137" spans="19:23" x14ac:dyDescent="0.2">
      <c r="S137" s="6" t="str">
        <f t="shared" si="9"/>
        <v/>
      </c>
      <c r="T137" s="6" t="str">
        <f t="shared" si="10"/>
        <v/>
      </c>
      <c r="U137" s="6" t="str">
        <f t="shared" si="11"/>
        <v/>
      </c>
      <c r="W137" s="7" t="str">
        <f t="shared" si="12"/>
        <v/>
      </c>
    </row>
    <row r="138" spans="19:23" x14ac:dyDescent="0.2">
      <c r="S138" s="6" t="str">
        <f t="shared" si="9"/>
        <v/>
      </c>
      <c r="T138" s="6" t="str">
        <f t="shared" si="10"/>
        <v/>
      </c>
      <c r="U138" s="6" t="str">
        <f t="shared" si="11"/>
        <v/>
      </c>
      <c r="W138" s="7" t="str">
        <f t="shared" si="12"/>
        <v/>
      </c>
    </row>
    <row r="139" spans="19:23" x14ac:dyDescent="0.2">
      <c r="S139" s="6" t="str">
        <f t="shared" si="9"/>
        <v/>
      </c>
      <c r="T139" s="6" t="str">
        <f t="shared" si="10"/>
        <v/>
      </c>
      <c r="U139" s="6" t="str">
        <f t="shared" si="11"/>
        <v/>
      </c>
      <c r="W139" s="7" t="str">
        <f t="shared" si="12"/>
        <v/>
      </c>
    </row>
    <row r="140" spans="19:23" x14ac:dyDescent="0.2">
      <c r="S140" s="6" t="str">
        <f t="shared" si="9"/>
        <v/>
      </c>
      <c r="T140" s="6" t="str">
        <f t="shared" si="10"/>
        <v/>
      </c>
      <c r="U140" s="6" t="str">
        <f t="shared" si="11"/>
        <v/>
      </c>
      <c r="W140" s="7" t="str">
        <f t="shared" si="12"/>
        <v/>
      </c>
    </row>
    <row r="141" spans="19:23" x14ac:dyDescent="0.2">
      <c r="S141" s="6" t="str">
        <f t="shared" si="9"/>
        <v/>
      </c>
      <c r="T141" s="6" t="str">
        <f t="shared" si="10"/>
        <v/>
      </c>
      <c r="U141" s="6" t="str">
        <f t="shared" si="11"/>
        <v/>
      </c>
      <c r="W141" s="7" t="str">
        <f t="shared" si="12"/>
        <v/>
      </c>
    </row>
    <row r="142" spans="19:23" x14ac:dyDescent="0.2">
      <c r="S142" s="6" t="str">
        <f t="shared" si="9"/>
        <v/>
      </c>
      <c r="T142" s="6" t="str">
        <f t="shared" si="10"/>
        <v/>
      </c>
      <c r="U142" s="6" t="str">
        <f t="shared" si="11"/>
        <v/>
      </c>
      <c r="W142" s="7" t="str">
        <f t="shared" si="12"/>
        <v/>
      </c>
    </row>
    <row r="143" spans="19:23" x14ac:dyDescent="0.2">
      <c r="S143" s="6" t="str">
        <f t="shared" si="9"/>
        <v/>
      </c>
      <c r="T143" s="6" t="str">
        <f t="shared" si="10"/>
        <v/>
      </c>
      <c r="U143" s="6" t="str">
        <f t="shared" si="11"/>
        <v/>
      </c>
      <c r="W143" s="7" t="str">
        <f t="shared" si="12"/>
        <v/>
      </c>
    </row>
    <row r="144" spans="19:23" x14ac:dyDescent="0.2">
      <c r="S144" s="6" t="str">
        <f t="shared" si="9"/>
        <v/>
      </c>
      <c r="T144" s="6" t="str">
        <f t="shared" si="10"/>
        <v/>
      </c>
      <c r="U144" s="6" t="str">
        <f t="shared" si="11"/>
        <v/>
      </c>
      <c r="W144" s="7" t="str">
        <f t="shared" si="12"/>
        <v/>
      </c>
    </row>
    <row r="145" spans="19:23" x14ac:dyDescent="0.2">
      <c r="S145" s="6" t="str">
        <f t="shared" si="9"/>
        <v/>
      </c>
      <c r="T145" s="6" t="str">
        <f t="shared" si="10"/>
        <v/>
      </c>
      <c r="U145" s="6" t="str">
        <f t="shared" si="11"/>
        <v/>
      </c>
      <c r="W145" s="7" t="str">
        <f t="shared" si="12"/>
        <v/>
      </c>
    </row>
    <row r="146" spans="19:23" x14ac:dyDescent="0.2">
      <c r="S146" s="6" t="str">
        <f t="shared" si="9"/>
        <v/>
      </c>
      <c r="T146" s="6" t="str">
        <f t="shared" si="10"/>
        <v/>
      </c>
      <c r="U146" s="6" t="str">
        <f t="shared" si="11"/>
        <v/>
      </c>
      <c r="W146" s="7" t="str">
        <f t="shared" si="12"/>
        <v/>
      </c>
    </row>
    <row r="147" spans="19:23" x14ac:dyDescent="0.2">
      <c r="S147" s="6" t="str">
        <f t="shared" si="9"/>
        <v/>
      </c>
      <c r="T147" s="6" t="str">
        <f t="shared" si="10"/>
        <v/>
      </c>
      <c r="U147" s="6" t="str">
        <f t="shared" si="11"/>
        <v/>
      </c>
      <c r="W147" s="7" t="str">
        <f t="shared" si="12"/>
        <v/>
      </c>
    </row>
    <row r="148" spans="19:23" x14ac:dyDescent="0.2">
      <c r="S148" s="6" t="str">
        <f t="shared" si="9"/>
        <v/>
      </c>
      <c r="T148" s="6" t="str">
        <f t="shared" si="10"/>
        <v/>
      </c>
      <c r="U148" s="6" t="str">
        <f t="shared" si="11"/>
        <v/>
      </c>
      <c r="W148" s="7" t="str">
        <f t="shared" si="12"/>
        <v/>
      </c>
    </row>
    <row r="149" spans="19:23" x14ac:dyDescent="0.2">
      <c r="S149" s="6" t="str">
        <f t="shared" si="9"/>
        <v/>
      </c>
      <c r="T149" s="6" t="str">
        <f t="shared" si="10"/>
        <v/>
      </c>
      <c r="U149" s="6" t="str">
        <f t="shared" si="11"/>
        <v/>
      </c>
      <c r="W149" s="7" t="str">
        <f t="shared" si="12"/>
        <v/>
      </c>
    </row>
    <row r="150" spans="19:23" x14ac:dyDescent="0.2">
      <c r="S150" s="6" t="str">
        <f t="shared" si="9"/>
        <v/>
      </c>
      <c r="T150" s="6" t="str">
        <f t="shared" si="10"/>
        <v/>
      </c>
      <c r="U150" s="6" t="str">
        <f t="shared" si="11"/>
        <v/>
      </c>
      <c r="W150" s="7" t="str">
        <f t="shared" si="12"/>
        <v/>
      </c>
    </row>
    <row r="151" spans="19:23" x14ac:dyDescent="0.2">
      <c r="S151" s="6" t="str">
        <f t="shared" si="9"/>
        <v/>
      </c>
      <c r="T151" s="6" t="str">
        <f t="shared" si="10"/>
        <v/>
      </c>
      <c r="U151" s="6" t="str">
        <f t="shared" si="11"/>
        <v/>
      </c>
      <c r="W151" s="7" t="str">
        <f t="shared" si="12"/>
        <v/>
      </c>
    </row>
    <row r="152" spans="19:23" x14ac:dyDescent="0.2">
      <c r="S152" s="6" t="str">
        <f t="shared" si="9"/>
        <v/>
      </c>
      <c r="T152" s="6" t="str">
        <f t="shared" si="10"/>
        <v/>
      </c>
      <c r="U152" s="6" t="str">
        <f t="shared" si="11"/>
        <v/>
      </c>
      <c r="W152" s="7" t="str">
        <f t="shared" si="12"/>
        <v/>
      </c>
    </row>
    <row r="153" spans="19:23" x14ac:dyDescent="0.2">
      <c r="S153" s="6" t="str">
        <f t="shared" si="9"/>
        <v/>
      </c>
      <c r="T153" s="6" t="str">
        <f t="shared" si="10"/>
        <v/>
      </c>
      <c r="U153" s="6" t="str">
        <f t="shared" si="11"/>
        <v/>
      </c>
      <c r="W153" s="7" t="str">
        <f t="shared" si="12"/>
        <v/>
      </c>
    </row>
    <row r="154" spans="19:23" x14ac:dyDescent="0.2">
      <c r="S154" s="6" t="str">
        <f t="shared" si="9"/>
        <v/>
      </c>
      <c r="T154" s="6" t="str">
        <f t="shared" si="10"/>
        <v/>
      </c>
      <c r="U154" s="6" t="str">
        <f t="shared" si="11"/>
        <v/>
      </c>
      <c r="W154" s="7" t="str">
        <f t="shared" si="12"/>
        <v/>
      </c>
    </row>
    <row r="155" spans="19:23" x14ac:dyDescent="0.2">
      <c r="S155" s="6" t="str">
        <f t="shared" si="9"/>
        <v/>
      </c>
      <c r="T155" s="6" t="str">
        <f t="shared" si="10"/>
        <v/>
      </c>
      <c r="U155" s="6" t="str">
        <f t="shared" si="11"/>
        <v/>
      </c>
      <c r="W155" s="7" t="str">
        <f t="shared" si="12"/>
        <v/>
      </c>
    </row>
    <row r="156" spans="19:23" x14ac:dyDescent="0.2">
      <c r="S156" s="6" t="str">
        <f t="shared" si="9"/>
        <v/>
      </c>
      <c r="T156" s="6" t="str">
        <f t="shared" si="10"/>
        <v/>
      </c>
      <c r="U156" s="6" t="str">
        <f t="shared" si="11"/>
        <v/>
      </c>
      <c r="W156" s="7" t="str">
        <f t="shared" si="12"/>
        <v/>
      </c>
    </row>
    <row r="157" spans="19:23" x14ac:dyDescent="0.2">
      <c r="S157" s="6" t="str">
        <f t="shared" si="9"/>
        <v/>
      </c>
      <c r="T157" s="6" t="str">
        <f t="shared" si="10"/>
        <v/>
      </c>
      <c r="U157" s="6" t="str">
        <f t="shared" si="11"/>
        <v/>
      </c>
      <c r="W157" s="7" t="str">
        <f t="shared" si="12"/>
        <v/>
      </c>
    </row>
    <row r="158" spans="19:23" x14ac:dyDescent="0.2">
      <c r="S158" s="6" t="str">
        <f t="shared" si="9"/>
        <v/>
      </c>
      <c r="T158" s="6" t="str">
        <f t="shared" si="10"/>
        <v/>
      </c>
      <c r="U158" s="6" t="str">
        <f t="shared" si="11"/>
        <v/>
      </c>
      <c r="W158" s="7" t="str">
        <f t="shared" si="12"/>
        <v/>
      </c>
    </row>
    <row r="159" spans="19:23" x14ac:dyDescent="0.2">
      <c r="S159" s="6" t="str">
        <f t="shared" si="9"/>
        <v/>
      </c>
      <c r="T159" s="6" t="str">
        <f t="shared" si="10"/>
        <v/>
      </c>
      <c r="U159" s="6" t="str">
        <f t="shared" si="11"/>
        <v/>
      </c>
      <c r="W159" s="7" t="str">
        <f t="shared" si="12"/>
        <v/>
      </c>
    </row>
    <row r="160" spans="19:23" x14ac:dyDescent="0.2">
      <c r="S160" s="6" t="str">
        <f t="shared" si="9"/>
        <v/>
      </c>
      <c r="T160" s="6" t="str">
        <f t="shared" si="10"/>
        <v/>
      </c>
      <c r="U160" s="6" t="str">
        <f t="shared" si="11"/>
        <v/>
      </c>
      <c r="W160" s="7" t="str">
        <f t="shared" si="12"/>
        <v/>
      </c>
    </row>
    <row r="161" spans="19:23" x14ac:dyDescent="0.2">
      <c r="S161" s="6" t="str">
        <f t="shared" si="9"/>
        <v/>
      </c>
      <c r="T161" s="6" t="str">
        <f t="shared" si="10"/>
        <v/>
      </c>
      <c r="U161" s="6" t="str">
        <f t="shared" si="11"/>
        <v/>
      </c>
      <c r="W161" s="7" t="str">
        <f t="shared" si="12"/>
        <v/>
      </c>
    </row>
    <row r="162" spans="19:23" x14ac:dyDescent="0.2">
      <c r="S162" s="6" t="str">
        <f t="shared" si="9"/>
        <v/>
      </c>
      <c r="T162" s="6" t="str">
        <f t="shared" si="10"/>
        <v/>
      </c>
      <c r="U162" s="6" t="str">
        <f t="shared" si="11"/>
        <v/>
      </c>
      <c r="W162" s="7" t="str">
        <f t="shared" si="12"/>
        <v/>
      </c>
    </row>
    <row r="163" spans="19:23" x14ac:dyDescent="0.2">
      <c r="S163" s="6" t="str">
        <f t="shared" si="9"/>
        <v/>
      </c>
      <c r="T163" s="6" t="str">
        <f t="shared" si="10"/>
        <v/>
      </c>
      <c r="U163" s="6" t="str">
        <f t="shared" si="11"/>
        <v/>
      </c>
      <c r="W163" s="7" t="str">
        <f t="shared" si="12"/>
        <v/>
      </c>
    </row>
    <row r="164" spans="19:23" x14ac:dyDescent="0.2">
      <c r="S164" s="6" t="str">
        <f t="shared" si="9"/>
        <v/>
      </c>
      <c r="T164" s="6" t="str">
        <f t="shared" si="10"/>
        <v/>
      </c>
      <c r="U164" s="6" t="str">
        <f t="shared" si="11"/>
        <v/>
      </c>
      <c r="W164" s="7" t="str">
        <f t="shared" si="12"/>
        <v/>
      </c>
    </row>
    <row r="165" spans="19:23" x14ac:dyDescent="0.2">
      <c r="S165" s="6" t="str">
        <f t="shared" si="9"/>
        <v/>
      </c>
      <c r="T165" s="6" t="str">
        <f t="shared" si="10"/>
        <v/>
      </c>
      <c r="U165" s="6" t="str">
        <f t="shared" si="11"/>
        <v/>
      </c>
      <c r="W165" s="7" t="str">
        <f t="shared" si="12"/>
        <v/>
      </c>
    </row>
    <row r="166" spans="19:23" x14ac:dyDescent="0.2">
      <c r="S166" s="6" t="str">
        <f t="shared" si="9"/>
        <v/>
      </c>
      <c r="T166" s="6" t="str">
        <f t="shared" si="10"/>
        <v/>
      </c>
      <c r="U166" s="6" t="str">
        <f t="shared" si="11"/>
        <v/>
      </c>
      <c r="W166" s="7" t="str">
        <f t="shared" si="12"/>
        <v/>
      </c>
    </row>
    <row r="167" spans="19:23" x14ac:dyDescent="0.2">
      <c r="S167" s="6" t="str">
        <f t="shared" si="9"/>
        <v/>
      </c>
      <c r="T167" s="6" t="str">
        <f t="shared" si="10"/>
        <v/>
      </c>
      <c r="U167" s="6" t="str">
        <f t="shared" si="11"/>
        <v/>
      </c>
      <c r="W167" s="7" t="str">
        <f t="shared" si="12"/>
        <v/>
      </c>
    </row>
    <row r="168" spans="19:23" x14ac:dyDescent="0.2">
      <c r="S168" s="6" t="str">
        <f t="shared" si="9"/>
        <v/>
      </c>
      <c r="T168" s="6" t="str">
        <f t="shared" si="10"/>
        <v/>
      </c>
      <c r="U168" s="6" t="str">
        <f t="shared" si="11"/>
        <v/>
      </c>
      <c r="W168" s="7" t="str">
        <f t="shared" si="12"/>
        <v/>
      </c>
    </row>
    <row r="169" spans="19:23" x14ac:dyDescent="0.2">
      <c r="S169" s="6" t="str">
        <f t="shared" si="9"/>
        <v/>
      </c>
      <c r="T169" s="6" t="str">
        <f t="shared" si="10"/>
        <v/>
      </c>
      <c r="U169" s="6" t="str">
        <f t="shared" si="11"/>
        <v/>
      </c>
      <c r="W169" s="7" t="str">
        <f t="shared" si="12"/>
        <v/>
      </c>
    </row>
    <row r="170" spans="19:23" x14ac:dyDescent="0.2">
      <c r="S170" s="6" t="str">
        <f t="shared" si="9"/>
        <v/>
      </c>
      <c r="T170" s="6" t="str">
        <f t="shared" si="10"/>
        <v/>
      </c>
      <c r="U170" s="6" t="str">
        <f t="shared" si="11"/>
        <v/>
      </c>
      <c r="W170" s="7" t="str">
        <f t="shared" si="12"/>
        <v/>
      </c>
    </row>
    <row r="171" spans="19:23" x14ac:dyDescent="0.2">
      <c r="S171" s="6" t="str">
        <f t="shared" si="9"/>
        <v/>
      </c>
      <c r="T171" s="6" t="str">
        <f t="shared" si="10"/>
        <v/>
      </c>
      <c r="U171" s="6" t="str">
        <f t="shared" si="11"/>
        <v/>
      </c>
      <c r="W171" s="7" t="str">
        <f t="shared" si="12"/>
        <v/>
      </c>
    </row>
    <row r="172" spans="19:23" x14ac:dyDescent="0.2">
      <c r="S172" s="6" t="str">
        <f t="shared" si="9"/>
        <v/>
      </c>
      <c r="T172" s="6" t="str">
        <f t="shared" si="10"/>
        <v/>
      </c>
      <c r="U172" s="6" t="str">
        <f t="shared" si="11"/>
        <v/>
      </c>
      <c r="W172" s="7" t="str">
        <f t="shared" si="12"/>
        <v/>
      </c>
    </row>
    <row r="173" spans="19:23" x14ac:dyDescent="0.2">
      <c r="S173" s="6" t="str">
        <f t="shared" si="9"/>
        <v/>
      </c>
      <c r="T173" s="6" t="str">
        <f t="shared" si="10"/>
        <v/>
      </c>
      <c r="U173" s="6" t="str">
        <f t="shared" si="11"/>
        <v/>
      </c>
      <c r="W173" s="7" t="str">
        <f t="shared" si="12"/>
        <v/>
      </c>
    </row>
    <row r="174" spans="19:23" x14ac:dyDescent="0.2">
      <c r="S174" s="6" t="str">
        <f t="shared" si="9"/>
        <v/>
      </c>
      <c r="T174" s="6" t="str">
        <f t="shared" si="10"/>
        <v/>
      </c>
      <c r="U174" s="6" t="str">
        <f t="shared" si="11"/>
        <v/>
      </c>
      <c r="W174" s="7" t="str">
        <f t="shared" si="12"/>
        <v/>
      </c>
    </row>
    <row r="175" spans="19:23" x14ac:dyDescent="0.2">
      <c r="S175" s="6" t="str">
        <f t="shared" si="9"/>
        <v/>
      </c>
      <c r="T175" s="6" t="str">
        <f t="shared" si="10"/>
        <v/>
      </c>
      <c r="U175" s="6" t="str">
        <f t="shared" si="11"/>
        <v/>
      </c>
      <c r="W175" s="7" t="str">
        <f t="shared" si="12"/>
        <v/>
      </c>
    </row>
    <row r="176" spans="19:23" x14ac:dyDescent="0.2">
      <c r="S176" s="6" t="str">
        <f t="shared" si="9"/>
        <v/>
      </c>
      <c r="T176" s="6" t="str">
        <f t="shared" si="10"/>
        <v/>
      </c>
      <c r="U176" s="6" t="str">
        <f t="shared" si="11"/>
        <v/>
      </c>
      <c r="W176" s="7" t="str">
        <f t="shared" si="12"/>
        <v/>
      </c>
    </row>
    <row r="177" spans="19:23" x14ac:dyDescent="0.2">
      <c r="S177" s="6" t="str">
        <f t="shared" si="9"/>
        <v/>
      </c>
      <c r="T177" s="6" t="str">
        <f t="shared" si="10"/>
        <v/>
      </c>
      <c r="U177" s="6" t="str">
        <f t="shared" si="11"/>
        <v/>
      </c>
      <c r="W177" s="7" t="str">
        <f t="shared" si="12"/>
        <v/>
      </c>
    </row>
    <row r="178" spans="19:23" x14ac:dyDescent="0.2">
      <c r="S178" s="6" t="str">
        <f t="shared" si="9"/>
        <v/>
      </c>
      <c r="T178" s="6" t="str">
        <f t="shared" si="10"/>
        <v/>
      </c>
      <c r="U178" s="6" t="str">
        <f t="shared" si="11"/>
        <v/>
      </c>
      <c r="W178" s="7" t="str">
        <f t="shared" si="12"/>
        <v/>
      </c>
    </row>
    <row r="179" spans="19:23" x14ac:dyDescent="0.2">
      <c r="S179" s="6" t="str">
        <f t="shared" si="9"/>
        <v/>
      </c>
      <c r="T179" s="6" t="str">
        <f t="shared" si="10"/>
        <v/>
      </c>
      <c r="U179" s="6" t="str">
        <f t="shared" si="11"/>
        <v/>
      </c>
      <c r="W179" s="7" t="str">
        <f t="shared" si="12"/>
        <v/>
      </c>
    </row>
    <row r="180" spans="19:23" x14ac:dyDescent="0.2">
      <c r="S180" s="6" t="str">
        <f t="shared" si="9"/>
        <v/>
      </c>
      <c r="T180" s="6" t="str">
        <f t="shared" si="10"/>
        <v/>
      </c>
      <c r="U180" s="6" t="str">
        <f t="shared" si="11"/>
        <v/>
      </c>
      <c r="W180" s="7" t="str">
        <f t="shared" si="12"/>
        <v/>
      </c>
    </row>
    <row r="181" spans="19:23" x14ac:dyDescent="0.2">
      <c r="S181" s="6" t="str">
        <f t="shared" si="9"/>
        <v/>
      </c>
      <c r="T181" s="6" t="str">
        <f t="shared" si="10"/>
        <v/>
      </c>
      <c r="U181" s="6" t="str">
        <f t="shared" si="11"/>
        <v/>
      </c>
      <c r="W181" s="7" t="str">
        <f t="shared" si="12"/>
        <v/>
      </c>
    </row>
    <row r="182" spans="19:23" x14ac:dyDescent="0.2">
      <c r="S182" s="6" t="str">
        <f t="shared" si="9"/>
        <v/>
      </c>
      <c r="T182" s="6" t="str">
        <f t="shared" si="10"/>
        <v/>
      </c>
      <c r="U182" s="6" t="str">
        <f t="shared" si="11"/>
        <v/>
      </c>
      <c r="W182" s="7" t="str">
        <f t="shared" si="12"/>
        <v/>
      </c>
    </row>
    <row r="183" spans="19:23" x14ac:dyDescent="0.2">
      <c r="S183" s="6" t="str">
        <f t="shared" si="9"/>
        <v/>
      </c>
      <c r="T183" s="6" t="str">
        <f t="shared" si="10"/>
        <v/>
      </c>
      <c r="U183" s="6" t="str">
        <f t="shared" si="11"/>
        <v/>
      </c>
      <c r="W183" s="7" t="str">
        <f t="shared" si="12"/>
        <v/>
      </c>
    </row>
    <row r="184" spans="19:23" x14ac:dyDescent="0.2">
      <c r="S184" s="6" t="str">
        <f t="shared" si="9"/>
        <v/>
      </c>
      <c r="T184" s="6" t="str">
        <f t="shared" si="10"/>
        <v/>
      </c>
      <c r="U184" s="6" t="str">
        <f t="shared" si="11"/>
        <v/>
      </c>
      <c r="W184" s="7" t="str">
        <f t="shared" si="12"/>
        <v/>
      </c>
    </row>
    <row r="185" spans="19:23" x14ac:dyDescent="0.2">
      <c r="S185" s="6" t="str">
        <f t="shared" si="9"/>
        <v/>
      </c>
      <c r="T185" s="6" t="str">
        <f t="shared" si="10"/>
        <v/>
      </c>
      <c r="U185" s="6" t="str">
        <f t="shared" si="11"/>
        <v/>
      </c>
      <c r="W185" s="7" t="str">
        <f t="shared" si="12"/>
        <v/>
      </c>
    </row>
    <row r="186" spans="19:23" x14ac:dyDescent="0.2">
      <c r="S186" s="6" t="str">
        <f t="shared" si="9"/>
        <v/>
      </c>
      <c r="T186" s="6" t="str">
        <f t="shared" si="10"/>
        <v/>
      </c>
      <c r="U186" s="6" t="str">
        <f t="shared" si="11"/>
        <v/>
      </c>
      <c r="W186" s="7" t="str">
        <f t="shared" si="12"/>
        <v/>
      </c>
    </row>
    <row r="187" spans="19:23" x14ac:dyDescent="0.2">
      <c r="S187" s="6" t="str">
        <f t="shared" si="9"/>
        <v/>
      </c>
      <c r="T187" s="6" t="str">
        <f t="shared" si="10"/>
        <v/>
      </c>
      <c r="U187" s="6" t="str">
        <f t="shared" si="11"/>
        <v/>
      </c>
      <c r="W187" s="7" t="str">
        <f t="shared" si="12"/>
        <v/>
      </c>
    </row>
    <row r="188" spans="19:23" x14ac:dyDescent="0.2">
      <c r="S188" s="6" t="str">
        <f t="shared" si="9"/>
        <v/>
      </c>
      <c r="T188" s="6" t="str">
        <f t="shared" si="10"/>
        <v/>
      </c>
      <c r="U188" s="6" t="str">
        <f t="shared" si="11"/>
        <v/>
      </c>
      <c r="W188" s="7" t="str">
        <f t="shared" si="12"/>
        <v/>
      </c>
    </row>
    <row r="189" spans="19:23" x14ac:dyDescent="0.2">
      <c r="S189" s="6" t="str">
        <f t="shared" si="9"/>
        <v/>
      </c>
      <c r="T189" s="6" t="str">
        <f t="shared" si="10"/>
        <v/>
      </c>
      <c r="U189" s="6" t="str">
        <f t="shared" si="11"/>
        <v/>
      </c>
      <c r="W189" s="7" t="str">
        <f t="shared" si="12"/>
        <v/>
      </c>
    </row>
    <row r="190" spans="19:23" x14ac:dyDescent="0.2">
      <c r="S190" s="6" t="str">
        <f t="shared" si="9"/>
        <v/>
      </c>
      <c r="T190" s="6" t="str">
        <f t="shared" si="10"/>
        <v/>
      </c>
      <c r="U190" s="6" t="str">
        <f t="shared" si="11"/>
        <v/>
      </c>
      <c r="W190" s="7" t="str">
        <f t="shared" si="12"/>
        <v/>
      </c>
    </row>
    <row r="191" spans="19:23" x14ac:dyDescent="0.2">
      <c r="S191" s="6" t="str">
        <f t="shared" si="9"/>
        <v/>
      </c>
      <c r="T191" s="6" t="str">
        <f t="shared" si="10"/>
        <v/>
      </c>
      <c r="U191" s="6" t="str">
        <f t="shared" si="11"/>
        <v/>
      </c>
      <c r="W191" s="7" t="str">
        <f t="shared" si="12"/>
        <v/>
      </c>
    </row>
    <row r="192" spans="19:23" x14ac:dyDescent="0.2">
      <c r="S192" s="6" t="str">
        <f t="shared" si="9"/>
        <v/>
      </c>
      <c r="T192" s="6" t="str">
        <f t="shared" si="10"/>
        <v/>
      </c>
      <c r="U192" s="6" t="str">
        <f t="shared" si="11"/>
        <v/>
      </c>
      <c r="W192" s="7" t="str">
        <f t="shared" si="12"/>
        <v/>
      </c>
    </row>
    <row r="193" spans="19:23" x14ac:dyDescent="0.2">
      <c r="S193" s="6" t="str">
        <f t="shared" si="9"/>
        <v/>
      </c>
      <c r="T193" s="6" t="str">
        <f t="shared" si="10"/>
        <v/>
      </c>
      <c r="U193" s="6" t="str">
        <f t="shared" si="11"/>
        <v/>
      </c>
      <c r="W193" s="7" t="str">
        <f t="shared" si="12"/>
        <v/>
      </c>
    </row>
    <row r="194" spans="19:23" x14ac:dyDescent="0.2">
      <c r="S194" s="6" t="str">
        <f t="shared" ref="S194:S200" si="13">IF(A194="","",TEXT(H194,"#.###.###"))</f>
        <v/>
      </c>
      <c r="T194" s="6" t="str">
        <f t="shared" ref="T194:T200" si="14">IF(A194="","",TEXT(O194,"TT.MM.JJ"))</f>
        <v/>
      </c>
      <c r="U194" s="6" t="str">
        <f t="shared" ref="U194:U200" si="15">IF(A194="","",TEXT(P194,"TT.MM.JJ"))</f>
        <v/>
      </c>
      <c r="W194" s="7" t="str">
        <f t="shared" ref="W194:W200" si="16">IF(A194="","",B194&amp;CHAR(10)&amp;F194&amp;CHAR(10)&amp;S194&amp;" "&amp;I194&amp;CHAR(10)&amp;T194&amp;" - "&amp;U194)</f>
        <v/>
      </c>
    </row>
    <row r="195" spans="19:23" x14ac:dyDescent="0.2">
      <c r="S195" s="6" t="str">
        <f t="shared" si="13"/>
        <v/>
      </c>
      <c r="T195" s="6" t="str">
        <f t="shared" si="14"/>
        <v/>
      </c>
      <c r="U195" s="6" t="str">
        <f t="shared" si="15"/>
        <v/>
      </c>
      <c r="W195" s="7" t="str">
        <f t="shared" si="16"/>
        <v/>
      </c>
    </row>
    <row r="196" spans="19:23" x14ac:dyDescent="0.2">
      <c r="S196" s="6" t="str">
        <f t="shared" si="13"/>
        <v/>
      </c>
      <c r="T196" s="6" t="str">
        <f t="shared" si="14"/>
        <v/>
      </c>
      <c r="U196" s="6" t="str">
        <f t="shared" si="15"/>
        <v/>
      </c>
      <c r="W196" s="7" t="str">
        <f t="shared" si="16"/>
        <v/>
      </c>
    </row>
    <row r="197" spans="19:23" x14ac:dyDescent="0.2">
      <c r="S197" s="6" t="str">
        <f t="shared" si="13"/>
        <v/>
      </c>
      <c r="T197" s="6" t="str">
        <f t="shared" si="14"/>
        <v/>
      </c>
      <c r="U197" s="6" t="str">
        <f t="shared" si="15"/>
        <v/>
      </c>
      <c r="W197" s="7" t="str">
        <f t="shared" si="16"/>
        <v/>
      </c>
    </row>
    <row r="198" spans="19:23" x14ac:dyDescent="0.2">
      <c r="S198" s="6" t="str">
        <f t="shared" si="13"/>
        <v/>
      </c>
      <c r="T198" s="6" t="str">
        <f t="shared" si="14"/>
        <v/>
      </c>
      <c r="U198" s="6" t="str">
        <f t="shared" si="15"/>
        <v/>
      </c>
      <c r="W198" s="7" t="str">
        <f t="shared" si="16"/>
        <v/>
      </c>
    </row>
    <row r="199" spans="19:23" x14ac:dyDescent="0.2">
      <c r="S199" s="6" t="str">
        <f t="shared" si="13"/>
        <v/>
      </c>
      <c r="T199" s="6" t="str">
        <f t="shared" si="14"/>
        <v/>
      </c>
      <c r="U199" s="6" t="str">
        <f t="shared" si="15"/>
        <v/>
      </c>
      <c r="W199" s="7" t="str">
        <f t="shared" si="16"/>
        <v/>
      </c>
    </row>
    <row r="200" spans="19:23" x14ac:dyDescent="0.2">
      <c r="S200" s="6" t="str">
        <f t="shared" si="13"/>
        <v/>
      </c>
      <c r="T200" s="6" t="str">
        <f t="shared" si="14"/>
        <v/>
      </c>
      <c r="U200" s="6" t="str">
        <f t="shared" si="15"/>
        <v/>
      </c>
      <c r="W200" s="7" t="str">
        <f t="shared" si="16"/>
        <v/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W200"/>
  <sheetViews>
    <sheetView zoomScale="85" zoomScaleNormal="85" workbookViewId="0">
      <selection activeCell="F1" sqref="F1"/>
    </sheetView>
  </sheetViews>
  <sheetFormatPr baseColWidth="10" defaultRowHeight="12.75" x14ac:dyDescent="0.2"/>
  <cols>
    <col min="1" max="1" width="7" bestFit="1" customWidth="1"/>
    <col min="2" max="2" width="11" bestFit="1" customWidth="1"/>
    <col min="4" max="4" width="6.140625" bestFit="1" customWidth="1"/>
    <col min="5" max="5" width="7.140625" bestFit="1" customWidth="1"/>
    <col min="6" max="6" width="36" bestFit="1" customWidth="1"/>
    <col min="7" max="7" width="20.42578125" bestFit="1" customWidth="1"/>
    <col min="8" max="8" width="9.28515625" bestFit="1" customWidth="1"/>
    <col min="9" max="9" width="3.28515625" bestFit="1" customWidth="1"/>
    <col min="10" max="10" width="3.140625" bestFit="1" customWidth="1"/>
    <col min="11" max="11" width="7.140625" bestFit="1" customWidth="1"/>
    <col min="12" max="13" width="2.28515625" bestFit="1" customWidth="1"/>
    <col min="14" max="14" width="10.42578125" bestFit="1" customWidth="1"/>
    <col min="15" max="16" width="10.28515625" bestFit="1" customWidth="1"/>
    <col min="17" max="17" width="29.5703125" bestFit="1" customWidth="1"/>
    <col min="19" max="19" width="10.28515625" bestFit="1" customWidth="1"/>
    <col min="20" max="21" width="8.140625" bestFit="1" customWidth="1"/>
    <col min="23" max="23" width="78.7109375" bestFit="1" customWidth="1"/>
  </cols>
  <sheetData>
    <row r="1" spans="1:23" x14ac:dyDescent="0.2">
      <c r="A1" s="34" t="s">
        <v>228</v>
      </c>
      <c r="B1" s="4" t="s">
        <v>233</v>
      </c>
      <c r="C1" s="8"/>
      <c r="D1" s="8"/>
      <c r="E1" s="8"/>
      <c r="F1" s="4" t="s">
        <v>135</v>
      </c>
      <c r="G1" s="8"/>
      <c r="H1" s="8">
        <v>1</v>
      </c>
      <c r="I1" s="4" t="s">
        <v>4</v>
      </c>
      <c r="J1" s="8"/>
      <c r="K1" s="8"/>
      <c r="L1" s="8"/>
      <c r="M1" s="8"/>
      <c r="N1" s="8"/>
      <c r="O1" s="16">
        <v>42055</v>
      </c>
      <c r="P1" s="16">
        <v>42057</v>
      </c>
      <c r="Q1" s="8"/>
      <c r="S1" s="6" t="str">
        <f t="shared" ref="S1" si="0">IF(A1="","",TEXT(H1,"#.###.###"))</f>
        <v>1</v>
      </c>
      <c r="T1" s="6" t="str">
        <f>IF(A1="","",TEXT(O1,"TT.MM.JJ"))</f>
        <v>20.02.15</v>
      </c>
      <c r="U1" s="6" t="str">
        <f>IF(A1="","",TEXT(P1,"TT.MM.JJ"))</f>
        <v>22.02.15</v>
      </c>
      <c r="W1" s="7" t="str">
        <f>IF(A1="","",B1&amp;CHAR(10)&amp;F1&amp;CHAR(10)&amp;S1&amp;" "&amp;I1&amp;CHAR(10)&amp;T1&amp;" - "&amp;U1)</f>
        <v>A000000-00
Produkt1
1 ST
20.02.15 - 22.02.15</v>
      </c>
    </row>
    <row r="2" spans="1:23" x14ac:dyDescent="0.2">
      <c r="A2" s="34" t="s">
        <v>228</v>
      </c>
      <c r="B2" s="4" t="s">
        <v>589</v>
      </c>
      <c r="C2" s="4"/>
      <c r="D2" s="4"/>
      <c r="E2" s="4"/>
      <c r="F2" s="4" t="s">
        <v>136</v>
      </c>
      <c r="G2" s="4"/>
      <c r="H2" s="4">
        <v>125315</v>
      </c>
      <c r="I2" s="4" t="s">
        <v>4</v>
      </c>
      <c r="J2" s="4"/>
      <c r="K2" s="4"/>
      <c r="L2" s="4"/>
      <c r="M2" s="4"/>
      <c r="N2" s="4"/>
      <c r="O2" s="5">
        <v>42082</v>
      </c>
      <c r="P2" s="5">
        <v>42086</v>
      </c>
      <c r="Q2" s="4"/>
      <c r="S2" s="6" t="str">
        <f t="shared" ref="S2:S65" si="1">IF(A2="","",TEXT(H2,"#.###.###"))</f>
        <v>125.315</v>
      </c>
      <c r="T2" s="6" t="str">
        <f t="shared" ref="T2:T65" si="2">IF(A2="","",TEXT(O2,"TT.MM.JJ"))</f>
        <v>19.03.15</v>
      </c>
      <c r="U2" s="6" t="str">
        <f t="shared" ref="U2:U65" si="3">IF(A2="","",TEXT(P2,"TT.MM.JJ"))</f>
        <v>23.03.15</v>
      </c>
      <c r="W2" s="7" t="str">
        <f t="shared" ref="W2:W65" si="4">IF(A2="","",B2&amp;CHAR(10)&amp;F2&amp;CHAR(10)&amp;S2&amp;" "&amp;I2&amp;CHAR(10)&amp;T2&amp;" - "&amp;U2)</f>
        <v>A122216-06
Produkt2
125.315 ST
19.03.15 - 23.03.15</v>
      </c>
    </row>
    <row r="3" spans="1:23" x14ac:dyDescent="0.2">
      <c r="A3" s="34" t="s">
        <v>228</v>
      </c>
      <c r="B3" s="4" t="s">
        <v>590</v>
      </c>
      <c r="C3" s="4"/>
      <c r="D3" s="4"/>
      <c r="E3" s="4"/>
      <c r="F3" s="4" t="s">
        <v>137</v>
      </c>
      <c r="G3" s="4"/>
      <c r="H3" s="4">
        <v>3000000</v>
      </c>
      <c r="I3" s="4" t="s">
        <v>4</v>
      </c>
      <c r="J3" s="4"/>
      <c r="K3" s="4"/>
      <c r="L3" s="4"/>
      <c r="M3" s="4"/>
      <c r="N3" s="4"/>
      <c r="O3" s="5">
        <v>42086</v>
      </c>
      <c r="P3" s="5">
        <v>42086</v>
      </c>
      <c r="Q3" s="4"/>
      <c r="S3" s="6" t="str">
        <f t="shared" si="1"/>
        <v>3.000.000</v>
      </c>
      <c r="T3" s="6" t="str">
        <f t="shared" si="2"/>
        <v>23.03.15</v>
      </c>
      <c r="U3" s="6" t="str">
        <f t="shared" si="3"/>
        <v>23.03.15</v>
      </c>
      <c r="W3" s="7" t="str">
        <f t="shared" si="4"/>
        <v>A123168-06
Produkt3
3.000.000 ST
23.03.15 - 23.03.15</v>
      </c>
    </row>
    <row r="4" spans="1:23" x14ac:dyDescent="0.2">
      <c r="A4" s="34" t="s">
        <v>228</v>
      </c>
      <c r="B4" s="4" t="s">
        <v>591</v>
      </c>
      <c r="C4" s="4"/>
      <c r="D4" s="4"/>
      <c r="E4" s="4"/>
      <c r="F4" s="4" t="s">
        <v>138</v>
      </c>
      <c r="G4" s="4"/>
      <c r="H4" s="4">
        <v>400000</v>
      </c>
      <c r="I4" s="4" t="s">
        <v>4</v>
      </c>
      <c r="J4" s="4"/>
      <c r="K4" s="4"/>
      <c r="L4" s="4"/>
      <c r="M4" s="4"/>
      <c r="N4" s="4"/>
      <c r="O4" s="5">
        <v>42087</v>
      </c>
      <c r="P4" s="5">
        <v>42087</v>
      </c>
      <c r="Q4" s="4"/>
      <c r="S4" s="6" t="str">
        <f t="shared" si="1"/>
        <v>400.000</v>
      </c>
      <c r="T4" s="6" t="str">
        <f t="shared" si="2"/>
        <v>24.03.15</v>
      </c>
      <c r="U4" s="6" t="str">
        <f t="shared" si="3"/>
        <v>24.03.15</v>
      </c>
      <c r="W4" s="7" t="str">
        <f t="shared" si="4"/>
        <v>A121880-05
Produkt4
400.000 ST
24.03.15 - 24.03.15</v>
      </c>
    </row>
    <row r="5" spans="1:23" x14ac:dyDescent="0.2">
      <c r="A5" s="34" t="s">
        <v>228</v>
      </c>
      <c r="B5" s="4" t="s">
        <v>592</v>
      </c>
      <c r="C5" s="4"/>
      <c r="D5" s="4"/>
      <c r="E5" s="4"/>
      <c r="F5" s="4" t="s">
        <v>139</v>
      </c>
      <c r="G5" s="4"/>
      <c r="H5" s="4">
        <v>3000000</v>
      </c>
      <c r="I5" s="4" t="s">
        <v>4</v>
      </c>
      <c r="J5" s="4"/>
      <c r="K5" s="4"/>
      <c r="L5" s="4"/>
      <c r="M5" s="4"/>
      <c r="N5" s="4"/>
      <c r="O5" s="5">
        <v>42087</v>
      </c>
      <c r="P5" s="5">
        <v>42087</v>
      </c>
      <c r="Q5" s="4"/>
      <c r="S5" s="6" t="str">
        <f t="shared" si="1"/>
        <v>3.000.000</v>
      </c>
      <c r="T5" s="6" t="str">
        <f t="shared" si="2"/>
        <v>24.03.15</v>
      </c>
      <c r="U5" s="6" t="str">
        <f t="shared" si="3"/>
        <v>24.03.15</v>
      </c>
      <c r="W5" s="7" t="str">
        <f t="shared" si="4"/>
        <v>A123169-06
Produkt5
3.000.000 ST
24.03.15 - 24.03.15</v>
      </c>
    </row>
    <row r="6" spans="1:23" x14ac:dyDescent="0.2">
      <c r="A6" s="34" t="s">
        <v>228</v>
      </c>
      <c r="B6" s="4" t="s">
        <v>593</v>
      </c>
      <c r="C6" s="4"/>
      <c r="D6" s="4"/>
      <c r="E6" s="4"/>
      <c r="F6" s="4" t="s">
        <v>140</v>
      </c>
      <c r="G6" s="4"/>
      <c r="H6" s="4">
        <v>1442000</v>
      </c>
      <c r="I6" s="4" t="s">
        <v>4</v>
      </c>
      <c r="J6" s="4"/>
      <c r="K6" s="4"/>
      <c r="L6" s="4"/>
      <c r="M6" s="4"/>
      <c r="N6" s="4"/>
      <c r="O6" s="5">
        <v>42088</v>
      </c>
      <c r="P6" s="5">
        <v>42089</v>
      </c>
      <c r="Q6" s="4"/>
      <c r="S6" s="6" t="str">
        <f t="shared" si="1"/>
        <v>1.442.000</v>
      </c>
      <c r="T6" s="6" t="str">
        <f t="shared" si="2"/>
        <v>25.03.15</v>
      </c>
      <c r="U6" s="6" t="str">
        <f t="shared" si="3"/>
        <v>26.03.15</v>
      </c>
      <c r="W6" s="7" t="str">
        <f t="shared" si="4"/>
        <v>A123581-05
Produkt6
1.442.000 ST
25.03.15 - 26.03.15</v>
      </c>
    </row>
    <row r="7" spans="1:23" x14ac:dyDescent="0.2">
      <c r="A7" s="34" t="s">
        <v>228</v>
      </c>
      <c r="B7" s="4" t="s">
        <v>594</v>
      </c>
      <c r="C7" s="4"/>
      <c r="D7" s="4"/>
      <c r="E7" s="4"/>
      <c r="F7" s="4" t="s">
        <v>141</v>
      </c>
      <c r="G7" s="4"/>
      <c r="H7" s="4">
        <v>1050000</v>
      </c>
      <c r="I7" s="4" t="s">
        <v>4</v>
      </c>
      <c r="J7" s="4"/>
      <c r="K7" s="4"/>
      <c r="L7" s="4"/>
      <c r="M7" s="4"/>
      <c r="N7" s="4"/>
      <c r="O7" s="5">
        <v>42089</v>
      </c>
      <c r="P7" s="5">
        <v>42090</v>
      </c>
      <c r="Q7" s="4"/>
      <c r="S7" s="6" t="str">
        <f t="shared" si="1"/>
        <v>1.050.000</v>
      </c>
      <c r="T7" s="6" t="str">
        <f t="shared" si="2"/>
        <v>26.03.15</v>
      </c>
      <c r="U7" s="6" t="str">
        <f t="shared" si="3"/>
        <v>27.03.15</v>
      </c>
      <c r="W7" s="7" t="str">
        <f t="shared" si="4"/>
        <v>A122172-05
Produkt7
1.050.000 ST
26.03.15 - 27.03.15</v>
      </c>
    </row>
    <row r="8" spans="1:23" x14ac:dyDescent="0.2">
      <c r="A8" s="34" t="s">
        <v>228</v>
      </c>
      <c r="B8" s="4" t="s">
        <v>595</v>
      </c>
      <c r="C8" s="4"/>
      <c r="D8" s="4"/>
      <c r="E8" s="4"/>
      <c r="F8" s="4" t="s">
        <v>142</v>
      </c>
      <c r="G8" s="4"/>
      <c r="H8" s="4">
        <v>2600000</v>
      </c>
      <c r="I8" s="4" t="s">
        <v>4</v>
      </c>
      <c r="J8" s="4"/>
      <c r="K8" s="4"/>
      <c r="L8" s="4"/>
      <c r="M8" s="4"/>
      <c r="N8" s="4"/>
      <c r="O8" s="5">
        <v>42090</v>
      </c>
      <c r="P8" s="5">
        <v>42096</v>
      </c>
      <c r="Q8" s="4"/>
      <c r="S8" s="6" t="str">
        <f t="shared" si="1"/>
        <v>2.600.000</v>
      </c>
      <c r="T8" s="6" t="str">
        <f t="shared" si="2"/>
        <v>27.03.15</v>
      </c>
      <c r="U8" s="6" t="str">
        <f t="shared" si="3"/>
        <v>02.04.15</v>
      </c>
      <c r="W8" s="7" t="str">
        <f t="shared" si="4"/>
        <v>A122271-05
Produkt8
2.600.000 ST
27.03.15 - 02.04.15</v>
      </c>
    </row>
    <row r="9" spans="1:23" x14ac:dyDescent="0.2">
      <c r="A9" s="34" t="s">
        <v>228</v>
      </c>
      <c r="B9" s="4" t="s">
        <v>596</v>
      </c>
      <c r="C9" s="4"/>
      <c r="D9" s="4"/>
      <c r="E9" s="4"/>
      <c r="F9" s="4" t="s">
        <v>143</v>
      </c>
      <c r="G9" s="4"/>
      <c r="H9" s="4">
        <v>1575000</v>
      </c>
      <c r="I9" s="4" t="s">
        <v>4</v>
      </c>
      <c r="J9" s="4"/>
      <c r="K9" s="4"/>
      <c r="L9" s="4"/>
      <c r="M9" s="4"/>
      <c r="N9" s="4"/>
      <c r="O9" s="5">
        <v>42096</v>
      </c>
      <c r="P9" s="5">
        <v>42101</v>
      </c>
      <c r="Q9" s="4"/>
      <c r="S9" s="6" t="str">
        <f t="shared" si="1"/>
        <v>1.575.000</v>
      </c>
      <c r="T9" s="6" t="str">
        <f t="shared" si="2"/>
        <v>02.04.15</v>
      </c>
      <c r="U9" s="6" t="str">
        <f t="shared" si="3"/>
        <v>07.04.15</v>
      </c>
      <c r="W9" s="7" t="str">
        <f t="shared" si="4"/>
        <v>A122858-05
Produkt9
1.575.000 ST
02.04.15 - 07.04.15</v>
      </c>
    </row>
    <row r="10" spans="1:23" x14ac:dyDescent="0.2">
      <c r="A10" s="34" t="s">
        <v>228</v>
      </c>
      <c r="B10" s="4" t="s">
        <v>597</v>
      </c>
      <c r="C10" s="4"/>
      <c r="D10" s="4"/>
      <c r="E10" s="4"/>
      <c r="F10" s="4" t="s">
        <v>144</v>
      </c>
      <c r="G10" s="4"/>
      <c r="H10" s="4">
        <v>10560000</v>
      </c>
      <c r="I10" s="4" t="s">
        <v>4</v>
      </c>
      <c r="J10" s="4"/>
      <c r="K10" s="4"/>
      <c r="L10" s="4"/>
      <c r="M10" s="4"/>
      <c r="N10" s="4"/>
      <c r="O10" s="5">
        <v>42101</v>
      </c>
      <c r="P10" s="5">
        <v>42108</v>
      </c>
      <c r="Q10" s="4"/>
      <c r="S10" s="6" t="str">
        <f t="shared" si="1"/>
        <v>10.560.000</v>
      </c>
      <c r="T10" s="6" t="str">
        <f t="shared" si="2"/>
        <v>07.04.15</v>
      </c>
      <c r="U10" s="6" t="str">
        <f t="shared" si="3"/>
        <v>14.04.15</v>
      </c>
      <c r="W10" s="7" t="str">
        <f t="shared" si="4"/>
        <v>A122860-05
Produkt10
10.560.000 ST
07.04.15 - 14.04.15</v>
      </c>
    </row>
    <row r="11" spans="1:23" x14ac:dyDescent="0.2">
      <c r="F11" s="4"/>
      <c r="S11" s="6" t="str">
        <f t="shared" si="1"/>
        <v/>
      </c>
      <c r="T11" s="6" t="str">
        <f t="shared" si="2"/>
        <v/>
      </c>
      <c r="U11" s="6" t="str">
        <f t="shared" si="3"/>
        <v/>
      </c>
      <c r="W11" s="7" t="str">
        <f t="shared" si="4"/>
        <v/>
      </c>
    </row>
    <row r="12" spans="1:23" x14ac:dyDescent="0.2">
      <c r="F12" s="4"/>
      <c r="S12" s="6" t="str">
        <f t="shared" si="1"/>
        <v/>
      </c>
      <c r="T12" s="6" t="str">
        <f t="shared" si="2"/>
        <v/>
      </c>
      <c r="U12" s="6" t="str">
        <f t="shared" si="3"/>
        <v/>
      </c>
      <c r="W12" s="7" t="str">
        <f t="shared" si="4"/>
        <v/>
      </c>
    </row>
    <row r="13" spans="1:23" x14ac:dyDescent="0.2">
      <c r="A13" s="34" t="s">
        <v>229</v>
      </c>
      <c r="B13" s="4" t="s">
        <v>233</v>
      </c>
      <c r="C13" s="8"/>
      <c r="D13" s="8"/>
      <c r="E13" s="8"/>
      <c r="F13" s="4" t="s">
        <v>145</v>
      </c>
      <c r="G13" s="8"/>
      <c r="H13" s="8">
        <v>1</v>
      </c>
      <c r="I13" s="4" t="s">
        <v>4</v>
      </c>
      <c r="J13" s="8"/>
      <c r="K13" s="8"/>
      <c r="L13" s="8"/>
      <c r="M13" s="8"/>
      <c r="N13" s="8"/>
      <c r="O13" s="16">
        <v>42055</v>
      </c>
      <c r="P13" s="16">
        <v>42057</v>
      </c>
      <c r="Q13" s="8"/>
      <c r="S13" s="6" t="str">
        <f t="shared" si="1"/>
        <v>1</v>
      </c>
      <c r="T13" s="6" t="str">
        <f t="shared" si="2"/>
        <v>20.02.15</v>
      </c>
      <c r="U13" s="6" t="str">
        <f t="shared" si="3"/>
        <v>22.02.15</v>
      </c>
      <c r="W13" s="7" t="str">
        <f t="shared" si="4"/>
        <v>A000000-00
Produkt13
1 ST
20.02.15 - 22.02.15</v>
      </c>
    </row>
    <row r="14" spans="1:23" x14ac:dyDescent="0.2">
      <c r="A14" s="34" t="s">
        <v>229</v>
      </c>
      <c r="B14" s="4" t="s">
        <v>598</v>
      </c>
      <c r="C14" s="4"/>
      <c r="D14" s="4"/>
      <c r="E14" s="4"/>
      <c r="F14" s="4" t="s">
        <v>146</v>
      </c>
      <c r="G14" s="4"/>
      <c r="H14" s="4">
        <v>2449718</v>
      </c>
      <c r="I14" s="4" t="s">
        <v>4</v>
      </c>
      <c r="J14" s="4"/>
      <c r="K14" s="4"/>
      <c r="L14" s="4"/>
      <c r="M14" s="4"/>
      <c r="N14" s="4"/>
      <c r="O14" s="5">
        <v>42083</v>
      </c>
      <c r="P14" s="5">
        <v>42087</v>
      </c>
      <c r="Q14" s="4"/>
      <c r="S14" s="6" t="str">
        <f t="shared" si="1"/>
        <v>2.449.718</v>
      </c>
      <c r="T14" s="6" t="str">
        <f t="shared" si="2"/>
        <v>20.03.15</v>
      </c>
      <c r="U14" s="6" t="str">
        <f t="shared" si="3"/>
        <v>24.03.15</v>
      </c>
      <c r="W14" s="7" t="str">
        <f t="shared" si="4"/>
        <v>A121859-05
Produkt14
2.449.718 ST
20.03.15 - 24.03.15</v>
      </c>
    </row>
    <row r="15" spans="1:23" x14ac:dyDescent="0.2">
      <c r="A15" s="34" t="s">
        <v>229</v>
      </c>
      <c r="B15" s="4" t="s">
        <v>599</v>
      </c>
      <c r="C15" s="4"/>
      <c r="D15" s="4"/>
      <c r="E15" s="4"/>
      <c r="F15" s="4" t="s">
        <v>147</v>
      </c>
      <c r="G15" s="4"/>
      <c r="H15" s="4">
        <v>9000000</v>
      </c>
      <c r="I15" s="4" t="s">
        <v>4</v>
      </c>
      <c r="J15" s="4"/>
      <c r="K15" s="4"/>
      <c r="L15" s="4"/>
      <c r="M15" s="4"/>
      <c r="N15" s="4"/>
      <c r="O15" s="5">
        <v>42087</v>
      </c>
      <c r="P15" s="5">
        <v>42089</v>
      </c>
      <c r="Q15" s="4"/>
      <c r="S15" s="6" t="str">
        <f t="shared" si="1"/>
        <v>9.000.000</v>
      </c>
      <c r="T15" s="6" t="str">
        <f t="shared" si="2"/>
        <v>24.03.15</v>
      </c>
      <c r="U15" s="6" t="str">
        <f t="shared" si="3"/>
        <v>26.03.15</v>
      </c>
      <c r="W15" s="7" t="str">
        <f t="shared" si="4"/>
        <v>A121650-05
Produkt15
9.000.000 ST
24.03.15 - 26.03.15</v>
      </c>
    </row>
    <row r="16" spans="1:23" x14ac:dyDescent="0.2">
      <c r="A16" s="34" t="s">
        <v>229</v>
      </c>
      <c r="B16" s="4" t="s">
        <v>600</v>
      </c>
      <c r="C16" s="4"/>
      <c r="D16" s="4"/>
      <c r="E16" s="4"/>
      <c r="F16" s="4" t="s">
        <v>148</v>
      </c>
      <c r="G16" s="4"/>
      <c r="H16" s="4">
        <v>1560000</v>
      </c>
      <c r="I16" s="4" t="s">
        <v>4</v>
      </c>
      <c r="J16" s="4"/>
      <c r="K16" s="4"/>
      <c r="L16" s="4"/>
      <c r="M16" s="4"/>
      <c r="N16" s="4"/>
      <c r="O16" s="5">
        <v>42089</v>
      </c>
      <c r="P16" s="5">
        <v>42093</v>
      </c>
      <c r="Q16" s="4"/>
      <c r="S16" s="6" t="str">
        <f t="shared" si="1"/>
        <v>1.560.000</v>
      </c>
      <c r="T16" s="6" t="str">
        <f t="shared" si="2"/>
        <v>26.03.15</v>
      </c>
      <c r="U16" s="6" t="str">
        <f t="shared" si="3"/>
        <v>30.03.15</v>
      </c>
      <c r="W16" s="7" t="str">
        <f t="shared" si="4"/>
        <v>A122497-05
Produkt16
1.560.000 ST
26.03.15 - 30.03.15</v>
      </c>
    </row>
    <row r="17" spans="1:23" x14ac:dyDescent="0.2">
      <c r="A17" s="34" t="s">
        <v>229</v>
      </c>
      <c r="B17" s="4" t="s">
        <v>601</v>
      </c>
      <c r="C17" s="4"/>
      <c r="D17" s="4"/>
      <c r="E17" s="4"/>
      <c r="F17" s="4" t="s">
        <v>149</v>
      </c>
      <c r="G17" s="4"/>
      <c r="H17" s="4">
        <v>500000</v>
      </c>
      <c r="I17" s="4" t="s">
        <v>4</v>
      </c>
      <c r="J17" s="4"/>
      <c r="K17" s="4"/>
      <c r="L17" s="4"/>
      <c r="M17" s="4"/>
      <c r="N17" s="4"/>
      <c r="O17" s="5">
        <v>42093</v>
      </c>
      <c r="P17" s="5">
        <v>42093</v>
      </c>
      <c r="Q17" s="4"/>
      <c r="S17" s="6" t="str">
        <f t="shared" si="1"/>
        <v>500.000</v>
      </c>
      <c r="T17" s="6" t="str">
        <f t="shared" si="2"/>
        <v>30.03.15</v>
      </c>
      <c r="U17" s="6" t="str">
        <f t="shared" si="3"/>
        <v>30.03.15</v>
      </c>
      <c r="W17" s="7" t="str">
        <f t="shared" si="4"/>
        <v>A121306-05
Produkt17
500.000 ST
30.03.15 - 30.03.15</v>
      </c>
    </row>
    <row r="18" spans="1:23" x14ac:dyDescent="0.2">
      <c r="A18" s="34" t="s">
        <v>229</v>
      </c>
      <c r="B18" s="4" t="s">
        <v>602</v>
      </c>
      <c r="C18" s="4"/>
      <c r="D18" s="4"/>
      <c r="E18" s="4"/>
      <c r="F18" s="4" t="s">
        <v>150</v>
      </c>
      <c r="G18" s="4"/>
      <c r="H18" s="4">
        <v>1000000</v>
      </c>
      <c r="I18" s="4" t="s">
        <v>4</v>
      </c>
      <c r="J18" s="4"/>
      <c r="K18" s="4"/>
      <c r="L18" s="4"/>
      <c r="M18" s="4"/>
      <c r="N18" s="4"/>
      <c r="O18" s="5">
        <v>42093</v>
      </c>
      <c r="P18" s="5">
        <v>42093</v>
      </c>
      <c r="Q18" s="4"/>
      <c r="S18" s="6" t="str">
        <f t="shared" si="1"/>
        <v>1.000.000</v>
      </c>
      <c r="T18" s="6" t="str">
        <f t="shared" si="2"/>
        <v>30.03.15</v>
      </c>
      <c r="U18" s="6" t="str">
        <f t="shared" si="3"/>
        <v>30.03.15</v>
      </c>
      <c r="W18" s="7" t="str">
        <f t="shared" si="4"/>
        <v>A121306-10
Produkt18
1.000.000 ST
30.03.15 - 30.03.15</v>
      </c>
    </row>
    <row r="19" spans="1:23" x14ac:dyDescent="0.2">
      <c r="A19" s="34" t="s">
        <v>229</v>
      </c>
      <c r="B19" s="4" t="s">
        <v>603</v>
      </c>
      <c r="C19" s="4"/>
      <c r="D19" s="4"/>
      <c r="E19" s="4"/>
      <c r="F19" s="4" t="s">
        <v>151</v>
      </c>
      <c r="G19" s="4"/>
      <c r="H19" s="4">
        <v>3168000</v>
      </c>
      <c r="I19" s="4" t="s">
        <v>4</v>
      </c>
      <c r="J19" s="4"/>
      <c r="K19" s="4"/>
      <c r="L19" s="4"/>
      <c r="M19" s="4"/>
      <c r="N19" s="4"/>
      <c r="O19" s="5">
        <v>42094</v>
      </c>
      <c r="P19" s="5">
        <v>42102</v>
      </c>
      <c r="Q19" s="4"/>
      <c r="S19" s="6" t="str">
        <f t="shared" si="1"/>
        <v>3.168.000</v>
      </c>
      <c r="T19" s="6" t="str">
        <f t="shared" si="2"/>
        <v>31.03.15</v>
      </c>
      <c r="U19" s="6" t="str">
        <f t="shared" si="3"/>
        <v>08.04.15</v>
      </c>
      <c r="W19" s="7" t="str">
        <f t="shared" si="4"/>
        <v>A122906-05
Produkt19
3.168.000 ST
31.03.15 - 08.04.15</v>
      </c>
    </row>
    <row r="20" spans="1:23" x14ac:dyDescent="0.2">
      <c r="A20" s="34" t="s">
        <v>229</v>
      </c>
      <c r="B20" s="4" t="s">
        <v>604</v>
      </c>
      <c r="C20" s="4"/>
      <c r="D20" s="4"/>
      <c r="E20" s="4"/>
      <c r="F20" s="4" t="s">
        <v>152</v>
      </c>
      <c r="G20" s="4"/>
      <c r="H20" s="4">
        <v>1560000</v>
      </c>
      <c r="I20" s="4" t="s">
        <v>4</v>
      </c>
      <c r="J20" s="4"/>
      <c r="K20" s="4"/>
      <c r="L20" s="4"/>
      <c r="M20" s="4"/>
      <c r="N20" s="4"/>
      <c r="O20" s="5">
        <v>42102</v>
      </c>
      <c r="P20" s="5">
        <v>42107</v>
      </c>
      <c r="Q20" s="4"/>
      <c r="S20" s="6" t="str">
        <f t="shared" si="1"/>
        <v>1.560.000</v>
      </c>
      <c r="T20" s="6" t="str">
        <f t="shared" si="2"/>
        <v>08.04.15</v>
      </c>
      <c r="U20" s="6" t="str">
        <f t="shared" si="3"/>
        <v>13.04.15</v>
      </c>
      <c r="W20" s="7" t="str">
        <f t="shared" si="4"/>
        <v>A121948-05
Produkt20
1.560.000 ST
08.04.15 - 13.04.15</v>
      </c>
    </row>
    <row r="21" spans="1:23" x14ac:dyDescent="0.2">
      <c r="A21" s="34" t="s">
        <v>229</v>
      </c>
      <c r="B21" s="4" t="s">
        <v>605</v>
      </c>
      <c r="C21" s="4"/>
      <c r="D21" s="4"/>
      <c r="E21" s="4"/>
      <c r="F21" s="4" t="s">
        <v>153</v>
      </c>
      <c r="G21" s="4"/>
      <c r="H21" s="4">
        <v>21600000</v>
      </c>
      <c r="I21" s="4" t="s">
        <v>4</v>
      </c>
      <c r="J21" s="4"/>
      <c r="K21" s="4"/>
      <c r="L21" s="4"/>
      <c r="M21" s="4"/>
      <c r="N21" s="4"/>
      <c r="O21" s="5">
        <v>42107</v>
      </c>
      <c r="P21" s="5">
        <v>42115</v>
      </c>
      <c r="Q21" s="4"/>
      <c r="S21" s="6" t="str">
        <f t="shared" si="1"/>
        <v>21.600.000</v>
      </c>
      <c r="T21" s="6" t="str">
        <f t="shared" si="2"/>
        <v>13.04.15</v>
      </c>
      <c r="U21" s="6" t="str">
        <f t="shared" si="3"/>
        <v>21.04.15</v>
      </c>
      <c r="W21" s="7" t="str">
        <f t="shared" si="4"/>
        <v>A122398-05
Produkt21
21.600.000 ST
13.04.15 - 21.04.15</v>
      </c>
    </row>
    <row r="22" spans="1:23" x14ac:dyDescent="0.2">
      <c r="A22" s="34" t="s">
        <v>229</v>
      </c>
      <c r="B22" s="4" t="s">
        <v>606</v>
      </c>
      <c r="C22" s="4"/>
      <c r="D22" s="4"/>
      <c r="E22" s="4"/>
      <c r="F22" s="4" t="s">
        <v>154</v>
      </c>
      <c r="G22" s="4"/>
      <c r="H22" s="4">
        <v>6000000</v>
      </c>
      <c r="I22" s="4" t="s">
        <v>4</v>
      </c>
      <c r="J22" s="4"/>
      <c r="K22" s="4"/>
      <c r="L22" s="4"/>
      <c r="M22" s="4"/>
      <c r="N22" s="4"/>
      <c r="O22" s="5">
        <v>42115</v>
      </c>
      <c r="P22" s="5">
        <v>42116</v>
      </c>
      <c r="Q22" s="4"/>
      <c r="S22" s="6" t="str">
        <f t="shared" si="1"/>
        <v>6.000.000</v>
      </c>
      <c r="T22" s="6" t="str">
        <f t="shared" si="2"/>
        <v>21.04.15</v>
      </c>
      <c r="U22" s="6" t="str">
        <f t="shared" si="3"/>
        <v>22.04.15</v>
      </c>
      <c r="W22" s="7" t="str">
        <f t="shared" si="4"/>
        <v>A121618-05
Produkt22
6.000.000 ST
21.04.15 - 22.04.15</v>
      </c>
    </row>
    <row r="23" spans="1:23" x14ac:dyDescent="0.2">
      <c r="F23" s="4"/>
      <c r="S23" s="6" t="str">
        <f t="shared" si="1"/>
        <v/>
      </c>
      <c r="T23" s="6" t="str">
        <f t="shared" si="2"/>
        <v/>
      </c>
      <c r="U23" s="6" t="str">
        <f t="shared" si="3"/>
        <v/>
      </c>
      <c r="W23" s="7" t="str">
        <f t="shared" si="4"/>
        <v/>
      </c>
    </row>
    <row r="24" spans="1:23" x14ac:dyDescent="0.2">
      <c r="F24" s="4"/>
      <c r="S24" s="6" t="str">
        <f t="shared" si="1"/>
        <v/>
      </c>
      <c r="T24" s="6" t="str">
        <f t="shared" si="2"/>
        <v/>
      </c>
      <c r="U24" s="6" t="str">
        <f t="shared" si="3"/>
        <v/>
      </c>
      <c r="W24" s="7" t="str">
        <f t="shared" si="4"/>
        <v/>
      </c>
    </row>
    <row r="25" spans="1:23" x14ac:dyDescent="0.2">
      <c r="A25" s="34" t="s">
        <v>230</v>
      </c>
      <c r="B25" s="4" t="s">
        <v>233</v>
      </c>
      <c r="C25" s="8"/>
      <c r="D25" s="8"/>
      <c r="E25" s="8"/>
      <c r="F25" s="4" t="s">
        <v>155</v>
      </c>
      <c r="G25" s="8"/>
      <c r="H25" s="8">
        <v>1</v>
      </c>
      <c r="I25" s="4" t="s">
        <v>4</v>
      </c>
      <c r="J25" s="8"/>
      <c r="K25" s="8"/>
      <c r="L25" s="8"/>
      <c r="M25" s="8"/>
      <c r="N25" s="8"/>
      <c r="O25" s="16">
        <v>42055</v>
      </c>
      <c r="P25" s="16">
        <v>42057</v>
      </c>
      <c r="Q25" s="8"/>
      <c r="S25" s="6" t="str">
        <f t="shared" si="1"/>
        <v>1</v>
      </c>
      <c r="T25" s="6" t="str">
        <f t="shared" si="2"/>
        <v>20.02.15</v>
      </c>
      <c r="U25" s="6" t="str">
        <f t="shared" si="3"/>
        <v>22.02.15</v>
      </c>
      <c r="W25" s="7" t="str">
        <f t="shared" si="4"/>
        <v>A000000-00
Produkt25
1 ST
20.02.15 - 22.02.15</v>
      </c>
    </row>
    <row r="26" spans="1:23" x14ac:dyDescent="0.2">
      <c r="A26" s="34" t="s">
        <v>230</v>
      </c>
      <c r="B26" s="4" t="s">
        <v>607</v>
      </c>
      <c r="C26" s="4"/>
      <c r="D26" s="4"/>
      <c r="E26" s="4"/>
      <c r="F26" s="4" t="s">
        <v>156</v>
      </c>
      <c r="G26" s="4"/>
      <c r="H26" s="4">
        <v>44036</v>
      </c>
      <c r="I26" s="4" t="s">
        <v>4</v>
      </c>
      <c r="J26" s="4"/>
      <c r="K26" s="4"/>
      <c r="L26" s="4"/>
      <c r="M26" s="4"/>
      <c r="N26" s="4"/>
      <c r="O26" s="5">
        <v>42082</v>
      </c>
      <c r="P26" s="5">
        <v>42083</v>
      </c>
      <c r="Q26" s="4"/>
      <c r="S26" s="6" t="str">
        <f t="shared" si="1"/>
        <v>44.036</v>
      </c>
      <c r="T26" s="6" t="str">
        <f t="shared" si="2"/>
        <v>19.03.15</v>
      </c>
      <c r="U26" s="6" t="str">
        <f t="shared" si="3"/>
        <v>20.03.15</v>
      </c>
      <c r="W26" s="7" t="str">
        <f t="shared" si="4"/>
        <v>A121586-05
Produkt26
44.036 ST
19.03.15 - 20.03.15</v>
      </c>
    </row>
    <row r="27" spans="1:23" x14ac:dyDescent="0.2">
      <c r="A27" s="34" t="s">
        <v>230</v>
      </c>
      <c r="B27" s="4" t="s">
        <v>608</v>
      </c>
      <c r="C27" s="4"/>
      <c r="D27" s="4"/>
      <c r="E27" s="4"/>
      <c r="F27" s="4" t="s">
        <v>157</v>
      </c>
      <c r="G27" s="4"/>
      <c r="H27" s="4">
        <v>2070000</v>
      </c>
      <c r="I27" s="4" t="s">
        <v>4</v>
      </c>
      <c r="J27" s="4"/>
      <c r="K27" s="4"/>
      <c r="L27" s="4"/>
      <c r="M27" s="4"/>
      <c r="N27" s="4"/>
      <c r="O27" s="5">
        <v>42083</v>
      </c>
      <c r="P27" s="5">
        <v>42087</v>
      </c>
      <c r="Q27" s="4"/>
      <c r="S27" s="6" t="str">
        <f t="shared" si="1"/>
        <v>2.070.000</v>
      </c>
      <c r="T27" s="6" t="str">
        <f t="shared" si="2"/>
        <v>20.03.15</v>
      </c>
      <c r="U27" s="6" t="str">
        <f t="shared" si="3"/>
        <v>24.03.15</v>
      </c>
      <c r="W27" s="7" t="str">
        <f t="shared" si="4"/>
        <v>A122565-05
Produkt27
2.070.000 ST
20.03.15 - 24.03.15</v>
      </c>
    </row>
    <row r="28" spans="1:23" x14ac:dyDescent="0.2">
      <c r="A28" s="34" t="s">
        <v>230</v>
      </c>
      <c r="B28" s="4" t="s">
        <v>609</v>
      </c>
      <c r="C28" s="4"/>
      <c r="D28" s="4"/>
      <c r="E28" s="4"/>
      <c r="F28" s="4" t="s">
        <v>158</v>
      </c>
      <c r="G28" s="4"/>
      <c r="H28" s="4">
        <v>2884000</v>
      </c>
      <c r="I28" s="4" t="s">
        <v>4</v>
      </c>
      <c r="J28" s="4"/>
      <c r="K28" s="4"/>
      <c r="L28" s="4"/>
      <c r="M28" s="4"/>
      <c r="N28" s="4"/>
      <c r="O28" s="5">
        <v>42087</v>
      </c>
      <c r="P28" s="5">
        <v>42087</v>
      </c>
      <c r="Q28" s="4"/>
      <c r="S28" s="6" t="str">
        <f t="shared" si="1"/>
        <v>2.884.000</v>
      </c>
      <c r="T28" s="6" t="str">
        <f t="shared" si="2"/>
        <v>24.03.15</v>
      </c>
      <c r="U28" s="6" t="str">
        <f t="shared" si="3"/>
        <v>24.03.15</v>
      </c>
      <c r="W28" s="7" t="str">
        <f t="shared" si="4"/>
        <v>A122131-05
Produkt28
2.884.000 ST
24.03.15 - 24.03.15</v>
      </c>
    </row>
    <row r="29" spans="1:23" x14ac:dyDescent="0.2">
      <c r="A29" s="34" t="s">
        <v>230</v>
      </c>
      <c r="B29" s="4" t="s">
        <v>610</v>
      </c>
      <c r="C29" s="4"/>
      <c r="D29" s="4"/>
      <c r="E29" s="4"/>
      <c r="F29" s="4" t="s">
        <v>159</v>
      </c>
      <c r="G29" s="4"/>
      <c r="H29" s="4">
        <v>1500000</v>
      </c>
      <c r="I29" s="4" t="s">
        <v>4</v>
      </c>
      <c r="J29" s="4"/>
      <c r="K29" s="4"/>
      <c r="L29" s="4"/>
      <c r="M29" s="4"/>
      <c r="N29" s="4"/>
      <c r="O29" s="5">
        <v>42088</v>
      </c>
      <c r="P29" s="5">
        <v>42088</v>
      </c>
      <c r="Q29" s="4"/>
      <c r="S29" s="6" t="str">
        <f t="shared" si="1"/>
        <v>1.500.000</v>
      </c>
      <c r="T29" s="6" t="str">
        <f t="shared" si="2"/>
        <v>25.03.15</v>
      </c>
      <c r="U29" s="6" t="str">
        <f t="shared" si="3"/>
        <v>25.03.15</v>
      </c>
      <c r="W29" s="7" t="str">
        <f t="shared" si="4"/>
        <v>A121729-05
Produkt29
1.500.000 ST
25.03.15 - 25.03.15</v>
      </c>
    </row>
    <row r="30" spans="1:23" x14ac:dyDescent="0.2">
      <c r="A30" s="34" t="s">
        <v>230</v>
      </c>
      <c r="B30" s="4" t="s">
        <v>611</v>
      </c>
      <c r="C30" s="4"/>
      <c r="D30" s="4"/>
      <c r="E30" s="4"/>
      <c r="F30" s="4" t="s">
        <v>160</v>
      </c>
      <c r="G30" s="4"/>
      <c r="H30" s="4">
        <v>16000000</v>
      </c>
      <c r="I30" s="4" t="s">
        <v>4</v>
      </c>
      <c r="J30" s="4"/>
      <c r="K30" s="4"/>
      <c r="L30" s="4"/>
      <c r="M30" s="4"/>
      <c r="N30" s="4"/>
      <c r="O30" s="5">
        <v>42089</v>
      </c>
      <c r="P30" s="5">
        <v>42094</v>
      </c>
      <c r="Q30" s="4"/>
      <c r="S30" s="6" t="str">
        <f t="shared" si="1"/>
        <v>16.000.000</v>
      </c>
      <c r="T30" s="6" t="str">
        <f t="shared" si="2"/>
        <v>26.03.15</v>
      </c>
      <c r="U30" s="6" t="str">
        <f t="shared" si="3"/>
        <v>31.03.15</v>
      </c>
      <c r="W30" s="7" t="str">
        <f t="shared" si="4"/>
        <v>A123150-05
Produkt30
16.000.000 ST
26.03.15 - 31.03.15</v>
      </c>
    </row>
    <row r="31" spans="1:23" x14ac:dyDescent="0.2">
      <c r="A31" s="34" t="s">
        <v>230</v>
      </c>
      <c r="B31" s="4" t="s">
        <v>612</v>
      </c>
      <c r="C31" s="4"/>
      <c r="D31" s="4"/>
      <c r="E31" s="4"/>
      <c r="F31" s="4" t="s">
        <v>161</v>
      </c>
      <c r="G31" s="4"/>
      <c r="H31" s="4">
        <v>12000000</v>
      </c>
      <c r="I31" s="4" t="s">
        <v>4</v>
      </c>
      <c r="J31" s="4"/>
      <c r="K31" s="4"/>
      <c r="L31" s="4"/>
      <c r="M31" s="4"/>
      <c r="N31" s="4"/>
      <c r="O31" s="5">
        <v>42094</v>
      </c>
      <c r="P31" s="5">
        <v>42096</v>
      </c>
      <c r="Q31" s="4"/>
      <c r="S31" s="6" t="str">
        <f t="shared" si="1"/>
        <v>12.000.000</v>
      </c>
      <c r="T31" s="6" t="str">
        <f t="shared" si="2"/>
        <v>31.03.15</v>
      </c>
      <c r="U31" s="6" t="str">
        <f t="shared" si="3"/>
        <v>02.04.15</v>
      </c>
      <c r="W31" s="7" t="str">
        <f t="shared" si="4"/>
        <v>A123150-10
Produkt31
12.000.000 ST
31.03.15 - 02.04.15</v>
      </c>
    </row>
    <row r="32" spans="1:23" x14ac:dyDescent="0.2">
      <c r="A32" s="34" t="s">
        <v>230</v>
      </c>
      <c r="B32" s="4" t="s">
        <v>613</v>
      </c>
      <c r="C32" s="4"/>
      <c r="D32" s="4"/>
      <c r="E32" s="4"/>
      <c r="F32" s="4" t="s">
        <v>162</v>
      </c>
      <c r="G32" s="4"/>
      <c r="H32" s="4">
        <v>8000000</v>
      </c>
      <c r="I32" s="4" t="s">
        <v>4</v>
      </c>
      <c r="J32" s="4"/>
      <c r="K32" s="4"/>
      <c r="L32" s="4"/>
      <c r="M32" s="4"/>
      <c r="N32" s="4"/>
      <c r="O32" s="5">
        <v>42096</v>
      </c>
      <c r="P32" s="5">
        <v>42107</v>
      </c>
      <c r="Q32" s="4"/>
      <c r="S32" s="6" t="str">
        <f t="shared" si="1"/>
        <v>8.000.000</v>
      </c>
      <c r="T32" s="6" t="str">
        <f t="shared" si="2"/>
        <v>02.04.15</v>
      </c>
      <c r="U32" s="6" t="str">
        <f t="shared" si="3"/>
        <v>13.04.15</v>
      </c>
      <c r="W32" s="7" t="str">
        <f t="shared" si="4"/>
        <v>A121744-06
Produkt32
8.000.000 ST
02.04.15 - 13.04.15</v>
      </c>
    </row>
    <row r="33" spans="1:23" x14ac:dyDescent="0.2">
      <c r="A33" s="34" t="s">
        <v>230</v>
      </c>
      <c r="B33" s="4" t="s">
        <v>614</v>
      </c>
      <c r="C33" s="4"/>
      <c r="D33" s="4"/>
      <c r="E33" s="4"/>
      <c r="F33" s="4" t="s">
        <v>163</v>
      </c>
      <c r="G33" s="4"/>
      <c r="H33" s="4">
        <v>20312500</v>
      </c>
      <c r="I33" s="4" t="s">
        <v>4</v>
      </c>
      <c r="J33" s="4"/>
      <c r="K33" s="4"/>
      <c r="L33" s="4"/>
      <c r="M33" s="4"/>
      <c r="N33" s="4"/>
      <c r="O33" s="5">
        <v>42107</v>
      </c>
      <c r="P33" s="5">
        <v>42116</v>
      </c>
      <c r="Q33" s="4"/>
      <c r="S33" s="6" t="str">
        <f t="shared" si="1"/>
        <v>20.312.500</v>
      </c>
      <c r="T33" s="6" t="str">
        <f t="shared" si="2"/>
        <v>13.04.15</v>
      </c>
      <c r="U33" s="6" t="str">
        <f t="shared" si="3"/>
        <v>22.04.15</v>
      </c>
      <c r="W33" s="7" t="str">
        <f t="shared" si="4"/>
        <v>A123423-05
Produkt33
20.312.500 ST
13.04.15 - 22.04.15</v>
      </c>
    </row>
    <row r="34" spans="1:23" x14ac:dyDescent="0.2">
      <c r="A34" s="34" t="s">
        <v>230</v>
      </c>
      <c r="B34" s="4" t="s">
        <v>615</v>
      </c>
      <c r="C34" s="4"/>
      <c r="D34" s="4"/>
      <c r="E34" s="4"/>
      <c r="F34" s="4" t="s">
        <v>164</v>
      </c>
      <c r="G34" s="4"/>
      <c r="H34" s="4">
        <v>4500000</v>
      </c>
      <c r="I34" s="4" t="s">
        <v>4</v>
      </c>
      <c r="J34" s="4"/>
      <c r="K34" s="4"/>
      <c r="L34" s="4"/>
      <c r="M34" s="4"/>
      <c r="N34" s="4"/>
      <c r="O34" s="5">
        <v>42116</v>
      </c>
      <c r="P34" s="5">
        <v>42121</v>
      </c>
      <c r="Q34" s="4"/>
      <c r="S34" s="6" t="str">
        <f t="shared" si="1"/>
        <v>4.500.000</v>
      </c>
      <c r="T34" s="6" t="str">
        <f t="shared" si="2"/>
        <v>22.04.15</v>
      </c>
      <c r="U34" s="6" t="str">
        <f t="shared" si="3"/>
        <v>27.04.15</v>
      </c>
      <c r="W34" s="7" t="str">
        <f t="shared" si="4"/>
        <v>A121351-07
Produkt34
4.500.000 ST
22.04.15 - 27.04.15</v>
      </c>
    </row>
    <row r="35" spans="1:23" x14ac:dyDescent="0.2">
      <c r="F35" s="4"/>
      <c r="S35" s="6" t="str">
        <f t="shared" si="1"/>
        <v/>
      </c>
      <c r="T35" s="6" t="str">
        <f t="shared" si="2"/>
        <v/>
      </c>
      <c r="U35" s="6" t="str">
        <f t="shared" si="3"/>
        <v/>
      </c>
      <c r="W35" s="7" t="str">
        <f t="shared" si="4"/>
        <v/>
      </c>
    </row>
    <row r="36" spans="1:23" x14ac:dyDescent="0.2">
      <c r="F36" s="4"/>
      <c r="S36" s="6" t="str">
        <f t="shared" si="1"/>
        <v/>
      </c>
      <c r="T36" s="6" t="str">
        <f t="shared" si="2"/>
        <v/>
      </c>
      <c r="U36" s="6" t="str">
        <f t="shared" si="3"/>
        <v/>
      </c>
      <c r="W36" s="7" t="str">
        <f t="shared" si="4"/>
        <v/>
      </c>
    </row>
    <row r="37" spans="1:23" x14ac:dyDescent="0.2">
      <c r="A37" s="34" t="s">
        <v>231</v>
      </c>
      <c r="B37" s="4" t="s">
        <v>233</v>
      </c>
      <c r="C37" s="8"/>
      <c r="D37" s="8"/>
      <c r="E37" s="8"/>
      <c r="F37" s="4" t="s">
        <v>165</v>
      </c>
      <c r="G37" s="8"/>
      <c r="H37" s="8">
        <v>1</v>
      </c>
      <c r="I37" s="4" t="s">
        <v>4</v>
      </c>
      <c r="J37" s="8"/>
      <c r="K37" s="8"/>
      <c r="L37" s="8"/>
      <c r="M37" s="8"/>
      <c r="N37" s="8"/>
      <c r="O37" s="16">
        <v>42055</v>
      </c>
      <c r="P37" s="16">
        <v>42057</v>
      </c>
      <c r="Q37" s="8"/>
      <c r="S37" s="6" t="str">
        <f t="shared" si="1"/>
        <v>1</v>
      </c>
      <c r="T37" s="6" t="str">
        <f t="shared" si="2"/>
        <v>20.02.15</v>
      </c>
      <c r="U37" s="6" t="str">
        <f t="shared" si="3"/>
        <v>22.02.15</v>
      </c>
      <c r="W37" s="7" t="str">
        <f t="shared" si="4"/>
        <v>A000000-00
Produkt37
1 ST
20.02.15 - 22.02.15</v>
      </c>
    </row>
    <row r="38" spans="1:23" x14ac:dyDescent="0.2">
      <c r="A38" s="34" t="s">
        <v>231</v>
      </c>
      <c r="B38" s="4" t="s">
        <v>616</v>
      </c>
      <c r="C38" s="4"/>
      <c r="D38" s="4"/>
      <c r="E38" s="4"/>
      <c r="F38" s="4" t="s">
        <v>166</v>
      </c>
      <c r="G38" s="4"/>
      <c r="H38" s="4">
        <v>6500000</v>
      </c>
      <c r="I38" s="4" t="s">
        <v>4</v>
      </c>
      <c r="J38" s="4"/>
      <c r="K38" s="4"/>
      <c r="L38" s="4"/>
      <c r="M38" s="4"/>
      <c r="N38" s="4"/>
      <c r="O38" s="5">
        <v>42082</v>
      </c>
      <c r="P38" s="5">
        <v>42087</v>
      </c>
      <c r="Q38" s="4"/>
      <c r="S38" s="6" t="str">
        <f t="shared" si="1"/>
        <v>6.500.000</v>
      </c>
      <c r="T38" s="6" t="str">
        <f t="shared" si="2"/>
        <v>19.03.15</v>
      </c>
      <c r="U38" s="6" t="str">
        <f t="shared" si="3"/>
        <v>24.03.15</v>
      </c>
      <c r="W38" s="7" t="str">
        <f t="shared" si="4"/>
        <v>A121701-06
Produkt38
6.500.000 ST
19.03.15 - 24.03.15</v>
      </c>
    </row>
    <row r="39" spans="1:23" x14ac:dyDescent="0.2">
      <c r="A39" s="34" t="s">
        <v>231</v>
      </c>
      <c r="B39" s="4" t="s">
        <v>617</v>
      </c>
      <c r="C39" s="4"/>
      <c r="D39" s="4"/>
      <c r="E39" s="4"/>
      <c r="F39" s="4" t="s">
        <v>167</v>
      </c>
      <c r="G39" s="4"/>
      <c r="H39" s="4">
        <v>8865000</v>
      </c>
      <c r="I39" s="4" t="s">
        <v>4</v>
      </c>
      <c r="J39" s="4"/>
      <c r="K39" s="4"/>
      <c r="L39" s="4"/>
      <c r="M39" s="4"/>
      <c r="N39" s="4"/>
      <c r="O39" s="5">
        <v>42089</v>
      </c>
      <c r="P39" s="5">
        <v>42096</v>
      </c>
      <c r="Q39" s="4"/>
      <c r="S39" s="6" t="str">
        <f t="shared" si="1"/>
        <v>8.865.000</v>
      </c>
      <c r="T39" s="6" t="str">
        <f t="shared" si="2"/>
        <v>26.03.15</v>
      </c>
      <c r="U39" s="6" t="str">
        <f t="shared" si="3"/>
        <v>02.04.15</v>
      </c>
      <c r="W39" s="7" t="str">
        <f t="shared" si="4"/>
        <v>A122476-05
Produkt39
8.865.000 ST
26.03.15 - 02.04.15</v>
      </c>
    </row>
    <row r="40" spans="1:23" x14ac:dyDescent="0.2">
      <c r="A40" s="34" t="s">
        <v>231</v>
      </c>
      <c r="B40" s="4" t="s">
        <v>618</v>
      </c>
      <c r="C40" s="4"/>
      <c r="D40" s="4"/>
      <c r="E40" s="4"/>
      <c r="F40" s="4" t="s">
        <v>168</v>
      </c>
      <c r="G40" s="4"/>
      <c r="H40" s="4">
        <v>7579000</v>
      </c>
      <c r="I40" s="4" t="s">
        <v>4</v>
      </c>
      <c r="J40" s="4"/>
      <c r="K40" s="4"/>
      <c r="L40" s="4"/>
      <c r="M40" s="4"/>
      <c r="N40" s="4"/>
      <c r="O40" s="5">
        <v>42096</v>
      </c>
      <c r="P40" s="5">
        <v>42102</v>
      </c>
      <c r="Q40" s="4"/>
      <c r="S40" s="6" t="str">
        <f t="shared" si="1"/>
        <v>7.579.000</v>
      </c>
      <c r="T40" s="6" t="str">
        <f t="shared" si="2"/>
        <v>02.04.15</v>
      </c>
      <c r="U40" s="6" t="str">
        <f t="shared" si="3"/>
        <v>08.04.15</v>
      </c>
      <c r="W40" s="7" t="str">
        <f t="shared" si="4"/>
        <v>A121874-05
Produkt40
7.579.000 ST
02.04.15 - 08.04.15</v>
      </c>
    </row>
    <row r="41" spans="1:23" x14ac:dyDescent="0.2">
      <c r="A41" s="34" t="s">
        <v>231</v>
      </c>
      <c r="B41" s="4" t="s">
        <v>619</v>
      </c>
      <c r="C41" s="4"/>
      <c r="D41" s="4"/>
      <c r="E41" s="4"/>
      <c r="F41" s="4" t="s">
        <v>169</v>
      </c>
      <c r="G41" s="4"/>
      <c r="H41" s="4">
        <v>10500000</v>
      </c>
      <c r="I41" s="4" t="s">
        <v>4</v>
      </c>
      <c r="J41" s="4"/>
      <c r="K41" s="4"/>
      <c r="L41" s="4"/>
      <c r="M41" s="4"/>
      <c r="N41" s="4"/>
      <c r="O41" s="5">
        <v>42102</v>
      </c>
      <c r="P41" s="5">
        <v>42114</v>
      </c>
      <c r="Q41" s="4"/>
      <c r="S41" s="6" t="str">
        <f t="shared" si="1"/>
        <v>10.500.000</v>
      </c>
      <c r="T41" s="6" t="str">
        <f t="shared" si="2"/>
        <v>08.04.15</v>
      </c>
      <c r="U41" s="6" t="str">
        <f t="shared" si="3"/>
        <v>20.04.15</v>
      </c>
      <c r="W41" s="7" t="str">
        <f t="shared" si="4"/>
        <v>A121583-05
Produkt41
10.500.000 ST
08.04.15 - 20.04.15</v>
      </c>
    </row>
    <row r="42" spans="1:23" x14ac:dyDescent="0.2">
      <c r="A42" s="34" t="s">
        <v>231</v>
      </c>
      <c r="B42" s="4" t="s">
        <v>620</v>
      </c>
      <c r="C42" s="4"/>
      <c r="D42" s="4"/>
      <c r="E42" s="4"/>
      <c r="F42" s="4" t="s">
        <v>170</v>
      </c>
      <c r="G42" s="4"/>
      <c r="H42" s="4">
        <v>4800000</v>
      </c>
      <c r="I42" s="4" t="s">
        <v>4</v>
      </c>
      <c r="J42" s="4"/>
      <c r="K42" s="4"/>
      <c r="L42" s="4"/>
      <c r="M42" s="4"/>
      <c r="N42" s="4"/>
      <c r="O42" s="5">
        <v>42114</v>
      </c>
      <c r="P42" s="5">
        <v>42121</v>
      </c>
      <c r="Q42" s="4"/>
      <c r="S42" s="6" t="str">
        <f t="shared" si="1"/>
        <v>4.800.000</v>
      </c>
      <c r="T42" s="6" t="str">
        <f t="shared" si="2"/>
        <v>20.04.15</v>
      </c>
      <c r="U42" s="6" t="str">
        <f t="shared" si="3"/>
        <v>27.04.15</v>
      </c>
      <c r="W42" s="7" t="str">
        <f t="shared" si="4"/>
        <v>A122030-05
Produkt42
4.800.000 ST
20.04.15 - 27.04.15</v>
      </c>
    </row>
    <row r="43" spans="1:23" x14ac:dyDescent="0.2">
      <c r="A43" s="34" t="s">
        <v>231</v>
      </c>
      <c r="B43" s="4" t="s">
        <v>621</v>
      </c>
      <c r="C43" s="4"/>
      <c r="D43" s="4"/>
      <c r="E43" s="4"/>
      <c r="F43" s="4" t="s">
        <v>171</v>
      </c>
      <c r="G43" s="4"/>
      <c r="H43" s="4">
        <v>800000</v>
      </c>
      <c r="I43" s="4" t="s">
        <v>4</v>
      </c>
      <c r="J43" s="4"/>
      <c r="K43" s="4"/>
      <c r="L43" s="4"/>
      <c r="M43" s="4"/>
      <c r="N43" s="4"/>
      <c r="O43" s="5">
        <v>42121</v>
      </c>
      <c r="P43" s="5">
        <v>42122</v>
      </c>
      <c r="Q43" s="4"/>
      <c r="S43" s="6" t="str">
        <f t="shared" si="1"/>
        <v>800.000</v>
      </c>
      <c r="T43" s="6" t="str">
        <f t="shared" si="2"/>
        <v>27.04.15</v>
      </c>
      <c r="U43" s="6" t="str">
        <f t="shared" si="3"/>
        <v>28.04.15</v>
      </c>
      <c r="W43" s="7" t="str">
        <f t="shared" si="4"/>
        <v>A122574-05
Produkt43
800.000 ST
27.04.15 - 28.04.15</v>
      </c>
    </row>
    <row r="44" spans="1:23" x14ac:dyDescent="0.2">
      <c r="A44" s="34" t="s">
        <v>231</v>
      </c>
      <c r="B44" s="4" t="s">
        <v>622</v>
      </c>
      <c r="C44" s="4"/>
      <c r="D44" s="4"/>
      <c r="E44" s="4"/>
      <c r="F44" s="4" t="s">
        <v>172</v>
      </c>
      <c r="G44" s="4"/>
      <c r="H44" s="4">
        <v>2000000</v>
      </c>
      <c r="I44" s="4" t="s">
        <v>4</v>
      </c>
      <c r="J44" s="4"/>
      <c r="K44" s="4"/>
      <c r="L44" s="4"/>
      <c r="M44" s="4"/>
      <c r="N44" s="4"/>
      <c r="O44" s="5">
        <v>42122</v>
      </c>
      <c r="P44" s="5">
        <v>42124</v>
      </c>
      <c r="Q44" s="4"/>
      <c r="S44" s="6" t="str">
        <f t="shared" si="1"/>
        <v>2.000.000</v>
      </c>
      <c r="T44" s="6" t="str">
        <f t="shared" si="2"/>
        <v>28.04.15</v>
      </c>
      <c r="U44" s="6" t="str">
        <f t="shared" si="3"/>
        <v>30.04.15</v>
      </c>
      <c r="W44" s="7" t="str">
        <f t="shared" si="4"/>
        <v>A122574-10
Produkt44
2.000.000 ST
28.04.15 - 30.04.15</v>
      </c>
    </row>
    <row r="45" spans="1:23" x14ac:dyDescent="0.2">
      <c r="A45" s="34" t="s">
        <v>231</v>
      </c>
      <c r="B45" s="4" t="s">
        <v>623</v>
      </c>
      <c r="C45" s="4"/>
      <c r="D45" s="4"/>
      <c r="E45" s="4"/>
      <c r="F45" s="4" t="s">
        <v>173</v>
      </c>
      <c r="G45" s="4"/>
      <c r="H45" s="4">
        <v>8400000</v>
      </c>
      <c r="I45" s="4" t="s">
        <v>4</v>
      </c>
      <c r="J45" s="4"/>
      <c r="K45" s="4"/>
      <c r="L45" s="4"/>
      <c r="M45" s="4"/>
      <c r="N45" s="4"/>
      <c r="O45" s="5">
        <v>42124</v>
      </c>
      <c r="P45" s="5">
        <v>42128</v>
      </c>
      <c r="Q45" s="4"/>
      <c r="S45" s="6" t="str">
        <f t="shared" si="1"/>
        <v>8.400.000</v>
      </c>
      <c r="T45" s="6" t="str">
        <f t="shared" si="2"/>
        <v>30.04.15</v>
      </c>
      <c r="U45" s="6" t="str">
        <f t="shared" si="3"/>
        <v>04.05.15</v>
      </c>
      <c r="W45" s="7" t="str">
        <f t="shared" si="4"/>
        <v>A122672-05
Produkt45
8.400.000 ST
30.04.15 - 04.05.15</v>
      </c>
    </row>
    <row r="46" spans="1:23" x14ac:dyDescent="0.2">
      <c r="A46" s="34" t="s">
        <v>231</v>
      </c>
      <c r="B46" s="4" t="s">
        <v>624</v>
      </c>
      <c r="C46" s="4"/>
      <c r="D46" s="4"/>
      <c r="E46" s="4"/>
      <c r="F46" s="4" t="s">
        <v>174</v>
      </c>
      <c r="G46" s="4"/>
      <c r="H46" s="4">
        <v>14000000</v>
      </c>
      <c r="I46" s="4" t="s">
        <v>4</v>
      </c>
      <c r="J46" s="4"/>
      <c r="K46" s="4"/>
      <c r="L46" s="4"/>
      <c r="M46" s="4"/>
      <c r="N46" s="4"/>
      <c r="O46" s="5">
        <v>42128</v>
      </c>
      <c r="P46" s="5">
        <v>42132</v>
      </c>
      <c r="Q46" s="4"/>
      <c r="S46" s="6" t="str">
        <f t="shared" si="1"/>
        <v>14.000.000</v>
      </c>
      <c r="T46" s="6" t="str">
        <f t="shared" si="2"/>
        <v>04.05.15</v>
      </c>
      <c r="U46" s="6" t="str">
        <f t="shared" si="3"/>
        <v>08.05.15</v>
      </c>
      <c r="W46" s="7" t="str">
        <f t="shared" si="4"/>
        <v>A122668-05
Produkt46
14.000.000 ST
04.05.15 - 08.05.15</v>
      </c>
    </row>
    <row r="47" spans="1:23" x14ac:dyDescent="0.2">
      <c r="F47" s="4"/>
      <c r="S47" s="6" t="str">
        <f t="shared" si="1"/>
        <v/>
      </c>
      <c r="T47" s="6" t="str">
        <f t="shared" si="2"/>
        <v/>
      </c>
      <c r="U47" s="6" t="str">
        <f t="shared" si="3"/>
        <v/>
      </c>
      <c r="W47" s="7" t="str">
        <f t="shared" si="4"/>
        <v/>
      </c>
    </row>
    <row r="48" spans="1:23" x14ac:dyDescent="0.2">
      <c r="F48" s="4"/>
      <c r="S48" s="6" t="str">
        <f t="shared" si="1"/>
        <v/>
      </c>
      <c r="T48" s="6" t="str">
        <f t="shared" si="2"/>
        <v/>
      </c>
      <c r="U48" s="6" t="str">
        <f t="shared" si="3"/>
        <v/>
      </c>
      <c r="W48" s="7" t="str">
        <f t="shared" si="4"/>
        <v/>
      </c>
    </row>
    <row r="49" spans="1:23" x14ac:dyDescent="0.2">
      <c r="A49" s="34" t="s">
        <v>232</v>
      </c>
      <c r="B49" s="4" t="s">
        <v>233</v>
      </c>
      <c r="C49" s="8"/>
      <c r="D49" s="8"/>
      <c r="E49" s="8"/>
      <c r="F49" s="4" t="s">
        <v>175</v>
      </c>
      <c r="G49" s="8"/>
      <c r="H49" s="8">
        <v>1</v>
      </c>
      <c r="I49" s="4" t="s">
        <v>4</v>
      </c>
      <c r="J49" s="8"/>
      <c r="K49" s="8"/>
      <c r="L49" s="8"/>
      <c r="M49" s="8"/>
      <c r="N49" s="8"/>
      <c r="O49" s="16">
        <v>42055</v>
      </c>
      <c r="P49" s="16">
        <v>42057</v>
      </c>
      <c r="Q49" s="8"/>
      <c r="S49" s="6" t="str">
        <f t="shared" si="1"/>
        <v>1</v>
      </c>
      <c r="T49" s="6" t="str">
        <f t="shared" si="2"/>
        <v>20.02.15</v>
      </c>
      <c r="U49" s="6" t="str">
        <f t="shared" si="3"/>
        <v>22.02.15</v>
      </c>
      <c r="W49" s="7" t="str">
        <f t="shared" si="4"/>
        <v>A000000-00
Produkt49
1 ST
20.02.15 - 22.02.15</v>
      </c>
    </row>
    <row r="50" spans="1:23" x14ac:dyDescent="0.2">
      <c r="A50" s="34" t="s">
        <v>232</v>
      </c>
      <c r="B50" s="4" t="s">
        <v>625</v>
      </c>
      <c r="C50" s="4"/>
      <c r="D50" s="4"/>
      <c r="E50" s="4"/>
      <c r="F50" s="4" t="s">
        <v>176</v>
      </c>
      <c r="G50" s="4"/>
      <c r="H50" s="4">
        <v>4178476</v>
      </c>
      <c r="I50" s="4" t="s">
        <v>4</v>
      </c>
      <c r="J50" s="4"/>
      <c r="K50" s="4"/>
      <c r="L50" s="4"/>
      <c r="M50" s="4"/>
      <c r="N50" s="4"/>
      <c r="O50" s="5">
        <v>42082</v>
      </c>
      <c r="P50" s="5">
        <v>42086</v>
      </c>
      <c r="Q50" s="4"/>
      <c r="S50" s="6" t="str">
        <f t="shared" si="1"/>
        <v>4.178.476</v>
      </c>
      <c r="T50" s="6" t="str">
        <f t="shared" si="2"/>
        <v>19.03.15</v>
      </c>
      <c r="U50" s="6" t="str">
        <f t="shared" si="3"/>
        <v>23.03.15</v>
      </c>
      <c r="W50" s="7" t="str">
        <f t="shared" si="4"/>
        <v>A121978-05
Produkt50
4.178.476 ST
19.03.15 - 23.03.15</v>
      </c>
    </row>
    <row r="51" spans="1:23" x14ac:dyDescent="0.2">
      <c r="A51" s="34" t="s">
        <v>232</v>
      </c>
      <c r="B51" s="4" t="s">
        <v>626</v>
      </c>
      <c r="C51" s="4"/>
      <c r="D51" s="4"/>
      <c r="E51" s="4"/>
      <c r="F51" s="4" t="s">
        <v>177</v>
      </c>
      <c r="G51" s="4"/>
      <c r="H51" s="4">
        <v>5200000</v>
      </c>
      <c r="I51" s="4" t="s">
        <v>4</v>
      </c>
      <c r="J51" s="4"/>
      <c r="K51" s="4"/>
      <c r="L51" s="4"/>
      <c r="M51" s="4"/>
      <c r="N51" s="4"/>
      <c r="O51" s="5">
        <v>42087</v>
      </c>
      <c r="P51" s="5">
        <v>42089</v>
      </c>
      <c r="Q51" s="4"/>
      <c r="S51" s="6" t="str">
        <f t="shared" si="1"/>
        <v>5.200.000</v>
      </c>
      <c r="T51" s="6" t="str">
        <f t="shared" si="2"/>
        <v>24.03.15</v>
      </c>
      <c r="U51" s="6" t="str">
        <f t="shared" si="3"/>
        <v>26.03.15</v>
      </c>
      <c r="W51" s="7" t="str">
        <f t="shared" si="4"/>
        <v>A121744-07
Produkt51
5.200.000 ST
24.03.15 - 26.03.15</v>
      </c>
    </row>
    <row r="52" spans="1:23" x14ac:dyDescent="0.2">
      <c r="A52" s="34" t="s">
        <v>232</v>
      </c>
      <c r="B52" s="4" t="s">
        <v>613</v>
      </c>
      <c r="C52" s="4"/>
      <c r="D52" s="4"/>
      <c r="E52" s="4"/>
      <c r="F52" s="4" t="s">
        <v>178</v>
      </c>
      <c r="G52" s="4"/>
      <c r="H52" s="4">
        <v>2800000</v>
      </c>
      <c r="I52" s="4" t="s">
        <v>4</v>
      </c>
      <c r="J52" s="4"/>
      <c r="K52" s="4"/>
      <c r="L52" s="4"/>
      <c r="M52" s="4"/>
      <c r="N52" s="4"/>
      <c r="O52" s="5">
        <v>42089</v>
      </c>
      <c r="P52" s="5">
        <v>42090</v>
      </c>
      <c r="Q52" s="4"/>
      <c r="S52" s="6" t="str">
        <f t="shared" si="1"/>
        <v>2.800.000</v>
      </c>
      <c r="T52" s="6" t="str">
        <f t="shared" si="2"/>
        <v>26.03.15</v>
      </c>
      <c r="U52" s="6" t="str">
        <f t="shared" si="3"/>
        <v>27.03.15</v>
      </c>
      <c r="W52" s="7" t="str">
        <f t="shared" si="4"/>
        <v>A121744-06
Produkt52
2.800.000 ST
26.03.15 - 27.03.15</v>
      </c>
    </row>
    <row r="53" spans="1:23" x14ac:dyDescent="0.2">
      <c r="A53" s="34" t="s">
        <v>232</v>
      </c>
      <c r="B53" s="4" t="s">
        <v>627</v>
      </c>
      <c r="C53" s="4"/>
      <c r="D53" s="4"/>
      <c r="E53" s="4"/>
      <c r="F53" s="4" t="s">
        <v>179</v>
      </c>
      <c r="G53" s="4"/>
      <c r="H53" s="4">
        <v>16000000</v>
      </c>
      <c r="I53" s="4" t="s">
        <v>4</v>
      </c>
      <c r="J53" s="4"/>
      <c r="K53" s="4"/>
      <c r="L53" s="4"/>
      <c r="M53" s="4"/>
      <c r="N53" s="4"/>
      <c r="O53" s="5">
        <v>42089</v>
      </c>
      <c r="P53" s="5">
        <v>42094</v>
      </c>
      <c r="Q53" s="4"/>
      <c r="S53" s="6" t="str">
        <f t="shared" si="1"/>
        <v>16.000.000</v>
      </c>
      <c r="T53" s="6" t="str">
        <f t="shared" si="2"/>
        <v>26.03.15</v>
      </c>
      <c r="U53" s="6" t="str">
        <f t="shared" si="3"/>
        <v>31.03.15</v>
      </c>
      <c r="W53" s="7" t="str">
        <f t="shared" si="4"/>
        <v>A122592-05
Produkt53
16.000.000 ST
26.03.15 - 31.03.15</v>
      </c>
    </row>
    <row r="54" spans="1:23" x14ac:dyDescent="0.2">
      <c r="A54" s="34" t="s">
        <v>232</v>
      </c>
      <c r="B54" s="4" t="s">
        <v>628</v>
      </c>
      <c r="C54" s="4"/>
      <c r="D54" s="4"/>
      <c r="E54" s="4"/>
      <c r="F54" s="4" t="s">
        <v>180</v>
      </c>
      <c r="G54" s="4"/>
      <c r="H54" s="4">
        <v>480000</v>
      </c>
      <c r="I54" s="4" t="s">
        <v>4</v>
      </c>
      <c r="J54" s="4"/>
      <c r="K54" s="4"/>
      <c r="L54" s="4"/>
      <c r="M54" s="4"/>
      <c r="N54" s="4"/>
      <c r="O54" s="5">
        <v>42094</v>
      </c>
      <c r="P54" s="5">
        <v>42095</v>
      </c>
      <c r="Q54" s="4"/>
      <c r="S54" s="6" t="str">
        <f t="shared" si="1"/>
        <v>480.000</v>
      </c>
      <c r="T54" s="6" t="str">
        <f t="shared" si="2"/>
        <v>31.03.15</v>
      </c>
      <c r="U54" s="6" t="str">
        <f t="shared" si="3"/>
        <v>01.04.15</v>
      </c>
      <c r="W54" s="7" t="str">
        <f t="shared" si="4"/>
        <v>A122727-07
Produkt54
480.000 ST
31.03.15 - 01.04.15</v>
      </c>
    </row>
    <row r="55" spans="1:23" x14ac:dyDescent="0.2">
      <c r="A55" s="34" t="s">
        <v>232</v>
      </c>
      <c r="B55" s="4" t="s">
        <v>629</v>
      </c>
      <c r="C55" s="4"/>
      <c r="D55" s="4"/>
      <c r="E55" s="4"/>
      <c r="F55" s="4" t="s">
        <v>181</v>
      </c>
      <c r="G55" s="4"/>
      <c r="H55" s="4">
        <v>5250000</v>
      </c>
      <c r="I55" s="4" t="s">
        <v>4</v>
      </c>
      <c r="J55" s="4"/>
      <c r="K55" s="4"/>
      <c r="L55" s="4"/>
      <c r="M55" s="4"/>
      <c r="N55" s="4"/>
      <c r="O55" s="5">
        <v>42095</v>
      </c>
      <c r="P55" s="5">
        <v>42102</v>
      </c>
      <c r="Q55" s="4"/>
      <c r="S55" s="6" t="str">
        <f t="shared" si="1"/>
        <v>5.250.000</v>
      </c>
      <c r="T55" s="6" t="str">
        <f t="shared" si="2"/>
        <v>01.04.15</v>
      </c>
      <c r="U55" s="6" t="str">
        <f t="shared" si="3"/>
        <v>08.04.15</v>
      </c>
      <c r="W55" s="7" t="str">
        <f t="shared" si="4"/>
        <v>A120143-06
Produkt55
5.250.000 ST
01.04.15 - 08.04.15</v>
      </c>
    </row>
    <row r="56" spans="1:23" x14ac:dyDescent="0.2">
      <c r="A56" s="34" t="s">
        <v>232</v>
      </c>
      <c r="B56" s="4" t="s">
        <v>630</v>
      </c>
      <c r="C56" s="4"/>
      <c r="D56" s="4"/>
      <c r="E56" s="4"/>
      <c r="F56" s="4" t="s">
        <v>182</v>
      </c>
      <c r="G56" s="4"/>
      <c r="H56" s="4">
        <v>10500000</v>
      </c>
      <c r="I56" s="4" t="s">
        <v>4</v>
      </c>
      <c r="J56" s="4"/>
      <c r="K56" s="4"/>
      <c r="L56" s="4"/>
      <c r="M56" s="4"/>
      <c r="N56" s="4"/>
      <c r="O56" s="5">
        <v>42102</v>
      </c>
      <c r="P56" s="5">
        <v>42122</v>
      </c>
      <c r="Q56" s="4"/>
      <c r="S56" s="6" t="str">
        <f t="shared" si="1"/>
        <v>10.500.000</v>
      </c>
      <c r="T56" s="6" t="str">
        <f t="shared" si="2"/>
        <v>08.04.15</v>
      </c>
      <c r="U56" s="6" t="str">
        <f t="shared" si="3"/>
        <v>28.04.15</v>
      </c>
      <c r="W56" s="7" t="str">
        <f t="shared" si="4"/>
        <v>A121583-07
Produkt56
10.500.000 ST
08.04.15 - 28.04.15</v>
      </c>
    </row>
    <row r="57" spans="1:23" x14ac:dyDescent="0.2">
      <c r="A57" s="34" t="s">
        <v>232</v>
      </c>
      <c r="B57" s="4" t="s">
        <v>631</v>
      </c>
      <c r="C57" s="4"/>
      <c r="D57" s="4"/>
      <c r="E57" s="4"/>
      <c r="F57" s="4" t="s">
        <v>183</v>
      </c>
      <c r="G57" s="4"/>
      <c r="H57" s="4">
        <v>3000000</v>
      </c>
      <c r="I57" s="4" t="s">
        <v>4</v>
      </c>
      <c r="J57" s="4"/>
      <c r="K57" s="4"/>
      <c r="L57" s="4"/>
      <c r="M57" s="4"/>
      <c r="N57" s="4"/>
      <c r="O57" s="5">
        <v>42122</v>
      </c>
      <c r="P57" s="5">
        <v>42123</v>
      </c>
      <c r="Q57" s="4"/>
      <c r="S57" s="6" t="str">
        <f t="shared" si="1"/>
        <v>3.000.000</v>
      </c>
      <c r="T57" s="6" t="str">
        <f t="shared" si="2"/>
        <v>28.04.15</v>
      </c>
      <c r="U57" s="6" t="str">
        <f t="shared" si="3"/>
        <v>29.04.15</v>
      </c>
      <c r="W57" s="7" t="str">
        <f t="shared" si="4"/>
        <v>A122781-05
Produkt57
3.000.000 ST
28.04.15 - 29.04.15</v>
      </c>
    </row>
    <row r="58" spans="1:23" x14ac:dyDescent="0.2">
      <c r="A58" s="34" t="s">
        <v>232</v>
      </c>
      <c r="B58" s="4" t="s">
        <v>632</v>
      </c>
      <c r="C58" s="4"/>
      <c r="D58" s="4"/>
      <c r="E58" s="4"/>
      <c r="F58" s="4" t="s">
        <v>184</v>
      </c>
      <c r="G58" s="4"/>
      <c r="H58" s="4">
        <v>1245000</v>
      </c>
      <c r="I58" s="4" t="s">
        <v>4</v>
      </c>
      <c r="J58" s="4"/>
      <c r="K58" s="4"/>
      <c r="L58" s="4"/>
      <c r="M58" s="4"/>
      <c r="N58" s="4"/>
      <c r="O58" s="5">
        <v>42123</v>
      </c>
      <c r="P58" s="5">
        <v>42136</v>
      </c>
      <c r="Q58" s="4"/>
      <c r="S58" s="6" t="str">
        <f t="shared" si="1"/>
        <v>1.245.000</v>
      </c>
      <c r="T58" s="6" t="str">
        <f t="shared" si="2"/>
        <v>29.04.15</v>
      </c>
      <c r="U58" s="6" t="str">
        <f t="shared" si="3"/>
        <v>12.05.15</v>
      </c>
      <c r="W58" s="7" t="str">
        <f t="shared" si="4"/>
        <v>A120389-05
Produkt58
1.245.000 ST
29.04.15 - 12.05.15</v>
      </c>
    </row>
    <row r="59" spans="1:23" x14ac:dyDescent="0.2">
      <c r="S59" s="6" t="str">
        <f t="shared" si="1"/>
        <v/>
      </c>
      <c r="T59" s="6" t="str">
        <f t="shared" si="2"/>
        <v/>
      </c>
      <c r="U59" s="6" t="str">
        <f t="shared" si="3"/>
        <v/>
      </c>
      <c r="W59" s="7" t="str">
        <f t="shared" si="4"/>
        <v/>
      </c>
    </row>
    <row r="60" spans="1:23" x14ac:dyDescent="0.2">
      <c r="S60" s="6" t="str">
        <f t="shared" si="1"/>
        <v/>
      </c>
      <c r="T60" s="6" t="str">
        <f t="shared" si="2"/>
        <v/>
      </c>
      <c r="U60" s="6" t="str">
        <f t="shared" si="3"/>
        <v/>
      </c>
      <c r="W60" s="7" t="str">
        <f t="shared" si="4"/>
        <v/>
      </c>
    </row>
    <row r="61" spans="1:23" x14ac:dyDescent="0.2">
      <c r="S61" s="6" t="str">
        <f t="shared" si="1"/>
        <v/>
      </c>
      <c r="T61" s="6" t="str">
        <f t="shared" si="2"/>
        <v/>
      </c>
      <c r="U61" s="6" t="str">
        <f t="shared" si="3"/>
        <v/>
      </c>
      <c r="W61" s="7" t="str">
        <f t="shared" si="4"/>
        <v/>
      </c>
    </row>
    <row r="62" spans="1:23" x14ac:dyDescent="0.2">
      <c r="S62" s="6" t="str">
        <f t="shared" si="1"/>
        <v/>
      </c>
      <c r="T62" s="6" t="str">
        <f t="shared" si="2"/>
        <v/>
      </c>
      <c r="U62" s="6" t="str">
        <f t="shared" si="3"/>
        <v/>
      </c>
      <c r="W62" s="7" t="str">
        <f t="shared" si="4"/>
        <v/>
      </c>
    </row>
    <row r="63" spans="1:23" x14ac:dyDescent="0.2">
      <c r="S63" s="6" t="str">
        <f t="shared" si="1"/>
        <v/>
      </c>
      <c r="T63" s="6" t="str">
        <f t="shared" si="2"/>
        <v/>
      </c>
      <c r="U63" s="6" t="str">
        <f t="shared" si="3"/>
        <v/>
      </c>
      <c r="W63" s="7" t="str">
        <f t="shared" si="4"/>
        <v/>
      </c>
    </row>
    <row r="64" spans="1:23" x14ac:dyDescent="0.2">
      <c r="S64" s="6" t="str">
        <f t="shared" si="1"/>
        <v/>
      </c>
      <c r="T64" s="6" t="str">
        <f t="shared" si="2"/>
        <v/>
      </c>
      <c r="U64" s="6" t="str">
        <f t="shared" si="3"/>
        <v/>
      </c>
      <c r="W64" s="7" t="str">
        <f t="shared" si="4"/>
        <v/>
      </c>
    </row>
    <row r="65" spans="19:23" x14ac:dyDescent="0.2">
      <c r="S65" s="6" t="str">
        <f t="shared" si="1"/>
        <v/>
      </c>
      <c r="T65" s="6" t="str">
        <f t="shared" si="2"/>
        <v/>
      </c>
      <c r="U65" s="6" t="str">
        <f t="shared" si="3"/>
        <v/>
      </c>
      <c r="W65" s="7" t="str">
        <f t="shared" si="4"/>
        <v/>
      </c>
    </row>
    <row r="66" spans="19:23" x14ac:dyDescent="0.2">
      <c r="S66" s="6" t="str">
        <f t="shared" ref="S66:S129" si="5">IF(A66="","",TEXT(H66,"#.###.###"))</f>
        <v/>
      </c>
      <c r="T66" s="6" t="str">
        <f t="shared" ref="T66:T129" si="6">IF(A66="","",TEXT(O66,"TT.MM.JJ"))</f>
        <v/>
      </c>
      <c r="U66" s="6" t="str">
        <f t="shared" ref="U66:U129" si="7">IF(A66="","",TEXT(P66,"TT.MM.JJ"))</f>
        <v/>
      </c>
      <c r="W66" s="7" t="str">
        <f t="shared" ref="W66:W129" si="8">IF(A66="","",B66&amp;CHAR(10)&amp;F66&amp;CHAR(10)&amp;S66&amp;" "&amp;I66&amp;CHAR(10)&amp;T66&amp;" - "&amp;U66)</f>
        <v/>
      </c>
    </row>
    <row r="67" spans="19:23" x14ac:dyDescent="0.2">
      <c r="S67" s="6" t="str">
        <f t="shared" si="5"/>
        <v/>
      </c>
      <c r="T67" s="6" t="str">
        <f t="shared" si="6"/>
        <v/>
      </c>
      <c r="U67" s="6" t="str">
        <f t="shared" si="7"/>
        <v/>
      </c>
      <c r="W67" s="7" t="str">
        <f t="shared" si="8"/>
        <v/>
      </c>
    </row>
    <row r="68" spans="19:23" x14ac:dyDescent="0.2">
      <c r="S68" s="6" t="str">
        <f t="shared" si="5"/>
        <v/>
      </c>
      <c r="T68" s="6" t="str">
        <f t="shared" si="6"/>
        <v/>
      </c>
      <c r="U68" s="6" t="str">
        <f t="shared" si="7"/>
        <v/>
      </c>
      <c r="W68" s="7" t="str">
        <f t="shared" si="8"/>
        <v/>
      </c>
    </row>
    <row r="69" spans="19:23" x14ac:dyDescent="0.2">
      <c r="S69" s="6" t="str">
        <f t="shared" si="5"/>
        <v/>
      </c>
      <c r="T69" s="6" t="str">
        <f t="shared" si="6"/>
        <v/>
      </c>
      <c r="U69" s="6" t="str">
        <f t="shared" si="7"/>
        <v/>
      </c>
      <c r="W69" s="7" t="str">
        <f t="shared" si="8"/>
        <v/>
      </c>
    </row>
    <row r="70" spans="19:23" x14ac:dyDescent="0.2">
      <c r="S70" s="6" t="str">
        <f t="shared" si="5"/>
        <v/>
      </c>
      <c r="T70" s="6" t="str">
        <f t="shared" si="6"/>
        <v/>
      </c>
      <c r="U70" s="6" t="str">
        <f t="shared" si="7"/>
        <v/>
      </c>
      <c r="W70" s="7" t="str">
        <f t="shared" si="8"/>
        <v/>
      </c>
    </row>
    <row r="71" spans="19:23" x14ac:dyDescent="0.2">
      <c r="S71" s="6" t="str">
        <f t="shared" si="5"/>
        <v/>
      </c>
      <c r="T71" s="6" t="str">
        <f t="shared" si="6"/>
        <v/>
      </c>
      <c r="U71" s="6" t="str">
        <f t="shared" si="7"/>
        <v/>
      </c>
      <c r="W71" s="7" t="str">
        <f t="shared" si="8"/>
        <v/>
      </c>
    </row>
    <row r="72" spans="19:23" x14ac:dyDescent="0.2">
      <c r="S72" s="6" t="str">
        <f t="shared" si="5"/>
        <v/>
      </c>
      <c r="T72" s="6" t="str">
        <f t="shared" si="6"/>
        <v/>
      </c>
      <c r="U72" s="6" t="str">
        <f t="shared" si="7"/>
        <v/>
      </c>
      <c r="W72" s="7" t="str">
        <f t="shared" si="8"/>
        <v/>
      </c>
    </row>
    <row r="73" spans="19:23" x14ac:dyDescent="0.2">
      <c r="S73" s="6" t="str">
        <f t="shared" si="5"/>
        <v/>
      </c>
      <c r="T73" s="6" t="str">
        <f t="shared" si="6"/>
        <v/>
      </c>
      <c r="U73" s="6" t="str">
        <f t="shared" si="7"/>
        <v/>
      </c>
      <c r="W73" s="7" t="str">
        <f t="shared" si="8"/>
        <v/>
      </c>
    </row>
    <row r="74" spans="19:23" x14ac:dyDescent="0.2">
      <c r="S74" s="6" t="str">
        <f t="shared" si="5"/>
        <v/>
      </c>
      <c r="T74" s="6" t="str">
        <f t="shared" si="6"/>
        <v/>
      </c>
      <c r="U74" s="6" t="str">
        <f t="shared" si="7"/>
        <v/>
      </c>
      <c r="W74" s="7" t="str">
        <f t="shared" si="8"/>
        <v/>
      </c>
    </row>
    <row r="75" spans="19:23" x14ac:dyDescent="0.2">
      <c r="S75" s="6" t="str">
        <f t="shared" si="5"/>
        <v/>
      </c>
      <c r="T75" s="6" t="str">
        <f t="shared" si="6"/>
        <v/>
      </c>
      <c r="U75" s="6" t="str">
        <f t="shared" si="7"/>
        <v/>
      </c>
      <c r="W75" s="7" t="str">
        <f t="shared" si="8"/>
        <v/>
      </c>
    </row>
    <row r="76" spans="19:23" x14ac:dyDescent="0.2">
      <c r="S76" s="6" t="str">
        <f t="shared" si="5"/>
        <v/>
      </c>
      <c r="T76" s="6" t="str">
        <f t="shared" si="6"/>
        <v/>
      </c>
      <c r="U76" s="6" t="str">
        <f t="shared" si="7"/>
        <v/>
      </c>
      <c r="W76" s="7" t="str">
        <f t="shared" si="8"/>
        <v/>
      </c>
    </row>
    <row r="77" spans="19:23" x14ac:dyDescent="0.2">
      <c r="S77" s="6" t="str">
        <f t="shared" si="5"/>
        <v/>
      </c>
      <c r="T77" s="6" t="str">
        <f t="shared" si="6"/>
        <v/>
      </c>
      <c r="U77" s="6" t="str">
        <f t="shared" si="7"/>
        <v/>
      </c>
      <c r="W77" s="7" t="str">
        <f t="shared" si="8"/>
        <v/>
      </c>
    </row>
    <row r="78" spans="19:23" x14ac:dyDescent="0.2">
      <c r="S78" s="6" t="str">
        <f t="shared" si="5"/>
        <v/>
      </c>
      <c r="T78" s="6" t="str">
        <f t="shared" si="6"/>
        <v/>
      </c>
      <c r="U78" s="6" t="str">
        <f t="shared" si="7"/>
        <v/>
      </c>
      <c r="W78" s="7" t="str">
        <f t="shared" si="8"/>
        <v/>
      </c>
    </row>
    <row r="79" spans="19:23" x14ac:dyDescent="0.2">
      <c r="S79" s="6" t="str">
        <f t="shared" si="5"/>
        <v/>
      </c>
      <c r="T79" s="6" t="str">
        <f t="shared" si="6"/>
        <v/>
      </c>
      <c r="U79" s="6" t="str">
        <f t="shared" si="7"/>
        <v/>
      </c>
      <c r="W79" s="7" t="str">
        <f t="shared" si="8"/>
        <v/>
      </c>
    </row>
    <row r="80" spans="19:23" x14ac:dyDescent="0.2">
      <c r="S80" s="6" t="str">
        <f t="shared" si="5"/>
        <v/>
      </c>
      <c r="T80" s="6" t="str">
        <f t="shared" si="6"/>
        <v/>
      </c>
      <c r="U80" s="6" t="str">
        <f t="shared" si="7"/>
        <v/>
      </c>
      <c r="W80" s="7" t="str">
        <f t="shared" si="8"/>
        <v/>
      </c>
    </row>
    <row r="81" spans="19:23" x14ac:dyDescent="0.2">
      <c r="S81" s="6" t="str">
        <f t="shared" si="5"/>
        <v/>
      </c>
      <c r="T81" s="6" t="str">
        <f t="shared" si="6"/>
        <v/>
      </c>
      <c r="U81" s="6" t="str">
        <f t="shared" si="7"/>
        <v/>
      </c>
      <c r="W81" s="7" t="str">
        <f t="shared" si="8"/>
        <v/>
      </c>
    </row>
    <row r="82" spans="19:23" x14ac:dyDescent="0.2">
      <c r="S82" s="6" t="str">
        <f t="shared" si="5"/>
        <v/>
      </c>
      <c r="T82" s="6" t="str">
        <f t="shared" si="6"/>
        <v/>
      </c>
      <c r="U82" s="6" t="str">
        <f t="shared" si="7"/>
        <v/>
      </c>
      <c r="W82" s="7" t="str">
        <f t="shared" si="8"/>
        <v/>
      </c>
    </row>
    <row r="83" spans="19:23" x14ac:dyDescent="0.2">
      <c r="S83" s="6" t="str">
        <f t="shared" si="5"/>
        <v/>
      </c>
      <c r="T83" s="6" t="str">
        <f t="shared" si="6"/>
        <v/>
      </c>
      <c r="U83" s="6" t="str">
        <f t="shared" si="7"/>
        <v/>
      </c>
      <c r="W83" s="7" t="str">
        <f t="shared" si="8"/>
        <v/>
      </c>
    </row>
    <row r="84" spans="19:23" x14ac:dyDescent="0.2">
      <c r="S84" s="6" t="str">
        <f t="shared" si="5"/>
        <v/>
      </c>
      <c r="T84" s="6" t="str">
        <f t="shared" si="6"/>
        <v/>
      </c>
      <c r="U84" s="6" t="str">
        <f t="shared" si="7"/>
        <v/>
      </c>
      <c r="W84" s="7" t="str">
        <f t="shared" si="8"/>
        <v/>
      </c>
    </row>
    <row r="85" spans="19:23" x14ac:dyDescent="0.2">
      <c r="S85" s="6" t="str">
        <f t="shared" si="5"/>
        <v/>
      </c>
      <c r="T85" s="6" t="str">
        <f t="shared" si="6"/>
        <v/>
      </c>
      <c r="U85" s="6" t="str">
        <f t="shared" si="7"/>
        <v/>
      </c>
      <c r="W85" s="7" t="str">
        <f t="shared" si="8"/>
        <v/>
      </c>
    </row>
    <row r="86" spans="19:23" x14ac:dyDescent="0.2">
      <c r="S86" s="6" t="str">
        <f t="shared" si="5"/>
        <v/>
      </c>
      <c r="T86" s="6" t="str">
        <f t="shared" si="6"/>
        <v/>
      </c>
      <c r="U86" s="6" t="str">
        <f t="shared" si="7"/>
        <v/>
      </c>
      <c r="W86" s="7" t="str">
        <f t="shared" si="8"/>
        <v/>
      </c>
    </row>
    <row r="87" spans="19:23" x14ac:dyDescent="0.2">
      <c r="S87" s="6" t="str">
        <f t="shared" si="5"/>
        <v/>
      </c>
      <c r="T87" s="6" t="str">
        <f t="shared" si="6"/>
        <v/>
      </c>
      <c r="U87" s="6" t="str">
        <f t="shared" si="7"/>
        <v/>
      </c>
      <c r="W87" s="7" t="str">
        <f t="shared" si="8"/>
        <v/>
      </c>
    </row>
    <row r="88" spans="19:23" x14ac:dyDescent="0.2">
      <c r="S88" s="6" t="str">
        <f t="shared" si="5"/>
        <v/>
      </c>
      <c r="T88" s="6" t="str">
        <f t="shared" si="6"/>
        <v/>
      </c>
      <c r="U88" s="6" t="str">
        <f t="shared" si="7"/>
        <v/>
      </c>
      <c r="W88" s="7" t="str">
        <f t="shared" si="8"/>
        <v/>
      </c>
    </row>
    <row r="89" spans="19:23" x14ac:dyDescent="0.2">
      <c r="S89" s="6" t="str">
        <f t="shared" si="5"/>
        <v/>
      </c>
      <c r="T89" s="6" t="str">
        <f t="shared" si="6"/>
        <v/>
      </c>
      <c r="U89" s="6" t="str">
        <f t="shared" si="7"/>
        <v/>
      </c>
      <c r="W89" s="7" t="str">
        <f t="shared" si="8"/>
        <v/>
      </c>
    </row>
    <row r="90" spans="19:23" x14ac:dyDescent="0.2">
      <c r="S90" s="6" t="str">
        <f t="shared" si="5"/>
        <v/>
      </c>
      <c r="T90" s="6" t="str">
        <f t="shared" si="6"/>
        <v/>
      </c>
      <c r="U90" s="6" t="str">
        <f t="shared" si="7"/>
        <v/>
      </c>
      <c r="W90" s="7" t="str">
        <f t="shared" si="8"/>
        <v/>
      </c>
    </row>
    <row r="91" spans="19:23" x14ac:dyDescent="0.2">
      <c r="S91" s="6" t="str">
        <f t="shared" si="5"/>
        <v/>
      </c>
      <c r="T91" s="6" t="str">
        <f t="shared" si="6"/>
        <v/>
      </c>
      <c r="U91" s="6" t="str">
        <f t="shared" si="7"/>
        <v/>
      </c>
      <c r="W91" s="7" t="str">
        <f t="shared" si="8"/>
        <v/>
      </c>
    </row>
    <row r="92" spans="19:23" x14ac:dyDescent="0.2">
      <c r="S92" s="6" t="str">
        <f t="shared" si="5"/>
        <v/>
      </c>
      <c r="T92" s="6" t="str">
        <f t="shared" si="6"/>
        <v/>
      </c>
      <c r="U92" s="6" t="str">
        <f t="shared" si="7"/>
        <v/>
      </c>
      <c r="W92" s="7" t="str">
        <f t="shared" si="8"/>
        <v/>
      </c>
    </row>
    <row r="93" spans="19:23" x14ac:dyDescent="0.2">
      <c r="S93" s="6" t="str">
        <f t="shared" si="5"/>
        <v/>
      </c>
      <c r="T93" s="6" t="str">
        <f t="shared" si="6"/>
        <v/>
      </c>
      <c r="U93" s="6" t="str">
        <f t="shared" si="7"/>
        <v/>
      </c>
      <c r="W93" s="7" t="str">
        <f t="shared" si="8"/>
        <v/>
      </c>
    </row>
    <row r="94" spans="19:23" x14ac:dyDescent="0.2">
      <c r="S94" s="6" t="str">
        <f t="shared" si="5"/>
        <v/>
      </c>
      <c r="T94" s="6" t="str">
        <f t="shared" si="6"/>
        <v/>
      </c>
      <c r="U94" s="6" t="str">
        <f t="shared" si="7"/>
        <v/>
      </c>
      <c r="W94" s="7" t="str">
        <f t="shared" si="8"/>
        <v/>
      </c>
    </row>
    <row r="95" spans="19:23" x14ac:dyDescent="0.2">
      <c r="S95" s="6" t="str">
        <f t="shared" si="5"/>
        <v/>
      </c>
      <c r="T95" s="6" t="str">
        <f t="shared" si="6"/>
        <v/>
      </c>
      <c r="U95" s="6" t="str">
        <f t="shared" si="7"/>
        <v/>
      </c>
      <c r="W95" s="7" t="str">
        <f t="shared" si="8"/>
        <v/>
      </c>
    </row>
    <row r="96" spans="19:23" x14ac:dyDescent="0.2">
      <c r="S96" s="6" t="str">
        <f t="shared" si="5"/>
        <v/>
      </c>
      <c r="T96" s="6" t="str">
        <f t="shared" si="6"/>
        <v/>
      </c>
      <c r="U96" s="6" t="str">
        <f t="shared" si="7"/>
        <v/>
      </c>
      <c r="W96" s="7" t="str">
        <f t="shared" si="8"/>
        <v/>
      </c>
    </row>
    <row r="97" spans="19:23" x14ac:dyDescent="0.2">
      <c r="S97" s="6" t="str">
        <f t="shared" si="5"/>
        <v/>
      </c>
      <c r="T97" s="6" t="str">
        <f t="shared" si="6"/>
        <v/>
      </c>
      <c r="U97" s="6" t="str">
        <f t="shared" si="7"/>
        <v/>
      </c>
      <c r="W97" s="7" t="str">
        <f t="shared" si="8"/>
        <v/>
      </c>
    </row>
    <row r="98" spans="19:23" x14ac:dyDescent="0.2">
      <c r="S98" s="6" t="str">
        <f t="shared" si="5"/>
        <v/>
      </c>
      <c r="T98" s="6" t="str">
        <f t="shared" si="6"/>
        <v/>
      </c>
      <c r="U98" s="6" t="str">
        <f t="shared" si="7"/>
        <v/>
      </c>
      <c r="W98" s="7" t="str">
        <f t="shared" si="8"/>
        <v/>
      </c>
    </row>
    <row r="99" spans="19:23" x14ac:dyDescent="0.2">
      <c r="S99" s="6" t="str">
        <f t="shared" si="5"/>
        <v/>
      </c>
      <c r="T99" s="6" t="str">
        <f t="shared" si="6"/>
        <v/>
      </c>
      <c r="U99" s="6" t="str">
        <f t="shared" si="7"/>
        <v/>
      </c>
      <c r="W99" s="7" t="str">
        <f t="shared" si="8"/>
        <v/>
      </c>
    </row>
    <row r="100" spans="19:23" x14ac:dyDescent="0.2">
      <c r="S100" s="6" t="str">
        <f t="shared" si="5"/>
        <v/>
      </c>
      <c r="T100" s="6" t="str">
        <f t="shared" si="6"/>
        <v/>
      </c>
      <c r="U100" s="6" t="str">
        <f t="shared" si="7"/>
        <v/>
      </c>
      <c r="W100" s="7" t="str">
        <f t="shared" si="8"/>
        <v/>
      </c>
    </row>
    <row r="101" spans="19:23" x14ac:dyDescent="0.2">
      <c r="S101" s="6" t="str">
        <f t="shared" si="5"/>
        <v/>
      </c>
      <c r="T101" s="6" t="str">
        <f t="shared" si="6"/>
        <v/>
      </c>
      <c r="U101" s="6" t="str">
        <f t="shared" si="7"/>
        <v/>
      </c>
      <c r="W101" s="7" t="str">
        <f t="shared" si="8"/>
        <v/>
      </c>
    </row>
    <row r="102" spans="19:23" x14ac:dyDescent="0.2">
      <c r="S102" s="6" t="str">
        <f t="shared" si="5"/>
        <v/>
      </c>
      <c r="T102" s="6" t="str">
        <f t="shared" si="6"/>
        <v/>
      </c>
      <c r="U102" s="6" t="str">
        <f t="shared" si="7"/>
        <v/>
      </c>
      <c r="W102" s="7" t="str">
        <f t="shared" si="8"/>
        <v/>
      </c>
    </row>
    <row r="103" spans="19:23" x14ac:dyDescent="0.2">
      <c r="S103" s="6" t="str">
        <f t="shared" si="5"/>
        <v/>
      </c>
      <c r="T103" s="6" t="str">
        <f t="shared" si="6"/>
        <v/>
      </c>
      <c r="U103" s="6" t="str">
        <f t="shared" si="7"/>
        <v/>
      </c>
      <c r="W103" s="7" t="str">
        <f t="shared" si="8"/>
        <v/>
      </c>
    </row>
    <row r="104" spans="19:23" x14ac:dyDescent="0.2">
      <c r="S104" s="6" t="str">
        <f t="shared" si="5"/>
        <v/>
      </c>
      <c r="T104" s="6" t="str">
        <f t="shared" si="6"/>
        <v/>
      </c>
      <c r="U104" s="6" t="str">
        <f t="shared" si="7"/>
        <v/>
      </c>
      <c r="W104" s="7" t="str">
        <f t="shared" si="8"/>
        <v/>
      </c>
    </row>
    <row r="105" spans="19:23" x14ac:dyDescent="0.2">
      <c r="S105" s="6" t="str">
        <f t="shared" si="5"/>
        <v/>
      </c>
      <c r="T105" s="6" t="str">
        <f t="shared" si="6"/>
        <v/>
      </c>
      <c r="U105" s="6" t="str">
        <f t="shared" si="7"/>
        <v/>
      </c>
      <c r="W105" s="7" t="str">
        <f t="shared" si="8"/>
        <v/>
      </c>
    </row>
    <row r="106" spans="19:23" x14ac:dyDescent="0.2">
      <c r="S106" s="6" t="str">
        <f t="shared" si="5"/>
        <v/>
      </c>
      <c r="T106" s="6" t="str">
        <f t="shared" si="6"/>
        <v/>
      </c>
      <c r="U106" s="6" t="str">
        <f t="shared" si="7"/>
        <v/>
      </c>
      <c r="W106" s="7" t="str">
        <f t="shared" si="8"/>
        <v/>
      </c>
    </row>
    <row r="107" spans="19:23" x14ac:dyDescent="0.2">
      <c r="S107" s="6" t="str">
        <f t="shared" si="5"/>
        <v/>
      </c>
      <c r="T107" s="6" t="str">
        <f t="shared" si="6"/>
        <v/>
      </c>
      <c r="U107" s="6" t="str">
        <f t="shared" si="7"/>
        <v/>
      </c>
      <c r="W107" s="7" t="str">
        <f t="shared" si="8"/>
        <v/>
      </c>
    </row>
    <row r="108" spans="19:23" x14ac:dyDescent="0.2">
      <c r="S108" s="6" t="str">
        <f t="shared" si="5"/>
        <v/>
      </c>
      <c r="T108" s="6" t="str">
        <f t="shared" si="6"/>
        <v/>
      </c>
      <c r="U108" s="6" t="str">
        <f t="shared" si="7"/>
        <v/>
      </c>
      <c r="W108" s="7" t="str">
        <f t="shared" si="8"/>
        <v/>
      </c>
    </row>
    <row r="109" spans="19:23" x14ac:dyDescent="0.2">
      <c r="S109" s="6" t="str">
        <f t="shared" si="5"/>
        <v/>
      </c>
      <c r="T109" s="6" t="str">
        <f t="shared" si="6"/>
        <v/>
      </c>
      <c r="U109" s="6" t="str">
        <f t="shared" si="7"/>
        <v/>
      </c>
      <c r="W109" s="7" t="str">
        <f t="shared" si="8"/>
        <v/>
      </c>
    </row>
    <row r="110" spans="19:23" x14ac:dyDescent="0.2">
      <c r="S110" s="6" t="str">
        <f t="shared" si="5"/>
        <v/>
      </c>
      <c r="T110" s="6" t="str">
        <f t="shared" si="6"/>
        <v/>
      </c>
      <c r="U110" s="6" t="str">
        <f t="shared" si="7"/>
        <v/>
      </c>
      <c r="W110" s="7" t="str">
        <f t="shared" si="8"/>
        <v/>
      </c>
    </row>
    <row r="111" spans="19:23" x14ac:dyDescent="0.2">
      <c r="S111" s="6" t="str">
        <f t="shared" si="5"/>
        <v/>
      </c>
      <c r="T111" s="6" t="str">
        <f t="shared" si="6"/>
        <v/>
      </c>
      <c r="U111" s="6" t="str">
        <f t="shared" si="7"/>
        <v/>
      </c>
      <c r="W111" s="7" t="str">
        <f t="shared" si="8"/>
        <v/>
      </c>
    </row>
    <row r="112" spans="19:23" x14ac:dyDescent="0.2">
      <c r="S112" s="6" t="str">
        <f t="shared" si="5"/>
        <v/>
      </c>
      <c r="T112" s="6" t="str">
        <f t="shared" si="6"/>
        <v/>
      </c>
      <c r="U112" s="6" t="str">
        <f t="shared" si="7"/>
        <v/>
      </c>
      <c r="W112" s="7" t="str">
        <f t="shared" si="8"/>
        <v/>
      </c>
    </row>
    <row r="113" spans="19:23" x14ac:dyDescent="0.2">
      <c r="S113" s="6" t="str">
        <f t="shared" si="5"/>
        <v/>
      </c>
      <c r="T113" s="6" t="str">
        <f t="shared" si="6"/>
        <v/>
      </c>
      <c r="U113" s="6" t="str">
        <f t="shared" si="7"/>
        <v/>
      </c>
      <c r="W113" s="7" t="str">
        <f t="shared" si="8"/>
        <v/>
      </c>
    </row>
    <row r="114" spans="19:23" x14ac:dyDescent="0.2">
      <c r="S114" s="6" t="str">
        <f t="shared" si="5"/>
        <v/>
      </c>
      <c r="T114" s="6" t="str">
        <f t="shared" si="6"/>
        <v/>
      </c>
      <c r="U114" s="6" t="str">
        <f t="shared" si="7"/>
        <v/>
      </c>
      <c r="W114" s="7" t="str">
        <f t="shared" si="8"/>
        <v/>
      </c>
    </row>
    <row r="115" spans="19:23" x14ac:dyDescent="0.2">
      <c r="S115" s="6" t="str">
        <f t="shared" si="5"/>
        <v/>
      </c>
      <c r="T115" s="6" t="str">
        <f t="shared" si="6"/>
        <v/>
      </c>
      <c r="U115" s="6" t="str">
        <f t="shared" si="7"/>
        <v/>
      </c>
      <c r="W115" s="7" t="str">
        <f t="shared" si="8"/>
        <v/>
      </c>
    </row>
    <row r="116" spans="19:23" x14ac:dyDescent="0.2">
      <c r="S116" s="6" t="str">
        <f t="shared" si="5"/>
        <v/>
      </c>
      <c r="T116" s="6" t="str">
        <f t="shared" si="6"/>
        <v/>
      </c>
      <c r="U116" s="6" t="str">
        <f t="shared" si="7"/>
        <v/>
      </c>
      <c r="W116" s="7" t="str">
        <f t="shared" si="8"/>
        <v/>
      </c>
    </row>
    <row r="117" spans="19:23" x14ac:dyDescent="0.2">
      <c r="S117" s="6" t="str">
        <f t="shared" si="5"/>
        <v/>
      </c>
      <c r="T117" s="6" t="str">
        <f t="shared" si="6"/>
        <v/>
      </c>
      <c r="U117" s="6" t="str">
        <f t="shared" si="7"/>
        <v/>
      </c>
      <c r="W117" s="7" t="str">
        <f t="shared" si="8"/>
        <v/>
      </c>
    </row>
    <row r="118" spans="19:23" x14ac:dyDescent="0.2">
      <c r="S118" s="6" t="str">
        <f t="shared" si="5"/>
        <v/>
      </c>
      <c r="T118" s="6" t="str">
        <f t="shared" si="6"/>
        <v/>
      </c>
      <c r="U118" s="6" t="str">
        <f t="shared" si="7"/>
        <v/>
      </c>
      <c r="W118" s="7" t="str">
        <f t="shared" si="8"/>
        <v/>
      </c>
    </row>
    <row r="119" spans="19:23" x14ac:dyDescent="0.2">
      <c r="S119" s="6" t="str">
        <f t="shared" si="5"/>
        <v/>
      </c>
      <c r="T119" s="6" t="str">
        <f t="shared" si="6"/>
        <v/>
      </c>
      <c r="U119" s="6" t="str">
        <f t="shared" si="7"/>
        <v/>
      </c>
      <c r="W119" s="7" t="str">
        <f t="shared" si="8"/>
        <v/>
      </c>
    </row>
    <row r="120" spans="19:23" x14ac:dyDescent="0.2">
      <c r="S120" s="6" t="str">
        <f t="shared" si="5"/>
        <v/>
      </c>
      <c r="T120" s="6" t="str">
        <f t="shared" si="6"/>
        <v/>
      </c>
      <c r="U120" s="6" t="str">
        <f t="shared" si="7"/>
        <v/>
      </c>
      <c r="W120" s="7" t="str">
        <f t="shared" si="8"/>
        <v/>
      </c>
    </row>
    <row r="121" spans="19:23" x14ac:dyDescent="0.2">
      <c r="S121" s="6" t="str">
        <f t="shared" si="5"/>
        <v/>
      </c>
      <c r="T121" s="6" t="str">
        <f t="shared" si="6"/>
        <v/>
      </c>
      <c r="U121" s="6" t="str">
        <f t="shared" si="7"/>
        <v/>
      </c>
      <c r="W121" s="7" t="str">
        <f t="shared" si="8"/>
        <v/>
      </c>
    </row>
    <row r="122" spans="19:23" x14ac:dyDescent="0.2">
      <c r="S122" s="6" t="str">
        <f t="shared" si="5"/>
        <v/>
      </c>
      <c r="T122" s="6" t="str">
        <f t="shared" si="6"/>
        <v/>
      </c>
      <c r="U122" s="6" t="str">
        <f t="shared" si="7"/>
        <v/>
      </c>
      <c r="W122" s="7" t="str">
        <f t="shared" si="8"/>
        <v/>
      </c>
    </row>
    <row r="123" spans="19:23" x14ac:dyDescent="0.2">
      <c r="S123" s="6" t="str">
        <f t="shared" si="5"/>
        <v/>
      </c>
      <c r="T123" s="6" t="str">
        <f t="shared" si="6"/>
        <v/>
      </c>
      <c r="U123" s="6" t="str">
        <f t="shared" si="7"/>
        <v/>
      </c>
      <c r="W123" s="7" t="str">
        <f t="shared" si="8"/>
        <v/>
      </c>
    </row>
    <row r="124" spans="19:23" x14ac:dyDescent="0.2">
      <c r="S124" s="6" t="str">
        <f t="shared" si="5"/>
        <v/>
      </c>
      <c r="T124" s="6" t="str">
        <f t="shared" si="6"/>
        <v/>
      </c>
      <c r="U124" s="6" t="str">
        <f t="shared" si="7"/>
        <v/>
      </c>
      <c r="W124" s="7" t="str">
        <f t="shared" si="8"/>
        <v/>
      </c>
    </row>
    <row r="125" spans="19:23" x14ac:dyDescent="0.2">
      <c r="S125" s="6" t="str">
        <f t="shared" si="5"/>
        <v/>
      </c>
      <c r="T125" s="6" t="str">
        <f t="shared" si="6"/>
        <v/>
      </c>
      <c r="U125" s="6" t="str">
        <f t="shared" si="7"/>
        <v/>
      </c>
      <c r="W125" s="7" t="str">
        <f t="shared" si="8"/>
        <v/>
      </c>
    </row>
    <row r="126" spans="19:23" x14ac:dyDescent="0.2">
      <c r="S126" s="6" t="str">
        <f t="shared" si="5"/>
        <v/>
      </c>
      <c r="T126" s="6" t="str">
        <f t="shared" si="6"/>
        <v/>
      </c>
      <c r="U126" s="6" t="str">
        <f t="shared" si="7"/>
        <v/>
      </c>
      <c r="W126" s="7" t="str">
        <f t="shared" si="8"/>
        <v/>
      </c>
    </row>
    <row r="127" spans="19:23" x14ac:dyDescent="0.2">
      <c r="S127" s="6" t="str">
        <f t="shared" si="5"/>
        <v/>
      </c>
      <c r="T127" s="6" t="str">
        <f t="shared" si="6"/>
        <v/>
      </c>
      <c r="U127" s="6" t="str">
        <f t="shared" si="7"/>
        <v/>
      </c>
      <c r="W127" s="7" t="str">
        <f t="shared" si="8"/>
        <v/>
      </c>
    </row>
    <row r="128" spans="19:23" x14ac:dyDescent="0.2">
      <c r="S128" s="6" t="str">
        <f t="shared" si="5"/>
        <v/>
      </c>
      <c r="T128" s="6" t="str">
        <f t="shared" si="6"/>
        <v/>
      </c>
      <c r="U128" s="6" t="str">
        <f t="shared" si="7"/>
        <v/>
      </c>
      <c r="W128" s="7" t="str">
        <f t="shared" si="8"/>
        <v/>
      </c>
    </row>
    <row r="129" spans="19:23" x14ac:dyDescent="0.2">
      <c r="S129" s="6" t="str">
        <f t="shared" si="5"/>
        <v/>
      </c>
      <c r="T129" s="6" t="str">
        <f t="shared" si="6"/>
        <v/>
      </c>
      <c r="U129" s="6" t="str">
        <f t="shared" si="7"/>
        <v/>
      </c>
      <c r="W129" s="7" t="str">
        <f t="shared" si="8"/>
        <v/>
      </c>
    </row>
    <row r="130" spans="19:23" x14ac:dyDescent="0.2">
      <c r="S130" s="6" t="str">
        <f t="shared" ref="S130:S193" si="9">IF(A130="","",TEXT(H130,"#.###.###"))</f>
        <v/>
      </c>
      <c r="T130" s="6" t="str">
        <f t="shared" ref="T130:T193" si="10">IF(A130="","",TEXT(O130,"TT.MM.JJ"))</f>
        <v/>
      </c>
      <c r="U130" s="6" t="str">
        <f t="shared" ref="U130:U193" si="11">IF(A130="","",TEXT(P130,"TT.MM.JJ"))</f>
        <v/>
      </c>
      <c r="W130" s="7" t="str">
        <f t="shared" ref="W130:W193" si="12">IF(A130="","",B130&amp;CHAR(10)&amp;F130&amp;CHAR(10)&amp;S130&amp;" "&amp;I130&amp;CHAR(10)&amp;T130&amp;" - "&amp;U130)</f>
        <v/>
      </c>
    </row>
    <row r="131" spans="19:23" x14ac:dyDescent="0.2">
      <c r="S131" s="6" t="str">
        <f t="shared" si="9"/>
        <v/>
      </c>
      <c r="T131" s="6" t="str">
        <f t="shared" si="10"/>
        <v/>
      </c>
      <c r="U131" s="6" t="str">
        <f t="shared" si="11"/>
        <v/>
      </c>
      <c r="W131" s="7" t="str">
        <f t="shared" si="12"/>
        <v/>
      </c>
    </row>
    <row r="132" spans="19:23" x14ac:dyDescent="0.2">
      <c r="S132" s="6" t="str">
        <f t="shared" si="9"/>
        <v/>
      </c>
      <c r="T132" s="6" t="str">
        <f t="shared" si="10"/>
        <v/>
      </c>
      <c r="U132" s="6" t="str">
        <f t="shared" si="11"/>
        <v/>
      </c>
      <c r="W132" s="7" t="str">
        <f t="shared" si="12"/>
        <v/>
      </c>
    </row>
    <row r="133" spans="19:23" x14ac:dyDescent="0.2">
      <c r="S133" s="6" t="str">
        <f t="shared" si="9"/>
        <v/>
      </c>
      <c r="T133" s="6" t="str">
        <f t="shared" si="10"/>
        <v/>
      </c>
      <c r="U133" s="6" t="str">
        <f t="shared" si="11"/>
        <v/>
      </c>
      <c r="W133" s="7" t="str">
        <f t="shared" si="12"/>
        <v/>
      </c>
    </row>
    <row r="134" spans="19:23" x14ac:dyDescent="0.2">
      <c r="S134" s="6" t="str">
        <f t="shared" si="9"/>
        <v/>
      </c>
      <c r="T134" s="6" t="str">
        <f t="shared" si="10"/>
        <v/>
      </c>
      <c r="U134" s="6" t="str">
        <f t="shared" si="11"/>
        <v/>
      </c>
      <c r="W134" s="7" t="str">
        <f t="shared" si="12"/>
        <v/>
      </c>
    </row>
    <row r="135" spans="19:23" x14ac:dyDescent="0.2">
      <c r="S135" s="6" t="str">
        <f t="shared" si="9"/>
        <v/>
      </c>
      <c r="T135" s="6" t="str">
        <f t="shared" si="10"/>
        <v/>
      </c>
      <c r="U135" s="6" t="str">
        <f t="shared" si="11"/>
        <v/>
      </c>
      <c r="W135" s="7" t="str">
        <f t="shared" si="12"/>
        <v/>
      </c>
    </row>
    <row r="136" spans="19:23" x14ac:dyDescent="0.2">
      <c r="S136" s="6" t="str">
        <f t="shared" si="9"/>
        <v/>
      </c>
      <c r="T136" s="6" t="str">
        <f t="shared" si="10"/>
        <v/>
      </c>
      <c r="U136" s="6" t="str">
        <f t="shared" si="11"/>
        <v/>
      </c>
      <c r="W136" s="7" t="str">
        <f t="shared" si="12"/>
        <v/>
      </c>
    </row>
    <row r="137" spans="19:23" x14ac:dyDescent="0.2">
      <c r="S137" s="6" t="str">
        <f t="shared" si="9"/>
        <v/>
      </c>
      <c r="T137" s="6" t="str">
        <f t="shared" si="10"/>
        <v/>
      </c>
      <c r="U137" s="6" t="str">
        <f t="shared" si="11"/>
        <v/>
      </c>
      <c r="W137" s="7" t="str">
        <f t="shared" si="12"/>
        <v/>
      </c>
    </row>
    <row r="138" spans="19:23" x14ac:dyDescent="0.2">
      <c r="S138" s="6" t="str">
        <f t="shared" si="9"/>
        <v/>
      </c>
      <c r="T138" s="6" t="str">
        <f t="shared" si="10"/>
        <v/>
      </c>
      <c r="U138" s="6" t="str">
        <f t="shared" si="11"/>
        <v/>
      </c>
      <c r="W138" s="7" t="str">
        <f t="shared" si="12"/>
        <v/>
      </c>
    </row>
    <row r="139" spans="19:23" x14ac:dyDescent="0.2">
      <c r="S139" s="6" t="str">
        <f t="shared" si="9"/>
        <v/>
      </c>
      <c r="T139" s="6" t="str">
        <f t="shared" si="10"/>
        <v/>
      </c>
      <c r="U139" s="6" t="str">
        <f t="shared" si="11"/>
        <v/>
      </c>
      <c r="W139" s="7" t="str">
        <f t="shared" si="12"/>
        <v/>
      </c>
    </row>
    <row r="140" spans="19:23" x14ac:dyDescent="0.2">
      <c r="S140" s="6" t="str">
        <f t="shared" si="9"/>
        <v/>
      </c>
      <c r="T140" s="6" t="str">
        <f t="shared" si="10"/>
        <v/>
      </c>
      <c r="U140" s="6" t="str">
        <f t="shared" si="11"/>
        <v/>
      </c>
      <c r="W140" s="7" t="str">
        <f t="shared" si="12"/>
        <v/>
      </c>
    </row>
    <row r="141" spans="19:23" x14ac:dyDescent="0.2">
      <c r="S141" s="6" t="str">
        <f t="shared" si="9"/>
        <v/>
      </c>
      <c r="T141" s="6" t="str">
        <f t="shared" si="10"/>
        <v/>
      </c>
      <c r="U141" s="6" t="str">
        <f t="shared" si="11"/>
        <v/>
      </c>
      <c r="W141" s="7" t="str">
        <f t="shared" si="12"/>
        <v/>
      </c>
    </row>
    <row r="142" spans="19:23" x14ac:dyDescent="0.2">
      <c r="S142" s="6" t="str">
        <f t="shared" si="9"/>
        <v/>
      </c>
      <c r="T142" s="6" t="str">
        <f t="shared" si="10"/>
        <v/>
      </c>
      <c r="U142" s="6" t="str">
        <f t="shared" si="11"/>
        <v/>
      </c>
      <c r="W142" s="7" t="str">
        <f t="shared" si="12"/>
        <v/>
      </c>
    </row>
    <row r="143" spans="19:23" x14ac:dyDescent="0.2">
      <c r="S143" s="6" t="str">
        <f t="shared" si="9"/>
        <v/>
      </c>
      <c r="T143" s="6" t="str">
        <f t="shared" si="10"/>
        <v/>
      </c>
      <c r="U143" s="6" t="str">
        <f t="shared" si="11"/>
        <v/>
      </c>
      <c r="W143" s="7" t="str">
        <f t="shared" si="12"/>
        <v/>
      </c>
    </row>
    <row r="144" spans="19:23" x14ac:dyDescent="0.2">
      <c r="S144" s="6" t="str">
        <f t="shared" si="9"/>
        <v/>
      </c>
      <c r="T144" s="6" t="str">
        <f t="shared" si="10"/>
        <v/>
      </c>
      <c r="U144" s="6" t="str">
        <f t="shared" si="11"/>
        <v/>
      </c>
      <c r="W144" s="7" t="str">
        <f t="shared" si="12"/>
        <v/>
      </c>
    </row>
    <row r="145" spans="19:23" x14ac:dyDescent="0.2">
      <c r="S145" s="6" t="str">
        <f t="shared" si="9"/>
        <v/>
      </c>
      <c r="T145" s="6" t="str">
        <f t="shared" si="10"/>
        <v/>
      </c>
      <c r="U145" s="6" t="str">
        <f t="shared" si="11"/>
        <v/>
      </c>
      <c r="W145" s="7" t="str">
        <f t="shared" si="12"/>
        <v/>
      </c>
    </row>
    <row r="146" spans="19:23" x14ac:dyDescent="0.2">
      <c r="S146" s="6" t="str">
        <f t="shared" si="9"/>
        <v/>
      </c>
      <c r="T146" s="6" t="str">
        <f t="shared" si="10"/>
        <v/>
      </c>
      <c r="U146" s="6" t="str">
        <f t="shared" si="11"/>
        <v/>
      </c>
      <c r="W146" s="7" t="str">
        <f t="shared" si="12"/>
        <v/>
      </c>
    </row>
    <row r="147" spans="19:23" x14ac:dyDescent="0.2">
      <c r="S147" s="6" t="str">
        <f t="shared" si="9"/>
        <v/>
      </c>
      <c r="T147" s="6" t="str">
        <f t="shared" si="10"/>
        <v/>
      </c>
      <c r="U147" s="6" t="str">
        <f t="shared" si="11"/>
        <v/>
      </c>
      <c r="W147" s="7" t="str">
        <f t="shared" si="12"/>
        <v/>
      </c>
    </row>
    <row r="148" spans="19:23" x14ac:dyDescent="0.2">
      <c r="S148" s="6" t="str">
        <f t="shared" si="9"/>
        <v/>
      </c>
      <c r="T148" s="6" t="str">
        <f t="shared" si="10"/>
        <v/>
      </c>
      <c r="U148" s="6" t="str">
        <f t="shared" si="11"/>
        <v/>
      </c>
      <c r="W148" s="7" t="str">
        <f t="shared" si="12"/>
        <v/>
      </c>
    </row>
    <row r="149" spans="19:23" x14ac:dyDescent="0.2">
      <c r="S149" s="6" t="str">
        <f t="shared" si="9"/>
        <v/>
      </c>
      <c r="T149" s="6" t="str">
        <f t="shared" si="10"/>
        <v/>
      </c>
      <c r="U149" s="6" t="str">
        <f t="shared" si="11"/>
        <v/>
      </c>
      <c r="W149" s="7" t="str">
        <f t="shared" si="12"/>
        <v/>
      </c>
    </row>
    <row r="150" spans="19:23" x14ac:dyDescent="0.2">
      <c r="S150" s="6" t="str">
        <f t="shared" si="9"/>
        <v/>
      </c>
      <c r="T150" s="6" t="str">
        <f t="shared" si="10"/>
        <v/>
      </c>
      <c r="U150" s="6" t="str">
        <f t="shared" si="11"/>
        <v/>
      </c>
      <c r="W150" s="7" t="str">
        <f t="shared" si="12"/>
        <v/>
      </c>
    </row>
    <row r="151" spans="19:23" x14ac:dyDescent="0.2">
      <c r="S151" s="6" t="str">
        <f t="shared" si="9"/>
        <v/>
      </c>
      <c r="T151" s="6" t="str">
        <f t="shared" si="10"/>
        <v/>
      </c>
      <c r="U151" s="6" t="str">
        <f t="shared" si="11"/>
        <v/>
      </c>
      <c r="W151" s="7" t="str">
        <f t="shared" si="12"/>
        <v/>
      </c>
    </row>
    <row r="152" spans="19:23" x14ac:dyDescent="0.2">
      <c r="S152" s="6" t="str">
        <f t="shared" si="9"/>
        <v/>
      </c>
      <c r="T152" s="6" t="str">
        <f t="shared" si="10"/>
        <v/>
      </c>
      <c r="U152" s="6" t="str">
        <f t="shared" si="11"/>
        <v/>
      </c>
      <c r="W152" s="7" t="str">
        <f t="shared" si="12"/>
        <v/>
      </c>
    </row>
    <row r="153" spans="19:23" x14ac:dyDescent="0.2">
      <c r="S153" s="6" t="str">
        <f t="shared" si="9"/>
        <v/>
      </c>
      <c r="T153" s="6" t="str">
        <f t="shared" si="10"/>
        <v/>
      </c>
      <c r="U153" s="6" t="str">
        <f t="shared" si="11"/>
        <v/>
      </c>
      <c r="W153" s="7" t="str">
        <f t="shared" si="12"/>
        <v/>
      </c>
    </row>
    <row r="154" spans="19:23" x14ac:dyDescent="0.2">
      <c r="S154" s="6" t="str">
        <f t="shared" si="9"/>
        <v/>
      </c>
      <c r="T154" s="6" t="str">
        <f t="shared" si="10"/>
        <v/>
      </c>
      <c r="U154" s="6" t="str">
        <f t="shared" si="11"/>
        <v/>
      </c>
      <c r="W154" s="7" t="str">
        <f t="shared" si="12"/>
        <v/>
      </c>
    </row>
    <row r="155" spans="19:23" x14ac:dyDescent="0.2">
      <c r="S155" s="6" t="str">
        <f t="shared" si="9"/>
        <v/>
      </c>
      <c r="T155" s="6" t="str">
        <f t="shared" si="10"/>
        <v/>
      </c>
      <c r="U155" s="6" t="str">
        <f t="shared" si="11"/>
        <v/>
      </c>
      <c r="W155" s="7" t="str">
        <f t="shared" si="12"/>
        <v/>
      </c>
    </row>
    <row r="156" spans="19:23" x14ac:dyDescent="0.2">
      <c r="S156" s="6" t="str">
        <f t="shared" si="9"/>
        <v/>
      </c>
      <c r="T156" s="6" t="str">
        <f t="shared" si="10"/>
        <v/>
      </c>
      <c r="U156" s="6" t="str">
        <f t="shared" si="11"/>
        <v/>
      </c>
      <c r="W156" s="7" t="str">
        <f t="shared" si="12"/>
        <v/>
      </c>
    </row>
    <row r="157" spans="19:23" x14ac:dyDescent="0.2">
      <c r="S157" s="6" t="str">
        <f t="shared" si="9"/>
        <v/>
      </c>
      <c r="T157" s="6" t="str">
        <f t="shared" si="10"/>
        <v/>
      </c>
      <c r="U157" s="6" t="str">
        <f t="shared" si="11"/>
        <v/>
      </c>
      <c r="W157" s="7" t="str">
        <f t="shared" si="12"/>
        <v/>
      </c>
    </row>
    <row r="158" spans="19:23" x14ac:dyDescent="0.2">
      <c r="S158" s="6" t="str">
        <f t="shared" si="9"/>
        <v/>
      </c>
      <c r="T158" s="6" t="str">
        <f t="shared" si="10"/>
        <v/>
      </c>
      <c r="U158" s="6" t="str">
        <f t="shared" si="11"/>
        <v/>
      </c>
      <c r="W158" s="7" t="str">
        <f t="shared" si="12"/>
        <v/>
      </c>
    </row>
    <row r="159" spans="19:23" x14ac:dyDescent="0.2">
      <c r="S159" s="6" t="str">
        <f t="shared" si="9"/>
        <v/>
      </c>
      <c r="T159" s="6" t="str">
        <f t="shared" si="10"/>
        <v/>
      </c>
      <c r="U159" s="6" t="str">
        <f t="shared" si="11"/>
        <v/>
      </c>
      <c r="W159" s="7" t="str">
        <f t="shared" si="12"/>
        <v/>
      </c>
    </row>
    <row r="160" spans="19:23" x14ac:dyDescent="0.2">
      <c r="S160" s="6" t="str">
        <f t="shared" si="9"/>
        <v/>
      </c>
      <c r="T160" s="6" t="str">
        <f t="shared" si="10"/>
        <v/>
      </c>
      <c r="U160" s="6" t="str">
        <f t="shared" si="11"/>
        <v/>
      </c>
      <c r="W160" s="7" t="str">
        <f t="shared" si="12"/>
        <v/>
      </c>
    </row>
    <row r="161" spans="19:23" x14ac:dyDescent="0.2">
      <c r="S161" s="6" t="str">
        <f t="shared" si="9"/>
        <v/>
      </c>
      <c r="T161" s="6" t="str">
        <f t="shared" si="10"/>
        <v/>
      </c>
      <c r="U161" s="6" t="str">
        <f t="shared" si="11"/>
        <v/>
      </c>
      <c r="W161" s="7" t="str">
        <f t="shared" si="12"/>
        <v/>
      </c>
    </row>
    <row r="162" spans="19:23" x14ac:dyDescent="0.2">
      <c r="S162" s="6" t="str">
        <f t="shared" si="9"/>
        <v/>
      </c>
      <c r="T162" s="6" t="str">
        <f t="shared" si="10"/>
        <v/>
      </c>
      <c r="U162" s="6" t="str">
        <f t="shared" si="11"/>
        <v/>
      </c>
      <c r="W162" s="7" t="str">
        <f t="shared" si="12"/>
        <v/>
      </c>
    </row>
    <row r="163" spans="19:23" x14ac:dyDescent="0.2">
      <c r="S163" s="6" t="str">
        <f t="shared" si="9"/>
        <v/>
      </c>
      <c r="T163" s="6" t="str">
        <f t="shared" si="10"/>
        <v/>
      </c>
      <c r="U163" s="6" t="str">
        <f t="shared" si="11"/>
        <v/>
      </c>
      <c r="W163" s="7" t="str">
        <f t="shared" si="12"/>
        <v/>
      </c>
    </row>
    <row r="164" spans="19:23" x14ac:dyDescent="0.2">
      <c r="S164" s="6" t="str">
        <f t="shared" si="9"/>
        <v/>
      </c>
      <c r="T164" s="6" t="str">
        <f t="shared" si="10"/>
        <v/>
      </c>
      <c r="U164" s="6" t="str">
        <f t="shared" si="11"/>
        <v/>
      </c>
      <c r="W164" s="7" t="str">
        <f t="shared" si="12"/>
        <v/>
      </c>
    </row>
    <row r="165" spans="19:23" x14ac:dyDescent="0.2">
      <c r="S165" s="6" t="str">
        <f t="shared" si="9"/>
        <v/>
      </c>
      <c r="T165" s="6" t="str">
        <f t="shared" si="10"/>
        <v/>
      </c>
      <c r="U165" s="6" t="str">
        <f t="shared" si="11"/>
        <v/>
      </c>
      <c r="W165" s="7" t="str">
        <f t="shared" si="12"/>
        <v/>
      </c>
    </row>
    <row r="166" spans="19:23" x14ac:dyDescent="0.2">
      <c r="S166" s="6" t="str">
        <f t="shared" si="9"/>
        <v/>
      </c>
      <c r="T166" s="6" t="str">
        <f t="shared" si="10"/>
        <v/>
      </c>
      <c r="U166" s="6" t="str">
        <f t="shared" si="11"/>
        <v/>
      </c>
      <c r="W166" s="7" t="str">
        <f t="shared" si="12"/>
        <v/>
      </c>
    </row>
    <row r="167" spans="19:23" x14ac:dyDescent="0.2">
      <c r="S167" s="6" t="str">
        <f t="shared" si="9"/>
        <v/>
      </c>
      <c r="T167" s="6" t="str">
        <f t="shared" si="10"/>
        <v/>
      </c>
      <c r="U167" s="6" t="str">
        <f t="shared" si="11"/>
        <v/>
      </c>
      <c r="W167" s="7" t="str">
        <f t="shared" si="12"/>
        <v/>
      </c>
    </row>
    <row r="168" spans="19:23" x14ac:dyDescent="0.2">
      <c r="S168" s="6" t="str">
        <f t="shared" si="9"/>
        <v/>
      </c>
      <c r="T168" s="6" t="str">
        <f t="shared" si="10"/>
        <v/>
      </c>
      <c r="U168" s="6" t="str">
        <f t="shared" si="11"/>
        <v/>
      </c>
      <c r="W168" s="7" t="str">
        <f t="shared" si="12"/>
        <v/>
      </c>
    </row>
    <row r="169" spans="19:23" x14ac:dyDescent="0.2">
      <c r="S169" s="6" t="str">
        <f t="shared" si="9"/>
        <v/>
      </c>
      <c r="T169" s="6" t="str">
        <f t="shared" si="10"/>
        <v/>
      </c>
      <c r="U169" s="6" t="str">
        <f t="shared" si="11"/>
        <v/>
      </c>
      <c r="W169" s="7" t="str">
        <f t="shared" si="12"/>
        <v/>
      </c>
    </row>
    <row r="170" spans="19:23" x14ac:dyDescent="0.2">
      <c r="S170" s="6" t="str">
        <f t="shared" si="9"/>
        <v/>
      </c>
      <c r="T170" s="6" t="str">
        <f t="shared" si="10"/>
        <v/>
      </c>
      <c r="U170" s="6" t="str">
        <f t="shared" si="11"/>
        <v/>
      </c>
      <c r="W170" s="7" t="str">
        <f t="shared" si="12"/>
        <v/>
      </c>
    </row>
    <row r="171" spans="19:23" x14ac:dyDescent="0.2">
      <c r="S171" s="6" t="str">
        <f t="shared" si="9"/>
        <v/>
      </c>
      <c r="T171" s="6" t="str">
        <f t="shared" si="10"/>
        <v/>
      </c>
      <c r="U171" s="6" t="str">
        <f t="shared" si="11"/>
        <v/>
      </c>
      <c r="W171" s="7" t="str">
        <f t="shared" si="12"/>
        <v/>
      </c>
    </row>
    <row r="172" spans="19:23" x14ac:dyDescent="0.2">
      <c r="S172" s="6" t="str">
        <f t="shared" si="9"/>
        <v/>
      </c>
      <c r="T172" s="6" t="str">
        <f t="shared" si="10"/>
        <v/>
      </c>
      <c r="U172" s="6" t="str">
        <f t="shared" si="11"/>
        <v/>
      </c>
      <c r="W172" s="7" t="str">
        <f t="shared" si="12"/>
        <v/>
      </c>
    </row>
    <row r="173" spans="19:23" x14ac:dyDescent="0.2">
      <c r="S173" s="6" t="str">
        <f t="shared" si="9"/>
        <v/>
      </c>
      <c r="T173" s="6" t="str">
        <f t="shared" si="10"/>
        <v/>
      </c>
      <c r="U173" s="6" t="str">
        <f t="shared" si="11"/>
        <v/>
      </c>
      <c r="W173" s="7" t="str">
        <f t="shared" si="12"/>
        <v/>
      </c>
    </row>
    <row r="174" spans="19:23" x14ac:dyDescent="0.2">
      <c r="S174" s="6" t="str">
        <f t="shared" si="9"/>
        <v/>
      </c>
      <c r="T174" s="6" t="str">
        <f t="shared" si="10"/>
        <v/>
      </c>
      <c r="U174" s="6" t="str">
        <f t="shared" si="11"/>
        <v/>
      </c>
      <c r="W174" s="7" t="str">
        <f t="shared" si="12"/>
        <v/>
      </c>
    </row>
    <row r="175" spans="19:23" x14ac:dyDescent="0.2">
      <c r="S175" s="6" t="str">
        <f t="shared" si="9"/>
        <v/>
      </c>
      <c r="T175" s="6" t="str">
        <f t="shared" si="10"/>
        <v/>
      </c>
      <c r="U175" s="6" t="str">
        <f t="shared" si="11"/>
        <v/>
      </c>
      <c r="W175" s="7" t="str">
        <f t="shared" si="12"/>
        <v/>
      </c>
    </row>
    <row r="176" spans="19:23" x14ac:dyDescent="0.2">
      <c r="S176" s="6" t="str">
        <f t="shared" si="9"/>
        <v/>
      </c>
      <c r="T176" s="6" t="str">
        <f t="shared" si="10"/>
        <v/>
      </c>
      <c r="U176" s="6" t="str">
        <f t="shared" si="11"/>
        <v/>
      </c>
      <c r="W176" s="7" t="str">
        <f t="shared" si="12"/>
        <v/>
      </c>
    </row>
    <row r="177" spans="19:23" x14ac:dyDescent="0.2">
      <c r="S177" s="6" t="str">
        <f t="shared" si="9"/>
        <v/>
      </c>
      <c r="T177" s="6" t="str">
        <f t="shared" si="10"/>
        <v/>
      </c>
      <c r="U177" s="6" t="str">
        <f t="shared" si="11"/>
        <v/>
      </c>
      <c r="W177" s="7" t="str">
        <f t="shared" si="12"/>
        <v/>
      </c>
    </row>
    <row r="178" spans="19:23" x14ac:dyDescent="0.2">
      <c r="S178" s="6" t="str">
        <f t="shared" si="9"/>
        <v/>
      </c>
      <c r="T178" s="6" t="str">
        <f t="shared" si="10"/>
        <v/>
      </c>
      <c r="U178" s="6" t="str">
        <f t="shared" si="11"/>
        <v/>
      </c>
      <c r="W178" s="7" t="str">
        <f t="shared" si="12"/>
        <v/>
      </c>
    </row>
    <row r="179" spans="19:23" x14ac:dyDescent="0.2">
      <c r="S179" s="6" t="str">
        <f t="shared" si="9"/>
        <v/>
      </c>
      <c r="T179" s="6" t="str">
        <f t="shared" si="10"/>
        <v/>
      </c>
      <c r="U179" s="6" t="str">
        <f t="shared" si="11"/>
        <v/>
      </c>
      <c r="W179" s="7" t="str">
        <f t="shared" si="12"/>
        <v/>
      </c>
    </row>
    <row r="180" spans="19:23" x14ac:dyDescent="0.2">
      <c r="S180" s="6" t="str">
        <f t="shared" si="9"/>
        <v/>
      </c>
      <c r="T180" s="6" t="str">
        <f t="shared" si="10"/>
        <v/>
      </c>
      <c r="U180" s="6" t="str">
        <f t="shared" si="11"/>
        <v/>
      </c>
      <c r="W180" s="7" t="str">
        <f t="shared" si="12"/>
        <v/>
      </c>
    </row>
    <row r="181" spans="19:23" x14ac:dyDescent="0.2">
      <c r="S181" s="6" t="str">
        <f t="shared" si="9"/>
        <v/>
      </c>
      <c r="T181" s="6" t="str">
        <f t="shared" si="10"/>
        <v/>
      </c>
      <c r="U181" s="6" t="str">
        <f t="shared" si="11"/>
        <v/>
      </c>
      <c r="W181" s="7" t="str">
        <f t="shared" si="12"/>
        <v/>
      </c>
    </row>
    <row r="182" spans="19:23" x14ac:dyDescent="0.2">
      <c r="S182" s="6" t="str">
        <f t="shared" si="9"/>
        <v/>
      </c>
      <c r="T182" s="6" t="str">
        <f t="shared" si="10"/>
        <v/>
      </c>
      <c r="U182" s="6" t="str">
        <f t="shared" si="11"/>
        <v/>
      </c>
      <c r="W182" s="7" t="str">
        <f t="shared" si="12"/>
        <v/>
      </c>
    </row>
    <row r="183" spans="19:23" x14ac:dyDescent="0.2">
      <c r="S183" s="6" t="str">
        <f t="shared" si="9"/>
        <v/>
      </c>
      <c r="T183" s="6" t="str">
        <f t="shared" si="10"/>
        <v/>
      </c>
      <c r="U183" s="6" t="str">
        <f t="shared" si="11"/>
        <v/>
      </c>
      <c r="W183" s="7" t="str">
        <f t="shared" si="12"/>
        <v/>
      </c>
    </row>
    <row r="184" spans="19:23" x14ac:dyDescent="0.2">
      <c r="S184" s="6" t="str">
        <f t="shared" si="9"/>
        <v/>
      </c>
      <c r="T184" s="6" t="str">
        <f t="shared" si="10"/>
        <v/>
      </c>
      <c r="U184" s="6" t="str">
        <f t="shared" si="11"/>
        <v/>
      </c>
      <c r="W184" s="7" t="str">
        <f t="shared" si="12"/>
        <v/>
      </c>
    </row>
    <row r="185" spans="19:23" x14ac:dyDescent="0.2">
      <c r="S185" s="6" t="str">
        <f t="shared" si="9"/>
        <v/>
      </c>
      <c r="T185" s="6" t="str">
        <f t="shared" si="10"/>
        <v/>
      </c>
      <c r="U185" s="6" t="str">
        <f t="shared" si="11"/>
        <v/>
      </c>
      <c r="W185" s="7" t="str">
        <f t="shared" si="12"/>
        <v/>
      </c>
    </row>
    <row r="186" spans="19:23" x14ac:dyDescent="0.2">
      <c r="S186" s="6" t="str">
        <f t="shared" si="9"/>
        <v/>
      </c>
      <c r="T186" s="6" t="str">
        <f t="shared" si="10"/>
        <v/>
      </c>
      <c r="U186" s="6" t="str">
        <f t="shared" si="11"/>
        <v/>
      </c>
      <c r="W186" s="7" t="str">
        <f t="shared" si="12"/>
        <v/>
      </c>
    </row>
    <row r="187" spans="19:23" x14ac:dyDescent="0.2">
      <c r="S187" s="6" t="str">
        <f t="shared" si="9"/>
        <v/>
      </c>
      <c r="T187" s="6" t="str">
        <f t="shared" si="10"/>
        <v/>
      </c>
      <c r="U187" s="6" t="str">
        <f t="shared" si="11"/>
        <v/>
      </c>
      <c r="W187" s="7" t="str">
        <f t="shared" si="12"/>
        <v/>
      </c>
    </row>
    <row r="188" spans="19:23" x14ac:dyDescent="0.2">
      <c r="S188" s="6" t="str">
        <f t="shared" si="9"/>
        <v/>
      </c>
      <c r="T188" s="6" t="str">
        <f t="shared" si="10"/>
        <v/>
      </c>
      <c r="U188" s="6" t="str">
        <f t="shared" si="11"/>
        <v/>
      </c>
      <c r="W188" s="7" t="str">
        <f t="shared" si="12"/>
        <v/>
      </c>
    </row>
    <row r="189" spans="19:23" x14ac:dyDescent="0.2">
      <c r="S189" s="6" t="str">
        <f t="shared" si="9"/>
        <v/>
      </c>
      <c r="T189" s="6" t="str">
        <f t="shared" si="10"/>
        <v/>
      </c>
      <c r="U189" s="6" t="str">
        <f t="shared" si="11"/>
        <v/>
      </c>
      <c r="W189" s="7" t="str">
        <f t="shared" si="12"/>
        <v/>
      </c>
    </row>
    <row r="190" spans="19:23" x14ac:dyDescent="0.2">
      <c r="S190" s="6" t="str">
        <f t="shared" si="9"/>
        <v/>
      </c>
      <c r="T190" s="6" t="str">
        <f t="shared" si="10"/>
        <v/>
      </c>
      <c r="U190" s="6" t="str">
        <f t="shared" si="11"/>
        <v/>
      </c>
      <c r="W190" s="7" t="str">
        <f t="shared" si="12"/>
        <v/>
      </c>
    </row>
    <row r="191" spans="19:23" x14ac:dyDescent="0.2">
      <c r="S191" s="6" t="str">
        <f t="shared" si="9"/>
        <v/>
      </c>
      <c r="T191" s="6" t="str">
        <f t="shared" si="10"/>
        <v/>
      </c>
      <c r="U191" s="6" t="str">
        <f t="shared" si="11"/>
        <v/>
      </c>
      <c r="W191" s="7" t="str">
        <f t="shared" si="12"/>
        <v/>
      </c>
    </row>
    <row r="192" spans="19:23" x14ac:dyDescent="0.2">
      <c r="S192" s="6" t="str">
        <f t="shared" si="9"/>
        <v/>
      </c>
      <c r="T192" s="6" t="str">
        <f t="shared" si="10"/>
        <v/>
      </c>
      <c r="U192" s="6" t="str">
        <f t="shared" si="11"/>
        <v/>
      </c>
      <c r="W192" s="7" t="str">
        <f t="shared" si="12"/>
        <v/>
      </c>
    </row>
    <row r="193" spans="19:23" x14ac:dyDescent="0.2">
      <c r="S193" s="6" t="str">
        <f t="shared" si="9"/>
        <v/>
      </c>
      <c r="T193" s="6" t="str">
        <f t="shared" si="10"/>
        <v/>
      </c>
      <c r="U193" s="6" t="str">
        <f t="shared" si="11"/>
        <v/>
      </c>
      <c r="W193" s="7" t="str">
        <f t="shared" si="12"/>
        <v/>
      </c>
    </row>
    <row r="194" spans="19:23" x14ac:dyDescent="0.2">
      <c r="S194" s="6" t="str">
        <f t="shared" ref="S194:S200" si="13">IF(A194="","",TEXT(H194,"#.###.###"))</f>
        <v/>
      </c>
      <c r="T194" s="6" t="str">
        <f t="shared" ref="T194:T200" si="14">IF(A194="","",TEXT(O194,"TT.MM.JJ"))</f>
        <v/>
      </c>
      <c r="U194" s="6" t="str">
        <f t="shared" ref="U194:U200" si="15">IF(A194="","",TEXT(P194,"TT.MM.JJ"))</f>
        <v/>
      </c>
      <c r="W194" s="7" t="str">
        <f t="shared" ref="W194:W200" si="16">IF(A194="","",B194&amp;CHAR(10)&amp;F194&amp;CHAR(10)&amp;S194&amp;" "&amp;I194&amp;CHAR(10)&amp;T194&amp;" - "&amp;U194)</f>
        <v/>
      </c>
    </row>
    <row r="195" spans="19:23" x14ac:dyDescent="0.2">
      <c r="S195" s="6" t="str">
        <f t="shared" si="13"/>
        <v/>
      </c>
      <c r="T195" s="6" t="str">
        <f t="shared" si="14"/>
        <v/>
      </c>
      <c r="U195" s="6" t="str">
        <f t="shared" si="15"/>
        <v/>
      </c>
      <c r="W195" s="7" t="str">
        <f t="shared" si="16"/>
        <v/>
      </c>
    </row>
    <row r="196" spans="19:23" x14ac:dyDescent="0.2">
      <c r="S196" s="6" t="str">
        <f t="shared" si="13"/>
        <v/>
      </c>
      <c r="T196" s="6" t="str">
        <f t="shared" si="14"/>
        <v/>
      </c>
      <c r="U196" s="6" t="str">
        <f t="shared" si="15"/>
        <v/>
      </c>
      <c r="W196" s="7" t="str">
        <f t="shared" si="16"/>
        <v/>
      </c>
    </row>
    <row r="197" spans="19:23" x14ac:dyDescent="0.2">
      <c r="S197" s="6" t="str">
        <f t="shared" si="13"/>
        <v/>
      </c>
      <c r="T197" s="6" t="str">
        <f t="shared" si="14"/>
        <v/>
      </c>
      <c r="U197" s="6" t="str">
        <f t="shared" si="15"/>
        <v/>
      </c>
      <c r="W197" s="7" t="str">
        <f t="shared" si="16"/>
        <v/>
      </c>
    </row>
    <row r="198" spans="19:23" x14ac:dyDescent="0.2">
      <c r="S198" s="6" t="str">
        <f t="shared" si="13"/>
        <v/>
      </c>
      <c r="T198" s="6" t="str">
        <f t="shared" si="14"/>
        <v/>
      </c>
      <c r="U198" s="6" t="str">
        <f t="shared" si="15"/>
        <v/>
      </c>
      <c r="W198" s="7" t="str">
        <f t="shared" si="16"/>
        <v/>
      </c>
    </row>
    <row r="199" spans="19:23" x14ac:dyDescent="0.2">
      <c r="S199" s="6" t="str">
        <f t="shared" si="13"/>
        <v/>
      </c>
      <c r="T199" s="6" t="str">
        <f t="shared" si="14"/>
        <v/>
      </c>
      <c r="U199" s="6" t="str">
        <f t="shared" si="15"/>
        <v/>
      </c>
      <c r="W199" s="7" t="str">
        <f t="shared" si="16"/>
        <v/>
      </c>
    </row>
    <row r="200" spans="19:23" x14ac:dyDescent="0.2">
      <c r="S200" s="6" t="str">
        <f t="shared" si="13"/>
        <v/>
      </c>
      <c r="T200" s="6" t="str">
        <f t="shared" si="14"/>
        <v/>
      </c>
      <c r="U200" s="6" t="str">
        <f t="shared" si="15"/>
        <v/>
      </c>
      <c r="W200" s="7" t="str">
        <f t="shared" si="16"/>
        <v/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AX87"/>
  <sheetViews>
    <sheetView zoomScale="70" zoomScaleNormal="70" workbookViewId="0">
      <selection activeCell="A59" sqref="A59"/>
    </sheetView>
  </sheetViews>
  <sheetFormatPr baseColWidth="10" defaultRowHeight="12.75" x14ac:dyDescent="0.2"/>
  <cols>
    <col min="2" max="3" width="11.42578125" style="1"/>
    <col min="4" max="4" width="11.42578125" style="2"/>
    <col min="5" max="5" width="27.140625" style="9" customWidth="1"/>
    <col min="6" max="6" width="11.42578125" style="3"/>
    <col min="7" max="8" width="11.42578125" style="1"/>
    <col min="9" max="9" width="11.42578125" style="2"/>
    <col min="10" max="10" width="11.42578125" style="9"/>
    <col min="11" max="11" width="11.42578125" style="3"/>
    <col min="12" max="13" width="11.42578125" style="1"/>
    <col min="14" max="14" width="11.42578125" style="2"/>
    <col min="15" max="15" width="11.42578125" style="9"/>
    <col min="16" max="16" width="11.42578125" style="3"/>
    <col min="17" max="18" width="11.42578125" style="1"/>
    <col min="19" max="19" width="11.42578125" style="2"/>
    <col min="20" max="20" width="11.42578125" style="9"/>
    <col min="21" max="21" width="11.42578125" style="3"/>
    <col min="22" max="23" width="11.42578125" style="1"/>
    <col min="24" max="24" width="11.42578125" style="2"/>
    <col min="25" max="25" width="11.42578125" style="9"/>
    <col min="26" max="26" width="11.42578125" style="3"/>
    <col min="27" max="28" width="11.42578125" style="1"/>
    <col min="29" max="29" width="11.42578125" style="2"/>
    <col min="30" max="30" width="11.42578125" style="9"/>
    <col min="31" max="31" width="11.42578125" style="3"/>
    <col min="32" max="33" width="11.42578125" style="1"/>
    <col min="34" max="34" width="11.42578125" style="2"/>
    <col min="35" max="35" width="11.42578125" style="9"/>
    <col min="36" max="36" width="11.42578125" style="3"/>
    <col min="37" max="38" width="11.42578125" style="1"/>
    <col min="39" max="39" width="11.42578125" style="2"/>
    <col min="40" max="40" width="11.42578125" style="9"/>
    <col min="41" max="41" width="11.42578125" style="3"/>
    <col min="42" max="43" width="11.42578125" style="1"/>
    <col min="44" max="44" width="11.42578125" style="2"/>
    <col min="45" max="45" width="11.42578125" style="9"/>
    <col min="46" max="46" width="11.42578125" style="3"/>
    <col min="47" max="48" width="11.42578125" style="1"/>
    <col min="49" max="49" width="11.42578125" style="2"/>
    <col min="50" max="50" width="20.140625" style="9" customWidth="1"/>
  </cols>
  <sheetData>
    <row r="1" spans="1:50" s="11" customFormat="1" x14ac:dyDescent="0.2">
      <c r="B1" s="12" t="s">
        <v>0</v>
      </c>
      <c r="C1" s="12" t="s">
        <v>1</v>
      </c>
      <c r="D1" s="13" t="s">
        <v>2</v>
      </c>
      <c r="E1" s="22" t="s">
        <v>23</v>
      </c>
      <c r="F1" s="10" t="s">
        <v>6</v>
      </c>
      <c r="G1" s="12" t="s">
        <v>0</v>
      </c>
      <c r="H1" s="12" t="s">
        <v>1</v>
      </c>
      <c r="I1" s="13" t="s">
        <v>3</v>
      </c>
      <c r="J1" s="22" t="s">
        <v>24</v>
      </c>
      <c r="K1" s="10" t="s">
        <v>7</v>
      </c>
      <c r="L1" s="12" t="s">
        <v>0</v>
      </c>
      <c r="M1" s="12" t="s">
        <v>1</v>
      </c>
      <c r="N1" s="15" t="s">
        <v>8</v>
      </c>
      <c r="O1" s="22" t="s">
        <v>25</v>
      </c>
      <c r="P1" s="10" t="s">
        <v>9</v>
      </c>
      <c r="Q1" s="12" t="s">
        <v>0</v>
      </c>
      <c r="R1" s="12" t="s">
        <v>1</v>
      </c>
      <c r="S1" s="13" t="s">
        <v>10</v>
      </c>
      <c r="T1" s="22" t="s">
        <v>26</v>
      </c>
      <c r="U1" s="10" t="s">
        <v>11</v>
      </c>
      <c r="V1" s="12" t="s">
        <v>0</v>
      </c>
      <c r="W1" s="12" t="s">
        <v>1</v>
      </c>
      <c r="X1" s="13" t="s">
        <v>12</v>
      </c>
      <c r="Y1" s="22" t="s">
        <v>27</v>
      </c>
      <c r="Z1" s="10" t="s">
        <v>13</v>
      </c>
      <c r="AA1" s="12" t="s">
        <v>0</v>
      </c>
      <c r="AB1" s="12" t="s">
        <v>1</v>
      </c>
      <c r="AC1" s="13" t="s">
        <v>14</v>
      </c>
      <c r="AD1" s="22" t="s">
        <v>28</v>
      </c>
      <c r="AE1" s="10" t="s">
        <v>15</v>
      </c>
      <c r="AF1" s="12" t="s">
        <v>0</v>
      </c>
      <c r="AG1" s="12" t="s">
        <v>1</v>
      </c>
      <c r="AH1" s="13" t="s">
        <v>16</v>
      </c>
      <c r="AI1" s="22" t="s">
        <v>29</v>
      </c>
      <c r="AJ1" s="10" t="s">
        <v>17</v>
      </c>
      <c r="AK1" s="12" t="s">
        <v>0</v>
      </c>
      <c r="AL1" s="12" t="s">
        <v>1</v>
      </c>
      <c r="AM1" s="13" t="s">
        <v>18</v>
      </c>
      <c r="AN1" s="22" t="s">
        <v>30</v>
      </c>
      <c r="AO1" s="10" t="s">
        <v>19</v>
      </c>
      <c r="AP1" s="12" t="s">
        <v>0</v>
      </c>
      <c r="AQ1" s="12" t="s">
        <v>1</v>
      </c>
      <c r="AR1" s="13" t="s">
        <v>20</v>
      </c>
      <c r="AS1" s="22" t="s">
        <v>31</v>
      </c>
      <c r="AT1" s="10" t="s">
        <v>21</v>
      </c>
      <c r="AU1" s="12" t="s">
        <v>0</v>
      </c>
      <c r="AV1" s="12" t="s">
        <v>1</v>
      </c>
      <c r="AW1" s="13" t="s">
        <v>22</v>
      </c>
      <c r="AX1" s="22" t="s">
        <v>32</v>
      </c>
    </row>
    <row r="2" spans="1:50" s="11" customFormat="1" ht="12" customHeight="1" x14ac:dyDescent="0.2">
      <c r="A2" s="14" t="s">
        <v>123</v>
      </c>
      <c r="B2" s="12">
        <f>IF(Gruppe_Vor_01!O49="","",Gruppe_Vor_01!O49)</f>
        <v>42055</v>
      </c>
      <c r="C2" s="12">
        <f>IF(Gruppe_Vor_01!P49="","",Gruppe_Vor_01!P49)</f>
        <v>42057</v>
      </c>
      <c r="D2" s="13">
        <f>IF(B2="","",IF(AND(B2=C2,C2=G2),C2-B2+0.5,IF(AND(B2=C2,C2&lt;&gt;G2),C2-B2+1,C2-B2)))</f>
        <v>2</v>
      </c>
      <c r="E2" s="21" t="str">
        <f>IF(B2="","",Gruppe_Vor_01!W49)</f>
        <v>A000000-00
Produkt 49
1 KG
20.02.15 - 22.02.15</v>
      </c>
      <c r="F2" s="10">
        <f>IF(B2="","",IF(AND(C2=B2,C2=G2),0,IF(AND(C2=B2,C2&lt;&gt;G2),G2-C2-1,G2-C2)))</f>
        <v>30</v>
      </c>
      <c r="G2" s="12">
        <f>IF(Gruppe_Vor_01!O50="","",Gruppe_Vor_01!O50)</f>
        <v>42087</v>
      </c>
      <c r="H2" s="12">
        <f>IF(Gruppe_Vor_01!P50="","",Gruppe_Vor_01!P50)</f>
        <v>42090</v>
      </c>
      <c r="I2" s="13">
        <f t="shared" ref="I2:I8" si="0">IF(AND(B2=C2,C2=G2,G2=H2,H2=L2),H2-G2+0.5,IF(AND(B2=C2,C2=G2,G2=H2,H2&lt;&gt;L2),H2-G2+1,IF(AND(B2=C2,C2&lt;&gt;G2,G2=H2,H2=L2),H2-G2+0.5,IF(AND(B2=C2,C2&lt;&gt;G2,G2=H2,H2&lt;&gt;L2),H2-G2+1,IF(AND(B2&lt;&gt;C2,C2=G2,G2=H2,H2=L2),H2-G2+0.5,IF(AND(B2&lt;&gt;C2,C2=G2,G2=H2,H2&lt;&gt;L2),H2-G2+1,IF(AND(B2&lt;&gt;C2,C2&lt;&gt;G2,G2=H2,H2=L2),H2-G2+0.5,IF(AND(B2&lt;&gt;C2,C2&lt;&gt;G2,G2=H2,H2&lt;&gt;L2),H2-G2+1,H2-G2))))))))</f>
        <v>3</v>
      </c>
      <c r="J2" s="20" t="str">
        <f>IF(G2="","",Gruppe_Vor_01!W50)</f>
        <v>A122030-01
Produkt 50
4.930 KG
24.03.15 - 27.03.15</v>
      </c>
      <c r="K2" s="10">
        <f t="shared" ref="K2:K8" si="1">IF(AND(B2=C2,C2=G2,G2=H2,H2&lt;&gt;L2),L2-H2-1,IF(AND(B2=C2,C2&lt;&gt;G2,G2=H2,H2&lt;&gt;L2),L2-H2-1,IF(AND(B2&lt;&gt;C2,C2=G2,G2=H2,H2&lt;&gt;L2),L2-H2-1,IF(AND(B2&lt;&gt;C2,C2&lt;&gt;G2,G2=H2,H2&lt;&gt;L2),L2-H2-1,L2-H2))))</f>
        <v>-1</v>
      </c>
      <c r="L2" s="12">
        <f>IF(Gruppe_Vor_01!O51="","",Gruppe_Vor_01!O51)</f>
        <v>42089</v>
      </c>
      <c r="M2" s="12">
        <f>IF(Gruppe_Vor_01!P51="","",Gruppe_Vor_01!P51)</f>
        <v>42090</v>
      </c>
      <c r="N2" s="13">
        <f t="shared" ref="N2:N8" si="2">IF(AND(G2=H2,H2=L2,L2=M2,M2=Q2),M2-L2+0.5,IF(AND(G2=H2,H2=L2,L2=M2,M2&lt;&gt;Q2),M2-L2+1,IF(AND(G2=H2,H2&lt;&gt;L2,L2=M2,M2=Q2),M2-L2+0.5,IF(AND(G2=H2,H2&lt;&gt;L2,L2=M2,M2&lt;&gt;Q2),M2-L2+1,IF(AND(G2&lt;&gt;H2,H2=L2,L2=M2,M2=Q2),M2-L2+0.5,IF(AND(G2&lt;&gt;H2,H2=L2,L2=M2,M2&lt;&gt;Q2),M2-L2+1,IF(AND(G2&lt;&gt;H2,H2&lt;&gt;L2,L2=M2,M2=Q2),M2-L2+0.5,IF(AND(G2&lt;&gt;H2,H2&lt;&gt;L2,L2=M2,M2&lt;&gt;Q2),M2-L2+1,M2-L2))))))))</f>
        <v>1</v>
      </c>
      <c r="O2" s="20" t="str">
        <f>IF(L2="","",Gruppe_Vor_01!W51)</f>
        <v>A122574-01
Produkt 51
986 KG
26.03.15 - 27.03.15</v>
      </c>
      <c r="P2" s="10">
        <f t="shared" ref="P2:P8" si="3">IF(AND(G2=H2,H2=L2,L2=M2,M2&lt;&gt;Q2),Q2-M2-1,IF(AND(G2=H2,H2&lt;&gt;L2,L2=M2,M2&lt;&gt;Q2),Q2-M2-1,IF(AND(G2&lt;&gt;H2,H2=L2,L2=M2,M2&lt;&gt;Q2),Q2-M2-1,IF(AND(G2&lt;&gt;H2,H2&lt;&gt;L2,L2=M2,M2&lt;&gt;Q2),Q2-M2-1,Q2-M2))))</f>
        <v>0</v>
      </c>
      <c r="Q2" s="12">
        <f>IF(Gruppe_Vor_01!O52="","",Gruppe_Vor_01!O52)</f>
        <v>42090</v>
      </c>
      <c r="R2" s="12">
        <f>IF(Gruppe_Vor_01!P52="","",Gruppe_Vor_01!P52)</f>
        <v>42093</v>
      </c>
      <c r="S2" s="13">
        <f t="shared" ref="S2:S8" si="4">IF(AND(L2=M2,M2=Q2,Q2=R2,R2=V2),R2-Q2+0.5,IF(AND(L2=M2,M2=Q2,Q2=R2,R2&lt;&gt;V2),R2-Q2+1,IF(AND(L2=M2,M2&lt;&gt;Q2,Q2=R2,R2=V2),R2-Q2+0.5,IF(AND(L2=M2,M2&lt;&gt;Q2,Q2=R2,R2&lt;&gt;V2),R2-Q2+1,IF(AND(L2&lt;&gt;M2,M2=Q2,Q2=R2,R2=V2),R2-Q2+0.5,IF(AND(L2&lt;&gt;M2,M2=Q2,Q2=R2,R2&lt;&gt;V2),R2-Q2+1,IF(AND(L2&lt;&gt;M2,M2&lt;&gt;Q2,Q2=R2,R2=V2),R2-Q2+0.5,IF(AND(L2&lt;&gt;M2,M2&lt;&gt;Q2,Q2=R2,R2&lt;&gt;V2),R2-Q2+1,R2-Q2))))))))</f>
        <v>3</v>
      </c>
      <c r="T2" s="20" t="str">
        <f>IF(Q2="","",Gruppe_Vor_01!W52)</f>
        <v>A122574-07
Produkt 52
2.464 KG
27.03.15 - 30.03.15</v>
      </c>
      <c r="U2" s="10">
        <f t="shared" ref="U2:U8" si="5">IF(AND(L2=M2,M2=Q2,Q2=R2,R2&lt;&gt;V2),V2-R2-1,IF(AND(L2=M2,M2&lt;&gt;Q2,Q2=R2,R2&lt;&gt;V2),V2-R2-1,IF(AND(L2&lt;&gt;M2,M2=Q2,Q2=R2,R2&lt;&gt;V2),V2-R2-1,IF(AND(L2&lt;&gt;M2,M2&lt;&gt;Q2,Q2=R2,R2&lt;&gt;V2),V2-R2-1,V2-R2))))</f>
        <v>1</v>
      </c>
      <c r="V2" s="12">
        <f>IF(Gruppe_Vor_01!O53="","",Gruppe_Vor_01!O53)</f>
        <v>42094</v>
      </c>
      <c r="W2" s="12">
        <f>IF(Gruppe_Vor_01!P53="","",Gruppe_Vor_01!P53)</f>
        <v>42103</v>
      </c>
      <c r="X2" s="13">
        <f t="shared" ref="X2:X8" si="6">IF(AND(Q2=R2,R2=V2,V2=W2,W2=AA2),W2-V2+0.5,IF(AND(Q2=R2,R2=V2,V2=W2,W2&lt;&gt;AA2),W2-V2+1,IF(AND(Q2=R2,R2&lt;&gt;V2,V2=W2,W2=AA2),W2-V2+0.5,IF(AND(Q2=R2,R2&lt;&gt;V2,V2=W2,W2&lt;&gt;AA2),W2-V2+1,IF(AND(Q2&lt;&gt;R2,R2=V2,V2=W2,W2=AA2),W2-V2+0.5,IF(AND(Q2&lt;&gt;R2,R2=V2,V2=W2,W2&lt;&gt;AA2),W2-V2+1,IF(AND(Q2&lt;&gt;R2,R2&lt;&gt;V2,V2=W2,W2=AA2),W2-V2+0.5,IF(AND(Q2&lt;&gt;R2,R2&lt;&gt;V2,V2=W2,W2&lt;&gt;AA2),W2-V2+1,W2-V2))))))))</f>
        <v>9</v>
      </c>
      <c r="Y2" s="20" t="str">
        <f>IF(V2="","",Gruppe_Vor_01!W53)</f>
        <v>A123423-01
Produkt 53
9.744 KG
31.03.15 - 09.04.15</v>
      </c>
      <c r="Z2" s="10">
        <f t="shared" ref="Z2:Z8" si="7">IF(AND(Q2=R2,R2=V2,V2=W2,W2&lt;&gt;AA2),AA2-W2-1,IF(AND(Q2=R2,R2&lt;&gt;V2,V2=W2,W2&lt;&gt;AA2),AA2-W2-1,IF(AND(Q2&lt;&gt;R2,R2=V2,V2=W2,W2&lt;&gt;AA2),AA2-W2-1,IF(AND(Q2&lt;&gt;R2,R2&lt;&gt;V2,V2=W2,W2&lt;&gt;AA2),AA2-W2-1,AA2-W2))))</f>
        <v>1</v>
      </c>
      <c r="AA2" s="12">
        <f>IF(Gruppe_Vor_01!O54="","",Gruppe_Vor_01!O54)</f>
        <v>42104</v>
      </c>
      <c r="AB2" s="12">
        <f>IF(Gruppe_Vor_01!P54="","",Gruppe_Vor_01!P54)</f>
        <v>42108</v>
      </c>
      <c r="AC2" s="13">
        <f t="shared" ref="AC2:AC8" si="8">IF(AND(V2=W2,W2=AA2,AA2=AB2,AB2=AF2),AB2-AA2+0.5,IF(AND(V2=W2,W2=AA2,AA2=AB2,AB2&lt;&gt;AF2),AB2-AA2+1,IF(AND(V2=W2,W2&lt;&gt;AA2,AA2=AB2,AB2=AF2),AB2-AA2+0.5,IF(AND(V2=W2,W2&lt;&gt;AA2,AA2=AB2,AB2&lt;&gt;AF2),AB2-AA2+1,IF(AND(V2&lt;&gt;W2,W2=AA2,AA2=AB2,AB2=AF2),AB2-AA2+0.5,IF(AND(V2&lt;&gt;W2,W2=AA2,AA2=AB2,AB2&lt;&gt;AF2),AB2-AA2+1,IF(AND(V2&lt;&gt;W2,W2&lt;&gt;AA2,AA2=AB2,AB2=AF2),AB2-AA2+0.5,IF(AND(V2&lt;&gt;W2,W2&lt;&gt;AA2,AA2=AB2,AB2&lt;&gt;AF2),AB2-AA2+1,AB2-AA2))))))))</f>
        <v>4</v>
      </c>
      <c r="AD2" s="20" t="str">
        <f>IF(AA2="","",Gruppe_Vor_01!W54)</f>
        <v>A122843-01
Produkt 54
1.832 KG
10.04.15 - 14.04.15</v>
      </c>
      <c r="AE2" s="10">
        <f t="shared" ref="AE2:AE8" si="9">IF(AND(V2=W2,W2=AA2,AA2=AB2,AB2&lt;&gt;AF2),AF2-AB2-1,IF(AND(V2=W2,W2&lt;&gt;AA2,AA2=AB2,AB2&lt;&gt;AF2),AF2-AB2-1,IF(AND(V2&lt;&gt;W2,W2=AA2,AA2=AB2,AB2&lt;&gt;AF2),AF2-AB2-1,IF(AND(V2&lt;&gt;W2,W2&lt;&gt;AA2,AA2=AB2,AB2&lt;&gt;AF2),AF2-AB2-1,AF2-AB2))))</f>
        <v>0</v>
      </c>
      <c r="AF2" s="12">
        <f>IF(Gruppe_Vor_01!O55="","",Gruppe_Vor_01!O55)</f>
        <v>42108</v>
      </c>
      <c r="AG2" s="12">
        <f>IF(Gruppe_Vor_01!P55="","",Gruppe_Vor_01!P55)</f>
        <v>42110</v>
      </c>
      <c r="AH2" s="13">
        <f t="shared" ref="AH2:AH8" si="10">IF(AND(AA2=AB2,AB2=AF2,AF2=AG2,AG2=AK2),AG2-AF2+0.5,IF(AND(AA2=AB2,AB2=AF2,AF2=AG2,AG2&lt;&gt;AK2),AG2-AF2+1,IF(AND(AA2=AB2,AB2&lt;&gt;AF2,AF2=AG2,AG2=AK2),AG2-AF2+0.5,IF(AND(AA2=AB2,AB2&lt;&gt;AF2,AF2=AG2,AG2&lt;&gt;AK2),AG2-AF2+1,IF(AND(AA2&lt;&gt;AB2,AB2=AF2,AF2=AG2,AG2=AK2),AG2-AF2+0.5,IF(AND(AA2&lt;&gt;AB2,AB2=AF2,AF2=AG2,AG2&lt;&gt;AK2),AG2-AF2+1,IF(AND(AA2&lt;&gt;AB2,AB2&lt;&gt;AF2,AF2=AG2,AG2=AK2),AG2-AF2+0.5,IF(AND(AA2&lt;&gt;AB2,AB2&lt;&gt;AF2,AF2=AG2,AG2&lt;&gt;AK2),AG2-AF2+1,AG2-AF2))))))))</f>
        <v>2</v>
      </c>
      <c r="AI2" s="20" t="str">
        <f>IF(AF2="","",Gruppe_Vor_01!W55)</f>
        <v>A123496-01
Produkt 55
1.832 KG
14.04.15 - 16.04.15</v>
      </c>
      <c r="AJ2" s="10">
        <f t="shared" ref="AJ2:AJ8" si="11">IF(AND(AA2=AB2,AB2=AF2,AF2=AG2,AG2&lt;&gt;AK2),AK2-AG2-1,IF(AND(AA2=AB2,AB2&lt;&gt;AF2,AF2=AG2,AG2&lt;&gt;AK2),AK2-AG2-1,IF(AND(AA2&lt;&gt;AB2,AB2=AF2,AF2=AG2,AG2&lt;&gt;AK2),AK2-AG2-1,IF(AND(AA2&lt;&gt;AB2,AB2&lt;&gt;AF2,AF2=AG2,AG2&lt;&gt;AK2),AK2-AG2-1,AK2-AG2))))</f>
        <v>0</v>
      </c>
      <c r="AK2" s="12">
        <f>IF(Gruppe_Vor_01!O56="","",Gruppe_Vor_01!O56)</f>
        <v>42110</v>
      </c>
      <c r="AL2" s="12">
        <f>IF(Gruppe_Vor_01!P56="","",Gruppe_Vor_01!P56)</f>
        <v>42114</v>
      </c>
      <c r="AM2" s="13">
        <f t="shared" ref="AM2:AM8" si="12">IF(AND(AF2=AG2,AG2=AK2,AK2=AL2,AL2=AP2),AL2-AK2+0.5,IF(AND(AF2=AG2,AG2=AK2,AK2=AL2,AL2&lt;&gt;AP2),AL2-AK2+1,IF(AND(AF2=AG2,AG2&lt;&gt;AK2,AK2=AL2,AL2=AP2),AL2-AK2+0.5,IF(AND(AF2=AG2,AG2&lt;&gt;AK2,AK2=AL2,AL2&lt;&gt;AP2),AL2-AK2+1,IF(AND(AF2&lt;&gt;AG2,AG2=AK2,AK2=AL2,AL2=AP2),AL2-AK2+0.5,IF(AND(AF2&lt;&gt;AG2,AG2=AK2,AK2=AL2,AL2&lt;&gt;AP2),AL2-AK2+1,IF(AND(AF2&lt;&gt;AG2,AG2&lt;&gt;AK2,AK2=AL2,AL2=AP2),AL2-AK2+0.5,IF(AND(AF2&lt;&gt;AG2,AG2&lt;&gt;AK2,AK2=AL2,AL2&lt;&gt;AP2),AL2-AK2+1,AL2-AK2))))))))</f>
        <v>4</v>
      </c>
      <c r="AN2" s="20" t="str">
        <f>IF(AK2="","",Gruppe_Vor_01!W56)</f>
        <v>A121395-01
Produkt 56
2.290 KG
16.04.15 - 20.04.15</v>
      </c>
      <c r="AO2" s="10">
        <f t="shared" ref="AO2:AO8" si="13">IF(AND(AF2=AG2,AG2=AK2,AK2=AL2,AL2&lt;&gt;AP2),AP2-AL2-1,IF(AND(AF2=AG2,AG2&lt;&gt;AK2,AK2=AL2,AL2&lt;&gt;AP2),AP2-AL2-1,IF(AND(AF2&lt;&gt;AG2,AG2=AK2,AK2=AL2,AL2&lt;&gt;AP2),AP2-AL2-1,IF(AND(AF2&lt;&gt;AG2,AG2&lt;&gt;AK2,AK2=AL2,AL2&lt;&gt;AP2),AP2-AL2-1,AP2-AL2))))</f>
        <v>0</v>
      </c>
      <c r="AP2" s="12">
        <f>IF(Gruppe_Vor_01!O57="","",Gruppe_Vor_01!O57)</f>
        <v>42114</v>
      </c>
      <c r="AQ2" s="12">
        <f>IF(Gruppe_Vor_01!P57="","",Gruppe_Vor_01!P57)</f>
        <v>42117</v>
      </c>
      <c r="AR2" s="13">
        <f t="shared" ref="AR2:AR8" si="14">IF(AND(AK2=AL2,AL2=AP2,AP2=AQ2,AQ2=AU2),AQ2-AP2+0.5,IF(AND(AK2=AL2,AL2=AP2,AP2=AQ2,AQ2&lt;&gt;AU2),AQ2-AP2+1,IF(AND(AK2=AL2,AL2&lt;&gt;AP2,AP2=AQ2,AQ2=AU2),AQ2-AP2+0.5,IF(AND(AK2=AL2,AL2&lt;&gt;AP2,AP2=AQ2,AQ2&lt;&gt;AU2),AQ2-AP2+1,IF(AND(AK2&lt;&gt;AL2,AL2=AP2,AP2=AQ2,AQ2=AU2),AQ2-AP2+0.5,IF(AND(AK2&lt;&gt;AL2,AL2=AP2,AP2=AQ2,AQ2&lt;&gt;AU2),AQ2-AP2+1,IF(AND(AK2&lt;&gt;AL2,AL2&lt;&gt;AP2,AP2=AQ2,AQ2=AU2),AQ2-AP2+0.5,IF(AND(AK2&lt;&gt;AL2,AL2&lt;&gt;AP2,AP2=AQ2,AQ2&lt;&gt;AU2),AQ2-AP2+1,AQ2-AP2))))))))</f>
        <v>3</v>
      </c>
      <c r="AS2" s="20" t="str">
        <f>IF(AP2="","",Gruppe_Vor_01!W57)</f>
        <v>A120028-01
Produkt 57
5.496 KG
20.04.15 - 23.04.15</v>
      </c>
      <c r="AT2" s="10">
        <f t="shared" ref="AT2:AT8" si="15">IF(AND(AK2=AL2,AL2=AP2,AP2=AQ2,AQ2&lt;&gt;AU2),AU2-AQ2-1,IF(AND(AK2=AL2,AL2&lt;&gt;AP2,AP2=AQ2,AQ2&lt;&gt;AU2),AU2-AQ2-1,IF(AND(AK2&lt;&gt;AL2,AL2=AP2,AP2=AQ2,AQ2&lt;&gt;AU2),AU2-AQ2-1,IF(AND(AK2&lt;&gt;AL2,AL2&lt;&gt;AP2,AP2=AQ2,AQ2&lt;&gt;AU2),AU2-AQ2-1,AU2-AQ2))))</f>
        <v>0</v>
      </c>
      <c r="AU2" s="12">
        <f>IF(Gruppe_Vor_01!O58="","",Gruppe_Vor_01!O58)</f>
        <v>42117</v>
      </c>
      <c r="AV2" s="12">
        <f>IF(Gruppe_Vor_01!P58="","",Gruppe_Vor_01!P58)</f>
        <v>42118</v>
      </c>
      <c r="AW2" s="13">
        <f t="shared" ref="AW2:AW8" si="16">IF(AND(AP2=AQ2,AQ2=AU2,AU2=AV2,AV2=AZ2),AV2-AU2+0.5,IF(AND(AP2=AQ2,AQ2=AU2,AU2=AV2,AV2&lt;&gt;AZ2),AV2-AU2+1,IF(AND(AP2=AQ2,AQ2&lt;&gt;AU2,AU2=AV2,AV2=AZ2),AV2-AU2+0.5,IF(AND(AP2=AQ2,AQ2&lt;&gt;AU2,AU2=AV2,AV2&lt;&gt;AZ2),AV2-AU2+1,IF(AND(AP2&lt;&gt;AQ2,AQ2=AU2,AU2=AV2,AV2=AZ2),AV2-AU2+0.5,IF(AND(AP2&lt;&gt;AQ2,AQ2=AU2,AU2=AV2,AV2&lt;&gt;AZ2),AV2-AU2+1,IF(AND(AP2&lt;&gt;AQ2,AQ2&lt;&gt;AU2,AU2=AV2,AV2=AZ2),AV2-AU2+0.5,IF(AND(AP2&lt;&gt;AQ2,AQ2&lt;&gt;AU2,AU2=AV2,AV2&lt;&gt;AZ2),AV2-AU2+1,AV2-AU2))))))))</f>
        <v>1</v>
      </c>
      <c r="AX2" s="20" t="str">
        <f>IF(AU2="","",Gruppe_Vor_01!W58)</f>
        <v>A122095-01
Produkt 58
916 KG
23.04.15 - 24.04.15</v>
      </c>
    </row>
    <row r="3" spans="1:50" s="11" customFormat="1" x14ac:dyDescent="0.2">
      <c r="A3" s="14" t="s">
        <v>124</v>
      </c>
      <c r="B3" s="12">
        <f>IF(Gruppe_Vor_01!O61="","",Gruppe_Vor_01!O61)</f>
        <v>42055</v>
      </c>
      <c r="C3" s="12">
        <f>IF(Gruppe_Vor_01!P61="","",Gruppe_Vor_01!P61)</f>
        <v>42057</v>
      </c>
      <c r="D3" s="13">
        <f t="shared" ref="D3:D26" si="17">IF(B3="","",IF(AND(B3=C3,C3=G3),C3-B3+0.5,IF(AND(B3=C3,C3&lt;&gt;G3),C3-B3+1,C3-B3)))</f>
        <v>2</v>
      </c>
      <c r="E3" s="20" t="str">
        <f>IF(B3="","",Gruppe_Vor_01!W61)</f>
        <v>A000000-00
Produkt 61
1 KG
20.02.15 - 22.02.15</v>
      </c>
      <c r="F3" s="10">
        <f t="shared" ref="F3:F26" si="18">IF(B3="",G3,IF(AND(C3=B3,C3=G3),0,IF(AND(C3=B3,C3&lt;&gt;G3),G3-C3-1,G3-C3)))</f>
        <v>24</v>
      </c>
      <c r="G3" s="12">
        <f>IF(Gruppe_Vor_01!O62="","",Gruppe_Vor_01!O62)</f>
        <v>42081</v>
      </c>
      <c r="H3" s="12">
        <f>IF(Gruppe_Vor_01!P62="","",Gruppe_Vor_01!P62)</f>
        <v>42090</v>
      </c>
      <c r="I3" s="13">
        <f t="shared" si="0"/>
        <v>9</v>
      </c>
      <c r="J3" s="20" t="str">
        <f>IF(G3="","",Gruppe_Vor_01!W62)</f>
        <v>A121583-01
Produkt 62
4.949 KG
18.03.15 - 27.03.15</v>
      </c>
      <c r="K3" s="10">
        <f t="shared" si="1"/>
        <v>3</v>
      </c>
      <c r="L3" s="12">
        <f>IF(Gruppe_Vor_01!O63="","",Gruppe_Vor_01!O63)</f>
        <v>42093</v>
      </c>
      <c r="M3" s="12">
        <f>IF(Gruppe_Vor_01!P63="","",Gruppe_Vor_01!P63)</f>
        <v>42102</v>
      </c>
      <c r="N3" s="13">
        <f t="shared" si="2"/>
        <v>9</v>
      </c>
      <c r="O3" s="20" t="str">
        <f>IF(L3="","",Gruppe_Vor_01!W63)</f>
        <v>A122369-01
Produkt 63
11.000 KG
30.03.15 - 08.04.15</v>
      </c>
      <c r="P3" s="10">
        <f t="shared" si="3"/>
        <v>0</v>
      </c>
      <c r="Q3" s="12">
        <f>IF(Gruppe_Vor_01!O64="","",Gruppe_Vor_01!O64)</f>
        <v>42102</v>
      </c>
      <c r="R3" s="12">
        <f>IF(Gruppe_Vor_01!P64="","",Gruppe_Vor_01!P64)</f>
        <v>42110</v>
      </c>
      <c r="S3" s="13">
        <f t="shared" si="4"/>
        <v>8</v>
      </c>
      <c r="T3" s="20" t="str">
        <f>IF(Q3="","",Gruppe_Vor_01!W64)</f>
        <v>A122892-01
Produkt 64
11.000 KG
08.04.15 - 16.04.15</v>
      </c>
      <c r="U3" s="10">
        <f t="shared" si="5"/>
        <v>1</v>
      </c>
      <c r="V3" s="12">
        <f>IF(Gruppe_Vor_01!O65="","",Gruppe_Vor_01!O65)</f>
        <v>42111</v>
      </c>
      <c r="W3" s="12">
        <f>IF(Gruppe_Vor_01!P65="","",Gruppe_Vor_01!P65)</f>
        <v>42116</v>
      </c>
      <c r="X3" s="13">
        <f t="shared" si="6"/>
        <v>5</v>
      </c>
      <c r="Y3" s="20" t="str">
        <f>IF(V3="","",Gruppe_Vor_01!W65)</f>
        <v>A121995-01
Produkt 65
5.910 KG
17.04.15 - 22.04.15</v>
      </c>
      <c r="Z3" s="10">
        <f t="shared" si="7"/>
        <v>1</v>
      </c>
      <c r="AA3" s="12">
        <f>IF(Gruppe_Vor_01!O66="","",Gruppe_Vor_01!O66)</f>
        <v>42117</v>
      </c>
      <c r="AB3" s="12">
        <f>IF(Gruppe_Vor_01!P66="","",Gruppe_Vor_01!P66)</f>
        <v>42118</v>
      </c>
      <c r="AC3" s="13">
        <f t="shared" si="8"/>
        <v>1</v>
      </c>
      <c r="AD3" s="20" t="str">
        <f>IF(AA3="","",Gruppe_Vor_01!W66)</f>
        <v>A122905-01
Produkt 66
510 KG
23.04.15 - 24.04.15</v>
      </c>
      <c r="AE3" s="10">
        <f t="shared" si="9"/>
        <v>0</v>
      </c>
      <c r="AF3" s="12">
        <f>IF(Gruppe_Vor_01!O67="","",Gruppe_Vor_01!O67)</f>
        <v>42118</v>
      </c>
      <c r="AG3" s="12">
        <f>IF(Gruppe_Vor_01!P67="","",Gruppe_Vor_01!P67)</f>
        <v>42125</v>
      </c>
      <c r="AH3" s="13">
        <f t="shared" si="10"/>
        <v>7</v>
      </c>
      <c r="AI3" s="20" t="str">
        <f>IF(AF3="","",Gruppe_Vor_01!W67)</f>
        <v>A122079-01
Produkt 67
8.925 KG
24.04.15 - 01.05.15</v>
      </c>
      <c r="AJ3" s="10">
        <f t="shared" si="11"/>
        <v>3</v>
      </c>
      <c r="AK3" s="12">
        <f>IF(Gruppe_Vor_01!O68="","",Gruppe_Vor_01!O68)</f>
        <v>42128</v>
      </c>
      <c r="AL3" s="12">
        <f>IF(Gruppe_Vor_01!P68="","",Gruppe_Vor_01!P68)</f>
        <v>42132</v>
      </c>
      <c r="AM3" s="13">
        <f t="shared" si="12"/>
        <v>4</v>
      </c>
      <c r="AN3" s="20" t="str">
        <f>IF(AK3="","",Gruppe_Vor_01!W68)</f>
        <v>A122706-01
Produkt 68
2.474 KG
04.05.15 - 08.05.15</v>
      </c>
      <c r="AO3" s="10">
        <f t="shared" si="13"/>
        <v>3</v>
      </c>
      <c r="AP3" s="12">
        <f>IF(Gruppe_Vor_01!O69="","",Gruppe_Vor_01!O69)</f>
        <v>42135</v>
      </c>
      <c r="AQ3" s="12">
        <f>IF(Gruppe_Vor_01!P69="","",Gruppe_Vor_01!P69)</f>
        <v>42153</v>
      </c>
      <c r="AR3" s="13">
        <f t="shared" si="14"/>
        <v>18</v>
      </c>
      <c r="AS3" s="20" t="str">
        <f>IF(AP3="","",Gruppe_Vor_01!W69)</f>
        <v>A122896-01
Produkt 69
14.476 KG
11.05.15 - 29.05.15</v>
      </c>
      <c r="AT3" s="10">
        <f t="shared" si="15"/>
        <v>0</v>
      </c>
      <c r="AU3" s="12">
        <f>IF(Gruppe_Vor_01!O70="","",Gruppe_Vor_01!O70)</f>
        <v>42153</v>
      </c>
      <c r="AV3" s="12">
        <f>IF(Gruppe_Vor_01!P70="","",Gruppe_Vor_01!P70)</f>
        <v>42177</v>
      </c>
      <c r="AW3" s="13">
        <f t="shared" si="16"/>
        <v>24</v>
      </c>
      <c r="AX3" s="20" t="str">
        <f>IF(AU3="","",Gruppe_Vor_01!W70)</f>
        <v>A123234-01
Produkt 70
22.000 KG
29.05.15 - 22.06.15</v>
      </c>
    </row>
    <row r="4" spans="1:50" s="11" customFormat="1" x14ac:dyDescent="0.2">
      <c r="A4" s="14" t="s">
        <v>125</v>
      </c>
      <c r="B4" s="12">
        <f>IF(Gruppe_Vor_01!O73="","",Gruppe_Vor_01!O73)</f>
        <v>42055</v>
      </c>
      <c r="C4" s="12">
        <f>IF(Gruppe_Vor_01!P73="","",Gruppe_Vor_01!P73)</f>
        <v>42057</v>
      </c>
      <c r="D4" s="13">
        <f t="shared" si="17"/>
        <v>2</v>
      </c>
      <c r="E4" s="20" t="str">
        <f>IF(B4="","",Gruppe_Vor_01!W73)</f>
        <v>A000000-00
Produkt 73
1 KG
20.02.15 - 22.02.15</v>
      </c>
      <c r="F4" s="10">
        <f t="shared" si="18"/>
        <v>36</v>
      </c>
      <c r="G4" s="12">
        <f>IF(Gruppe_Vor_01!O74="","",Gruppe_Vor_01!O74)</f>
        <v>42093</v>
      </c>
      <c r="H4" s="12">
        <f>IF(Gruppe_Vor_01!P74="","",Gruppe_Vor_01!P74)</f>
        <v>42093</v>
      </c>
      <c r="I4" s="13">
        <f t="shared" si="0"/>
        <v>1</v>
      </c>
      <c r="J4" s="20" t="str">
        <f>IF(G4="","",Gruppe_Vor_01!W74)</f>
        <v>A122298-02
Produkt 74
810 KG
30.03.15 - 30.03.15</v>
      </c>
      <c r="K4" s="10">
        <f t="shared" si="1"/>
        <v>1</v>
      </c>
      <c r="L4" s="12">
        <f>IF(Gruppe_Vor_01!O75="","",Gruppe_Vor_01!O75)</f>
        <v>42095</v>
      </c>
      <c r="M4" s="12">
        <f>IF(Gruppe_Vor_01!P75="","",Gruppe_Vor_01!P75)</f>
        <v>42095</v>
      </c>
      <c r="N4" s="13">
        <f t="shared" si="2"/>
        <v>1</v>
      </c>
      <c r="O4" s="20" t="str">
        <f>IF(L4="","",Gruppe_Vor_01!W75)</f>
        <v>A122493-02
Produkt 75
2.203 KG
01.04.15 - 01.04.15</v>
      </c>
      <c r="P4" s="10">
        <f t="shared" si="3"/>
        <v>5</v>
      </c>
      <c r="Q4" s="12">
        <f>IF(Gruppe_Vor_01!O76="","",Gruppe_Vor_01!O76)</f>
        <v>42101</v>
      </c>
      <c r="R4" s="12">
        <f>IF(Gruppe_Vor_01!P76="","",Gruppe_Vor_01!P76)</f>
        <v>42101</v>
      </c>
      <c r="S4" s="13">
        <f t="shared" si="4"/>
        <v>1</v>
      </c>
      <c r="T4" s="20" t="str">
        <f>IF(Q4="","",Gruppe_Vor_01!W76)</f>
        <v>A122299-02
Produkt 76
1.529 KG
07.04.15 - 07.04.15</v>
      </c>
      <c r="U4" s="10">
        <f t="shared" si="5"/>
        <v>1</v>
      </c>
      <c r="V4" s="12">
        <f>IF(Gruppe_Vor_01!O77="","",Gruppe_Vor_01!O77)</f>
        <v>42103</v>
      </c>
      <c r="W4" s="12">
        <f>IF(Gruppe_Vor_01!P77="","",Gruppe_Vor_01!P77)</f>
        <v>42103</v>
      </c>
      <c r="X4" s="13">
        <f t="shared" si="6"/>
        <v>1</v>
      </c>
      <c r="Y4" s="20" t="str">
        <f>IF(V4="","",Gruppe_Vor_01!W77)</f>
        <v>A122299-06
Produkt 77
1.338 KG
09.04.15 - 09.04.15</v>
      </c>
      <c r="Z4" s="10">
        <f t="shared" si="7"/>
        <v>11</v>
      </c>
      <c r="AA4" s="12">
        <f>IF(Gruppe_Vor_01!O78="","",Gruppe_Vor_01!O78)</f>
        <v>42115</v>
      </c>
      <c r="AB4" s="12">
        <f>IF(Gruppe_Vor_01!P78="","",Gruppe_Vor_01!P78)</f>
        <v>42115</v>
      </c>
      <c r="AC4" s="13">
        <f t="shared" si="8"/>
        <v>1</v>
      </c>
      <c r="AD4" s="20" t="str">
        <f>IF(AA4="","",Gruppe_Vor_01!W78)</f>
        <v>A122262-02
Produkt 78
1.186 KG
21.04.15 - 21.04.15</v>
      </c>
      <c r="AE4" s="10">
        <f t="shared" si="9"/>
        <v>2</v>
      </c>
      <c r="AF4" s="12">
        <f>IF(Gruppe_Vor_01!O79="","",Gruppe_Vor_01!O79)</f>
        <v>42118</v>
      </c>
      <c r="AG4" s="12">
        <f>IF(Gruppe_Vor_01!P79="","",Gruppe_Vor_01!P79)</f>
        <v>42118</v>
      </c>
      <c r="AH4" s="13">
        <f t="shared" si="10"/>
        <v>1</v>
      </c>
      <c r="AI4" s="20" t="str">
        <f>IF(AF4="","",Gruppe_Vor_01!W79)</f>
        <v>A122494-02
Produkt 79
1.695 KG
24.04.15 - 24.04.15</v>
      </c>
      <c r="AJ4" s="10">
        <f t="shared" si="11"/>
        <v>5</v>
      </c>
      <c r="AK4" s="12">
        <f>IF(Gruppe_Vor_01!O80="","",Gruppe_Vor_01!O80)</f>
        <v>42124</v>
      </c>
      <c r="AL4" s="12">
        <f>IF(Gruppe_Vor_01!P80="","",Gruppe_Vor_01!P80)</f>
        <v>42124</v>
      </c>
      <c r="AM4" s="13">
        <f t="shared" si="12"/>
        <v>0.5</v>
      </c>
      <c r="AN4" s="20" t="str">
        <f>IF(AK4="","",Gruppe_Vor_01!W80)</f>
        <v>A123449-02
Produkt 80
339 KG
30.04.15 - 30.04.15</v>
      </c>
      <c r="AO4" s="10">
        <f t="shared" si="13"/>
        <v>0</v>
      </c>
      <c r="AP4" s="12">
        <f>IF(Gruppe_Vor_01!O81="","",Gruppe_Vor_01!O81)</f>
        <v>42124</v>
      </c>
      <c r="AQ4" s="12">
        <f>IF(Gruppe_Vor_01!P81="","",Gruppe_Vor_01!P81)</f>
        <v>42124</v>
      </c>
      <c r="AR4" s="13">
        <f t="shared" si="14"/>
        <v>1</v>
      </c>
      <c r="AS4" s="20" t="str">
        <f>IF(AP4="","",Gruppe_Vor_01!W81)</f>
        <v>A123454-02
Produkt 81
169 KG
30.04.15 - 30.04.15</v>
      </c>
      <c r="AT4" s="10">
        <f t="shared" si="15"/>
        <v>3</v>
      </c>
      <c r="AU4" s="12">
        <f>IF(Gruppe_Vor_01!O82="","",Gruppe_Vor_01!O82)</f>
        <v>42128</v>
      </c>
      <c r="AV4" s="12">
        <f>IF(Gruppe_Vor_01!P82="","",Gruppe_Vor_01!P82)</f>
        <v>42128</v>
      </c>
      <c r="AW4" s="13">
        <f t="shared" si="16"/>
        <v>1</v>
      </c>
      <c r="AX4" s="20" t="str">
        <f>IF(AU4="","",Gruppe_Vor_01!W82)</f>
        <v>A122500-02
Produkt 82
149 KG
04.05.15 - 04.05.15</v>
      </c>
    </row>
    <row r="5" spans="1:50" s="11" customFormat="1" ht="12" customHeight="1" x14ac:dyDescent="0.2">
      <c r="A5" s="14" t="s">
        <v>112</v>
      </c>
      <c r="B5" s="12">
        <f>IF(Gruppe_Vor_02!O13="","",Gruppe_Vor_02!O13)</f>
        <v>42055</v>
      </c>
      <c r="C5" s="12">
        <f>IF(Gruppe_Vor_02!P13="","",Gruppe_Vor_02!P13)</f>
        <v>42057</v>
      </c>
      <c r="D5" s="13">
        <f t="shared" si="17"/>
        <v>2</v>
      </c>
      <c r="E5" s="22" t="str">
        <f>IF(B5="","",Gruppe_Vor_02!W13)</f>
        <v>A000000-00
Produkt 13
1 KG
20.02.15 - 22.02.15</v>
      </c>
      <c r="F5" s="10">
        <f t="shared" si="18"/>
        <v>26</v>
      </c>
      <c r="G5" s="12">
        <f>IF(Gruppe_Vor_02!O14="","",Gruppe_Vor_02!O14)</f>
        <v>42083</v>
      </c>
      <c r="H5" s="12">
        <f>IF(Gruppe_Vor_02!P14="","",Gruppe_Vor_02!P14)</f>
        <v>42086</v>
      </c>
      <c r="I5" s="13">
        <f t="shared" si="0"/>
        <v>3</v>
      </c>
      <c r="J5" s="22" t="str">
        <f>IF(G5="","",Gruppe_Vor_02!W14)</f>
        <v>A121948-01
Produkt 14
462 KG
20.03.15 - 23.03.15</v>
      </c>
      <c r="K5" s="10">
        <f t="shared" si="1"/>
        <v>1</v>
      </c>
      <c r="L5" s="12">
        <f>IF(Gruppe_Vor_02!O15="","",Gruppe_Vor_02!O15)</f>
        <v>42087</v>
      </c>
      <c r="M5" s="12">
        <f>IF(Gruppe_Vor_02!P15="","",Gruppe_Vor_02!P15)</f>
        <v>42087</v>
      </c>
      <c r="N5" s="13">
        <f t="shared" si="2"/>
        <v>0.5</v>
      </c>
      <c r="O5" s="22" t="str">
        <f>IF(L5="","",Gruppe_Vor_02!W15)</f>
        <v>A122456-01
Produkt 15
218 KG
24.03.15 - 24.03.15</v>
      </c>
      <c r="P5" s="10">
        <f t="shared" si="3"/>
        <v>0</v>
      </c>
      <c r="Q5" s="12">
        <f>IF(Gruppe_Vor_02!O16="","",Gruppe_Vor_02!O16)</f>
        <v>42087</v>
      </c>
      <c r="R5" s="12">
        <f>IF(Gruppe_Vor_02!P16="","",Gruppe_Vor_02!P16)</f>
        <v>42087</v>
      </c>
      <c r="S5" s="13">
        <f t="shared" si="4"/>
        <v>1</v>
      </c>
      <c r="T5" s="22" t="str">
        <f>IF(Q5="","",Gruppe_Vor_02!W16)</f>
        <v>A122456-04
Produkt 16
218 KG
24.03.15 - 24.03.15</v>
      </c>
      <c r="U5" s="10">
        <f t="shared" si="5"/>
        <v>0</v>
      </c>
      <c r="V5" s="12">
        <f>IF(Gruppe_Vor_02!O17="","",Gruppe_Vor_02!O17)</f>
        <v>42088</v>
      </c>
      <c r="W5" s="12">
        <f>IF(Gruppe_Vor_02!P17="","",Gruppe_Vor_02!P17)</f>
        <v>42089</v>
      </c>
      <c r="X5" s="13">
        <f t="shared" si="6"/>
        <v>1</v>
      </c>
      <c r="Y5" s="22" t="str">
        <f>IF(V5="","",Gruppe_Vor_02!W17)</f>
        <v>A122858-01
Produkt 17
760 KG
25.03.15 - 26.03.15</v>
      </c>
      <c r="Z5" s="10">
        <f t="shared" si="7"/>
        <v>0</v>
      </c>
      <c r="AA5" s="12">
        <f>IF(Gruppe_Vor_02!O18="","",Gruppe_Vor_02!O18)</f>
        <v>42089</v>
      </c>
      <c r="AB5" s="12">
        <f>IF(Gruppe_Vor_02!P18="","",Gruppe_Vor_02!P18)</f>
        <v>42090</v>
      </c>
      <c r="AC5" s="13">
        <f t="shared" si="8"/>
        <v>1</v>
      </c>
      <c r="AD5" s="22" t="str">
        <f>IF(AA5="","",Gruppe_Vor_02!W18)</f>
        <v>A122298-01
Produkt 18
370 KG
26.03.15 - 27.03.15</v>
      </c>
      <c r="AE5" s="10">
        <f t="shared" si="9"/>
        <v>0</v>
      </c>
      <c r="AF5" s="12">
        <f>IF(Gruppe_Vor_02!O19="","",Gruppe_Vor_02!O19)</f>
        <v>42090</v>
      </c>
      <c r="AG5" s="12">
        <f>IF(Gruppe_Vor_02!P19="","",Gruppe_Vor_02!P19)</f>
        <v>42095</v>
      </c>
      <c r="AH5" s="13">
        <f t="shared" si="10"/>
        <v>5</v>
      </c>
      <c r="AI5" s="22" t="str">
        <f>IF(AF5="","",Gruppe_Vor_02!W19)</f>
        <v>A122493-01
Produkt 19
1.202 KG
27.03.15 - 01.04.15</v>
      </c>
      <c r="AJ5" s="10">
        <f t="shared" si="11"/>
        <v>0</v>
      </c>
      <c r="AK5" s="12">
        <f>IF(Gruppe_Vor_02!O20="","",Gruppe_Vor_02!O20)</f>
        <v>42095</v>
      </c>
      <c r="AL5" s="12">
        <f>IF(Gruppe_Vor_02!P20="","",Gruppe_Vor_02!P20)</f>
        <v>42096</v>
      </c>
      <c r="AM5" s="13">
        <f t="shared" si="12"/>
        <v>1</v>
      </c>
      <c r="AN5" s="22" t="str">
        <f>IF(AK5="","",Gruppe_Vor_02!W20)</f>
        <v>A122491-02
Produkt 20
587 KG
01.04.15 - 02.04.15</v>
      </c>
      <c r="AO5" s="10">
        <f t="shared" si="13"/>
        <v>5</v>
      </c>
      <c r="AP5" s="12">
        <f>IF(Gruppe_Vor_02!O21="","",Gruppe_Vor_02!O21)</f>
        <v>42101</v>
      </c>
      <c r="AQ5" s="12">
        <f>IF(Gruppe_Vor_02!P21="","",Gruppe_Vor_02!P21)</f>
        <v>42101</v>
      </c>
      <c r="AR5" s="13">
        <f t="shared" si="14"/>
        <v>1</v>
      </c>
      <c r="AS5" s="22" t="str">
        <f>IF(AP5="","",Gruppe_Vor_02!W21)</f>
        <v>A122299-01
Produkt 21
185 KG
07.04.15 - 07.04.15</v>
      </c>
      <c r="AT5" s="10">
        <f t="shared" si="15"/>
        <v>0</v>
      </c>
      <c r="AU5" s="12">
        <f>IF(Gruppe_Vor_02!O22="","",Gruppe_Vor_02!O22)</f>
        <v>42102</v>
      </c>
      <c r="AV5" s="12">
        <f>IF(Gruppe_Vor_02!P22="","",Gruppe_Vor_02!P22)</f>
        <v>42102</v>
      </c>
      <c r="AW5" s="13">
        <f t="shared" si="16"/>
        <v>1</v>
      </c>
      <c r="AX5" s="22" t="str">
        <f>IF(AU5="","",Gruppe_Vor_02!W22)</f>
        <v>A122583-01
Produkt 22
387 KG
08.04.15 - 08.04.15</v>
      </c>
    </row>
    <row r="6" spans="1:50" s="11" customFormat="1" x14ac:dyDescent="0.2">
      <c r="A6" s="14" t="s">
        <v>113</v>
      </c>
      <c r="B6" s="12">
        <f>IF(Gruppe_Vor_02!O25="","",Gruppe_Vor_02!O25)</f>
        <v>42055</v>
      </c>
      <c r="C6" s="12">
        <f>IF(Gruppe_Vor_02!P25="","",Gruppe_Vor_02!P25)</f>
        <v>42057</v>
      </c>
      <c r="D6" s="13">
        <f t="shared" si="17"/>
        <v>2</v>
      </c>
      <c r="E6" s="22" t="str">
        <f>IF(B6="","",Gruppe_Vor_02!W25)</f>
        <v>A000000-00
Produkt 25
1 KG
20.02.15 - 22.02.15</v>
      </c>
      <c r="F6" s="10">
        <f t="shared" si="18"/>
        <v>36</v>
      </c>
      <c r="G6" s="12">
        <f>IF(Gruppe_Vor_02!O26="","",Gruppe_Vor_02!O26)</f>
        <v>42093</v>
      </c>
      <c r="H6" s="12">
        <f>IF(Gruppe_Vor_02!P26="","",Gruppe_Vor_02!P26)</f>
        <v>42094</v>
      </c>
      <c r="I6" s="13">
        <f t="shared" si="0"/>
        <v>1</v>
      </c>
      <c r="J6" s="22" t="str">
        <f>IF(G6="","",Gruppe_Vor_02!W26)</f>
        <v>A121618-01
Produkt 26
612 KG
30.03.15 - 31.03.15</v>
      </c>
      <c r="K6" s="10">
        <f t="shared" si="1"/>
        <v>1</v>
      </c>
      <c r="L6" s="12">
        <f>IF(Gruppe_Vor_02!O27="","",Gruppe_Vor_02!O27)</f>
        <v>42095</v>
      </c>
      <c r="M6" s="12">
        <f>IF(Gruppe_Vor_02!P27="","",Gruppe_Vor_02!P27)</f>
        <v>42101</v>
      </c>
      <c r="N6" s="13">
        <f t="shared" si="2"/>
        <v>6</v>
      </c>
      <c r="O6" s="22" t="str">
        <f>IF(L6="","",Gruppe_Vor_02!W27)</f>
        <v>A122359-02
Produkt 27
810 KG
01.04.15 - 07.04.15</v>
      </c>
      <c r="P6" s="10">
        <f t="shared" si="3"/>
        <v>1</v>
      </c>
      <c r="Q6" s="12">
        <f>IF(Gruppe_Vor_02!O28="","",Gruppe_Vor_02!O28)</f>
        <v>42102</v>
      </c>
      <c r="R6" s="12">
        <f>IF(Gruppe_Vor_02!P28="","",Gruppe_Vor_02!P28)</f>
        <v>42104</v>
      </c>
      <c r="S6" s="13">
        <f t="shared" si="4"/>
        <v>2</v>
      </c>
      <c r="T6" s="22" t="str">
        <f>IF(Q6="","",Gruppe_Vor_02!W28)</f>
        <v>A121593-01
Produkt 28
3.456 KG
08.04.15 - 10.04.15</v>
      </c>
      <c r="U6" s="10">
        <f t="shared" si="5"/>
        <v>0</v>
      </c>
      <c r="V6" s="12">
        <f>IF(Gruppe_Vor_02!O29="","",Gruppe_Vor_02!O29)</f>
        <v>42104</v>
      </c>
      <c r="W6" s="12">
        <f>IF(Gruppe_Vor_02!P29="","",Gruppe_Vor_02!P29)</f>
        <v>42115</v>
      </c>
      <c r="X6" s="13">
        <f t="shared" si="6"/>
        <v>11</v>
      </c>
      <c r="Y6" s="22" t="str">
        <f>IF(V6="","",Gruppe_Vor_02!W29)</f>
        <v>A122231-01
Produkt 29
7.344 KG
10.04.15 - 21.04.15</v>
      </c>
      <c r="Z6" s="10">
        <f t="shared" si="7"/>
        <v>1</v>
      </c>
      <c r="AA6" s="12">
        <f>IF(Gruppe_Vor_02!O30="","",Gruppe_Vor_02!O30)</f>
        <v>42116</v>
      </c>
      <c r="AB6" s="12">
        <f>IF(Gruppe_Vor_02!P30="","",Gruppe_Vor_02!P30)</f>
        <v>42116</v>
      </c>
      <c r="AC6" s="13">
        <f t="shared" si="8"/>
        <v>0.5</v>
      </c>
      <c r="AD6" s="22" t="str">
        <f>IF(AA6="","",Gruppe_Vor_02!W30)</f>
        <v>A123653-01
Produkt 30
329 KG
22.04.15 - 22.04.15</v>
      </c>
      <c r="AE6" s="10">
        <f t="shared" si="9"/>
        <v>0</v>
      </c>
      <c r="AF6" s="12">
        <f>IF(Gruppe_Vor_02!O31="","",Gruppe_Vor_02!O31)</f>
        <v>42116</v>
      </c>
      <c r="AG6" s="12">
        <f>IF(Gruppe_Vor_02!P31="","",Gruppe_Vor_02!P31)</f>
        <v>42118</v>
      </c>
      <c r="AH6" s="13">
        <f t="shared" si="10"/>
        <v>2</v>
      </c>
      <c r="AI6" s="22" t="str">
        <f>IF(AF6="","",Gruppe_Vor_02!W31)</f>
        <v>A122590-01
Produkt 31
986 KG
22.04.15 - 24.04.15</v>
      </c>
      <c r="AJ6" s="10">
        <f t="shared" si="11"/>
        <v>10</v>
      </c>
      <c r="AK6" s="12">
        <f>IF(Gruppe_Vor_02!O32="","",Gruppe_Vor_02!O32)</f>
        <v>42128</v>
      </c>
      <c r="AL6" s="12">
        <f>IF(Gruppe_Vor_02!P32="","",Gruppe_Vor_02!P32)</f>
        <v>42129</v>
      </c>
      <c r="AM6" s="13">
        <f t="shared" si="12"/>
        <v>1</v>
      </c>
      <c r="AN6" s="22" t="str">
        <f>IF(AK6="","",Gruppe_Vor_02!W32)</f>
        <v>A121732-01
Produkt 32
714 KG
04.05.15 - 05.05.15</v>
      </c>
      <c r="AO6" s="10">
        <f t="shared" si="13"/>
        <v>1</v>
      </c>
      <c r="AP6" s="12">
        <f>IF(Gruppe_Vor_02!O33="","",Gruppe_Vor_02!O33)</f>
        <v>42130</v>
      </c>
      <c r="AQ6" s="12">
        <f>IF(Gruppe_Vor_02!P33="","",Gruppe_Vor_02!P33)</f>
        <v>42132</v>
      </c>
      <c r="AR6" s="13">
        <f t="shared" si="14"/>
        <v>2</v>
      </c>
      <c r="AS6" s="22" t="str">
        <f>IF(AP6="","",Gruppe_Vor_02!W33)</f>
        <v>A123397-01
Produkt 33
1.080 KG
06.05.15 - 08.05.15</v>
      </c>
      <c r="AT6" s="10">
        <f t="shared" si="15"/>
        <v>3</v>
      </c>
      <c r="AU6" s="12">
        <f>IF(Gruppe_Vor_02!O34="","",Gruppe_Vor_02!O34)</f>
        <v>42135</v>
      </c>
      <c r="AV6" s="12">
        <f>IF(Gruppe_Vor_02!P34="","",Gruppe_Vor_02!P34)</f>
        <v>42136</v>
      </c>
      <c r="AW6" s="13">
        <f t="shared" si="16"/>
        <v>1</v>
      </c>
      <c r="AX6" s="22" t="str">
        <f>IF(AU6="","",Gruppe_Vor_02!W34)</f>
        <v>A123151-01
Produkt 34
657 KG
11.05.15 - 12.05.15</v>
      </c>
    </row>
    <row r="7" spans="1:50" s="11" customFormat="1" ht="12" customHeight="1" x14ac:dyDescent="0.2">
      <c r="A7" s="14" t="s">
        <v>114</v>
      </c>
      <c r="B7" s="12">
        <f>IF(Gruppe_Vor_02!O37="","",Gruppe_Vor_02!O37)</f>
        <v>42055</v>
      </c>
      <c r="C7" s="12">
        <f>IF(Gruppe_Vor_02!P37="","",Gruppe_Vor_02!P37)</f>
        <v>42057</v>
      </c>
      <c r="D7" s="13">
        <f t="shared" si="17"/>
        <v>2</v>
      </c>
      <c r="E7" s="22" t="str">
        <f>IF(B7="","",Gruppe_Vor_02!W37)</f>
        <v>A000000-00
Produkt 37
1 KG
20.02.15 - 22.02.15</v>
      </c>
      <c r="F7" s="10">
        <f t="shared" si="18"/>
        <v>29</v>
      </c>
      <c r="G7" s="12">
        <f>IF(Gruppe_Vor_02!O38="","",Gruppe_Vor_02!O38)</f>
        <v>42086</v>
      </c>
      <c r="H7" s="12">
        <f>IF(Gruppe_Vor_02!P38="","",Gruppe_Vor_02!P38)</f>
        <v>42086</v>
      </c>
      <c r="I7" s="13">
        <f t="shared" si="0"/>
        <v>0.5</v>
      </c>
      <c r="J7" s="22" t="str">
        <f>IF(G7="","",Gruppe_Vor_02!W38)</f>
        <v>A121591-01
Produkt 38
302 KG
23.03.15 - 23.03.15</v>
      </c>
      <c r="K7" s="10">
        <f t="shared" si="1"/>
        <v>0</v>
      </c>
      <c r="L7" s="12">
        <f>IF(Gruppe_Vor_02!O39="","",Gruppe_Vor_02!O39)</f>
        <v>42086</v>
      </c>
      <c r="M7" s="12">
        <f>IF(Gruppe_Vor_02!P39="","",Gruppe_Vor_02!P39)</f>
        <v>42087</v>
      </c>
      <c r="N7" s="13">
        <f t="shared" si="2"/>
        <v>1</v>
      </c>
      <c r="O7" s="22" t="str">
        <f>IF(L7="","",Gruppe_Vor_02!W39)</f>
        <v>A122247-01
Produkt 39
341 KG
23.03.15 - 24.03.15</v>
      </c>
      <c r="P7" s="10">
        <f t="shared" si="3"/>
        <v>1</v>
      </c>
      <c r="Q7" s="12">
        <f>IF(Gruppe_Vor_02!O40="","",Gruppe_Vor_02!O40)</f>
        <v>42088</v>
      </c>
      <c r="R7" s="12">
        <f>IF(Gruppe_Vor_02!P40="","",Gruppe_Vor_02!P40)</f>
        <v>42089</v>
      </c>
      <c r="S7" s="13">
        <f t="shared" si="4"/>
        <v>1</v>
      </c>
      <c r="T7" s="22" t="str">
        <f>IF(Q7="","",Gruppe_Vor_02!W40)</f>
        <v>A122727-04
Produkt 40
511 KG
25.03.15 - 26.03.15</v>
      </c>
      <c r="U7" s="10">
        <f t="shared" si="5"/>
        <v>0</v>
      </c>
      <c r="V7" s="12">
        <f>IF(Gruppe_Vor_02!O41="","",Gruppe_Vor_02!O41)</f>
        <v>42089</v>
      </c>
      <c r="W7" s="12">
        <f>IF(Gruppe_Vor_02!P41="","",Gruppe_Vor_02!P41)</f>
        <v>42094</v>
      </c>
      <c r="X7" s="13">
        <f t="shared" si="6"/>
        <v>5</v>
      </c>
      <c r="Y7" s="22" t="str">
        <f>IF(V7="","",Gruppe_Vor_02!W41)</f>
        <v>A122672-01
Produkt 41
1.654 KG
26.03.15 - 31.03.15</v>
      </c>
      <c r="Z7" s="10">
        <f t="shared" si="7"/>
        <v>0</v>
      </c>
      <c r="AA7" s="12">
        <f>IF(Gruppe_Vor_02!O42="","",Gruppe_Vor_02!O42)</f>
        <v>42094</v>
      </c>
      <c r="AB7" s="12">
        <f>IF(Gruppe_Vor_02!P42="","",Gruppe_Vor_02!P42)</f>
        <v>42101</v>
      </c>
      <c r="AC7" s="13">
        <f t="shared" si="8"/>
        <v>7</v>
      </c>
      <c r="AD7" s="22" t="str">
        <f>IF(AA7="","",Gruppe_Vor_02!W42)</f>
        <v>A122668-01
Produkt 42
2.756 KG
31.03.15 - 07.04.15</v>
      </c>
      <c r="AE7" s="10">
        <f t="shared" si="9"/>
        <v>1</v>
      </c>
      <c r="AF7" s="12">
        <f>IF(Gruppe_Vor_02!O43="","",Gruppe_Vor_02!O43)</f>
        <v>42102</v>
      </c>
      <c r="AG7" s="12">
        <f>IF(Gruppe_Vor_02!P43="","",Gruppe_Vor_02!P43)</f>
        <v>42103</v>
      </c>
      <c r="AH7" s="13">
        <f t="shared" si="10"/>
        <v>1</v>
      </c>
      <c r="AI7" s="22" t="str">
        <f>IF(AF7="","",Gruppe_Vor_02!W43)</f>
        <v>A122883-01
Produkt 43
330 KG
08.04.15 - 09.04.15</v>
      </c>
      <c r="AJ7" s="10">
        <f t="shared" si="11"/>
        <v>0</v>
      </c>
      <c r="AK7" s="12">
        <f>IF(Gruppe_Vor_02!O44="","",Gruppe_Vor_02!O44)</f>
        <v>42103</v>
      </c>
      <c r="AL7" s="12">
        <f>IF(Gruppe_Vor_02!P44="","",Gruppe_Vor_02!P44)</f>
        <v>42104</v>
      </c>
      <c r="AM7" s="13">
        <f t="shared" si="12"/>
        <v>1</v>
      </c>
      <c r="AN7" s="22" t="str">
        <f>IF(AK7="","",Gruppe_Vor_02!W44)</f>
        <v>A123464-01
Produkt 44
330 KG
09.04.15 - 10.04.15</v>
      </c>
      <c r="AO7" s="10">
        <f t="shared" si="13"/>
        <v>3</v>
      </c>
      <c r="AP7" s="12">
        <f>IF(Gruppe_Vor_02!O45="","",Gruppe_Vor_02!O45)</f>
        <v>42107</v>
      </c>
      <c r="AQ7" s="12">
        <f>IF(Gruppe_Vor_02!P45="","",Gruppe_Vor_02!P45)</f>
        <v>42109</v>
      </c>
      <c r="AR7" s="13">
        <f t="shared" si="14"/>
        <v>2</v>
      </c>
      <c r="AS7" s="22" t="str">
        <f>IF(AP7="","",Gruppe_Vor_02!W45)</f>
        <v>A122873-01
Produkt 45
1.666 KG
13.04.15 - 15.04.15</v>
      </c>
      <c r="AT7" s="10">
        <f t="shared" si="15"/>
        <v>1</v>
      </c>
      <c r="AU7" s="12">
        <f>IF(Gruppe_Vor_02!O46="","",Gruppe_Vor_02!O46)</f>
        <v>42110</v>
      </c>
      <c r="AV7" s="12">
        <f>IF(Gruppe_Vor_02!P46="","",Gruppe_Vor_02!P46)</f>
        <v>42114</v>
      </c>
      <c r="AW7" s="13">
        <f t="shared" si="16"/>
        <v>4</v>
      </c>
      <c r="AX7" s="22" t="str">
        <f>IF(AU7="","",Gruppe_Vor_02!W46)</f>
        <v>A122781-01
Produkt 46
750 KG
16.04.15 - 20.04.15</v>
      </c>
    </row>
    <row r="8" spans="1:50" s="11" customFormat="1" x14ac:dyDescent="0.2">
      <c r="A8" s="14" t="s">
        <v>115</v>
      </c>
      <c r="B8" s="12">
        <f>IF(Gruppe_Vor_02!O49="","",Gruppe_Vor_02!O49)</f>
        <v>42055</v>
      </c>
      <c r="C8" s="12">
        <f>IF(Gruppe_Vor_02!P49="","",Gruppe_Vor_02!P49)</f>
        <v>42057</v>
      </c>
      <c r="D8" s="13">
        <f t="shared" si="17"/>
        <v>2</v>
      </c>
      <c r="E8" s="22" t="str">
        <f>IF(B8="","",Gruppe_Vor_02!W49)</f>
        <v>A000000-00
Produkt 49
1 KG
20.02.15 - 22.02.15</v>
      </c>
      <c r="F8" s="10">
        <f t="shared" si="18"/>
        <v>18</v>
      </c>
      <c r="G8" s="12">
        <f>IF(Gruppe_Vor_02!O50="","",Gruppe_Vor_02!O50)</f>
        <v>42075</v>
      </c>
      <c r="H8" s="12">
        <f>IF(Gruppe_Vor_02!P50="","",Gruppe_Vor_02!P50)</f>
        <v>42080</v>
      </c>
      <c r="I8" s="13">
        <f t="shared" si="0"/>
        <v>5</v>
      </c>
      <c r="J8" s="22" t="str">
        <f>IF(G8="","",Gruppe_Vor_02!W50)</f>
        <v>A121554-01
Produkt 50
716 KG
12.03.15 - 17.03.15</v>
      </c>
      <c r="K8" s="10">
        <f t="shared" si="1"/>
        <v>7</v>
      </c>
      <c r="L8" s="12">
        <f>IF(Gruppe_Vor_02!O51="","",Gruppe_Vor_02!O51)</f>
        <v>42087</v>
      </c>
      <c r="M8" s="12">
        <f>IF(Gruppe_Vor_02!P51="","",Gruppe_Vor_02!P51)</f>
        <v>42090</v>
      </c>
      <c r="N8" s="13">
        <f t="shared" si="2"/>
        <v>3</v>
      </c>
      <c r="O8" s="22" t="str">
        <f>IF(L8="","",Gruppe_Vor_02!W51)</f>
        <v>A122728-01
Produkt 51
1.388 KG
24.03.15 - 27.03.15</v>
      </c>
      <c r="P8" s="10">
        <f t="shared" si="3"/>
        <v>11</v>
      </c>
      <c r="Q8" s="12">
        <f>IF(Gruppe_Vor_02!O52="","",Gruppe_Vor_02!O52)</f>
        <v>42101</v>
      </c>
      <c r="R8" s="12">
        <f>IF(Gruppe_Vor_02!P52="","",Gruppe_Vor_02!P52)</f>
        <v>42103</v>
      </c>
      <c r="S8" s="13">
        <f t="shared" si="4"/>
        <v>2</v>
      </c>
      <c r="T8" s="22" t="str">
        <f>IF(Q8="","",Gruppe_Vor_02!W52)</f>
        <v>A123129-01
Produkt 52
887 KG
07.04.15 - 09.04.15</v>
      </c>
      <c r="U8" s="10">
        <f t="shared" si="5"/>
        <v>1</v>
      </c>
      <c r="V8" s="12">
        <f>IF(Gruppe_Vor_02!O53="","",Gruppe_Vor_02!O53)</f>
        <v>42104</v>
      </c>
      <c r="W8" s="12">
        <f>IF(Gruppe_Vor_02!P53="","",Gruppe_Vor_02!P53)</f>
        <v>42109</v>
      </c>
      <c r="X8" s="13">
        <f t="shared" si="6"/>
        <v>5</v>
      </c>
      <c r="Y8" s="22" t="str">
        <f>IF(V8="","",Gruppe_Vor_02!W53)</f>
        <v>A121909-01
Produkt 53
2.817 KG
10.04.15 - 15.04.15</v>
      </c>
      <c r="Z8" s="10">
        <f t="shared" si="7"/>
        <v>1</v>
      </c>
      <c r="AA8" s="12">
        <f>IF(Gruppe_Vor_02!O54="","",Gruppe_Vor_02!O54)</f>
        <v>42110</v>
      </c>
      <c r="AB8" s="12">
        <f>IF(Gruppe_Vor_02!P54="","",Gruppe_Vor_02!P54)</f>
        <v>42111</v>
      </c>
      <c r="AC8" s="13">
        <f t="shared" si="8"/>
        <v>1</v>
      </c>
      <c r="AD8" s="22" t="str">
        <f>IF(AA8="","",Gruppe_Vor_02!W54)</f>
        <v>A118541-01
Produkt 54
443 KG
16.04.15 - 17.04.15</v>
      </c>
      <c r="AE8" s="10">
        <f t="shared" si="9"/>
        <v>3</v>
      </c>
      <c r="AF8" s="12">
        <f>IF(Gruppe_Vor_02!O55="","",Gruppe_Vor_02!O55)</f>
        <v>42114</v>
      </c>
      <c r="AG8" s="12">
        <f>IF(Gruppe_Vor_02!P55="","",Gruppe_Vor_02!P55)</f>
        <v>42116</v>
      </c>
      <c r="AH8" s="13">
        <f t="shared" si="10"/>
        <v>2</v>
      </c>
      <c r="AI8" s="22" t="str">
        <f>IF(AF8="","",Gruppe_Vor_02!W55)</f>
        <v>A120390-01
Produkt 55
515 KG
20.04.15 - 22.04.15</v>
      </c>
      <c r="AJ8" s="10">
        <f t="shared" si="11"/>
        <v>0</v>
      </c>
      <c r="AK8" s="12">
        <f>IF(Gruppe_Vor_02!O56="","",Gruppe_Vor_02!O56)</f>
        <v>42116</v>
      </c>
      <c r="AL8" s="12">
        <f>IF(Gruppe_Vor_02!P56="","",Gruppe_Vor_02!P56)</f>
        <v>42118</v>
      </c>
      <c r="AM8" s="13">
        <f t="shared" si="12"/>
        <v>2</v>
      </c>
      <c r="AN8" s="22" t="str">
        <f>IF(AK8="","",Gruppe_Vor_02!W56)</f>
        <v>A120389-01
Produkt 56
772 KG
22.04.15 - 24.04.15</v>
      </c>
      <c r="AO8" s="10">
        <f t="shared" si="13"/>
        <v>3</v>
      </c>
      <c r="AP8" s="12">
        <f>IF(Gruppe_Vor_02!O57="","",Gruppe_Vor_02!O57)</f>
        <v>42121</v>
      </c>
      <c r="AQ8" s="12">
        <f>IF(Gruppe_Vor_02!P57="","",Gruppe_Vor_02!P57)</f>
        <v>42123</v>
      </c>
      <c r="AR8" s="13">
        <f t="shared" si="14"/>
        <v>2</v>
      </c>
      <c r="AS8" s="22" t="str">
        <f>IF(AP8="","",Gruppe_Vor_02!W57)</f>
        <v>A122859-01
Produkt 57
1.035 KG
27.04.15 - 29.04.15</v>
      </c>
      <c r="AT8" s="10">
        <f t="shared" si="15"/>
        <v>0</v>
      </c>
      <c r="AU8" s="12">
        <f>IF(Gruppe_Vor_02!O58="","",Gruppe_Vor_02!O58)</f>
        <v>42123</v>
      </c>
      <c r="AV8" s="12">
        <f>IF(Gruppe_Vor_02!P58="","",Gruppe_Vor_02!P58)</f>
        <v>42130</v>
      </c>
      <c r="AW8" s="13">
        <f t="shared" si="16"/>
        <v>7</v>
      </c>
      <c r="AX8" s="22" t="str">
        <f>IF(AU8="","",Gruppe_Vor_02!W58)</f>
        <v>A121908-01
Produkt 58
2.817 KG
29.04.15 - 06.05.15</v>
      </c>
    </row>
    <row r="9" spans="1:50" s="11" customFormat="1" x14ac:dyDescent="0.2">
      <c r="A9" s="14" t="s">
        <v>116</v>
      </c>
      <c r="B9" s="12">
        <f>IF(Gruppe_Vor_02!O61="","",Gruppe_Vor_02!O61)</f>
        <v>42055</v>
      </c>
      <c r="C9" s="12">
        <f>IF(Gruppe_Vor_02!P61="","",Gruppe_Vor_02!P61)</f>
        <v>42057</v>
      </c>
      <c r="D9" s="13">
        <f t="shared" si="17"/>
        <v>2</v>
      </c>
      <c r="E9" s="22" t="str">
        <f>IF(B9="","",Gruppe_Vor_02!W61)</f>
        <v>A000000-00
Produkt 61
1 KG
20.02.15 - 22.02.15</v>
      </c>
      <c r="F9" s="10">
        <f t="shared" si="18"/>
        <v>29</v>
      </c>
      <c r="G9" s="12">
        <f>IF(Gruppe_Vor_02!O62="","",Gruppe_Vor_02!O62)</f>
        <v>42086</v>
      </c>
      <c r="H9" s="12">
        <f>IF(Gruppe_Vor_02!P62="","",Gruppe_Vor_02!P62)</f>
        <v>42087</v>
      </c>
      <c r="I9" s="13">
        <f>IF(AND(B9=C9,C9=G9,G9=H9,H9=L9),H9-G9+0.5,IF(AND(B9=C9,C9=G9,G9=H9,H9&lt;&gt;L9),H9-G9+1,IF(AND(B9=C9,C9&lt;&gt;G9,G9=H9,H9=L9),H9-G9+0.5,IF(AND(B9=C9,C9&lt;&gt;G9,G9=H9,H9&lt;&gt;L9),H9-G9+1,IF(AND(B9&lt;&gt;C9,C9=G9,G9=H9,H9=L9),H9-G9+0.5,IF(AND(B9&lt;&gt;C9,C9=G9,G9=H9,H9&lt;&gt;L9),H9-G9+1,IF(AND(B9&lt;&gt;C9,C9&lt;&gt;G9,G9=H9,H9=L9),H9-G9+0.5,IF(AND(B9&lt;&gt;C9,C9&lt;&gt;G9,G9=H9,H9&lt;&gt;L9),H9-G9+1,H9-G9))))))))</f>
        <v>1</v>
      </c>
      <c r="J9" s="22" t="str">
        <f>IF(G9="","",Gruppe_Vor_02!W62)</f>
        <v>A122024-01
Produkt 62
499 KG
23.03.15 - 24.03.15</v>
      </c>
      <c r="K9" s="10">
        <f>IF(AND(B9=C9,C9=G9,G9=H9,H9&lt;&gt;L9),L9-H9-1,IF(AND(B9=C9,C9&lt;&gt;G9,G9=H9,H9&lt;&gt;L9),L9-H9-1,IF(AND(B9&lt;&gt;C9,C9=G9,G9=H9,H9&lt;&gt;L9),L9-H9-1,IF(AND(B9&lt;&gt;C9,C9&lt;&gt;G9,G9=H9,H9&lt;&gt;L9),L9-H9-1,L9-H9))))</f>
        <v>0</v>
      </c>
      <c r="L9" s="12">
        <f>IF(Gruppe_Vor_02!O63="","",Gruppe_Vor_02!O63)</f>
        <v>42087</v>
      </c>
      <c r="M9" s="12">
        <f>IF(Gruppe_Vor_02!P63="","",Gruppe_Vor_02!P63)</f>
        <v>42088</v>
      </c>
      <c r="N9" s="13">
        <f>IF(AND(G9=H9,H9=L9,L9=M9,M9=Q9),M9-L9+0.5,IF(AND(G9=H9,H9=L9,L9=M9,M9&lt;&gt;Q9),M9-L9+1,IF(AND(G9=H9,H9&lt;&gt;L9,L9=M9,M9=Q9),M9-L9+0.5,IF(AND(G9=H9,H9&lt;&gt;L9,L9=M9,M9&lt;&gt;Q9),M9-L9+1,IF(AND(G9&lt;&gt;H9,H9=L9,L9=M9,M9=Q9),M9-L9+0.5,IF(AND(G9&lt;&gt;H9,H9=L9,L9=M9,M9&lt;&gt;Q9),M9-L9+1,IF(AND(G9&lt;&gt;H9,H9&lt;&gt;L9,L9=M9,M9=Q9),M9-L9+0.5,IF(AND(G9&lt;&gt;H9,H9&lt;&gt;L9,L9=M9,M9&lt;&gt;Q9),M9-L9+1,M9-L9))))))))</f>
        <v>1</v>
      </c>
      <c r="O9" s="22" t="str">
        <f>IF(L9="","",Gruppe_Vor_02!W63)</f>
        <v>A122018-01
Produkt 63
400 KG
24.03.15 - 25.03.15</v>
      </c>
      <c r="P9" s="10">
        <f>IF(AND(G9=H9,H9=L9,L9=M9,M9&lt;&gt;Q9),Q9-M9-1,IF(AND(G9=H9,H9&lt;&gt;L9,L9=M9,M9&lt;&gt;Q9),Q9-M9-1,IF(AND(G9&lt;&gt;H9,H9=L9,L9=M9,M9&lt;&gt;Q9),Q9-M9-1,IF(AND(G9&lt;&gt;H9,H9&lt;&gt;L9,L9=M9,M9&lt;&gt;Q9),Q9-M9-1,Q9-M9))))</f>
        <v>0</v>
      </c>
      <c r="Q9" s="12">
        <f>IF(Gruppe_Vor_02!O64="","",Gruppe_Vor_02!O64)</f>
        <v>42088</v>
      </c>
      <c r="R9" s="12">
        <f>IF(Gruppe_Vor_02!P64="","",Gruppe_Vor_02!P64)</f>
        <v>42095</v>
      </c>
      <c r="S9" s="13">
        <f>IF(AND(L9=M9,M9=Q9,Q9=R9,R9=V9),R9-Q9+0.5,IF(AND(L9=M9,M9=Q9,Q9=R9,R9&lt;&gt;V9),R9-Q9+1,IF(AND(L9=M9,M9&lt;&gt;Q9,Q9=R9,R9=V9),R9-Q9+0.5,IF(AND(L9=M9,M9&lt;&gt;Q9,Q9=R9,R9&lt;&gt;V9),R9-Q9+1,IF(AND(L9&lt;&gt;M9,M9=Q9,Q9=R9,R9=V9),R9-Q9+0.5,IF(AND(L9&lt;&gt;M9,M9=Q9,Q9=R9,R9&lt;&gt;V9),R9-Q9+1,IF(AND(L9&lt;&gt;M9,M9&lt;&gt;Q9,Q9=R9,R9=V9),R9-Q9+0.5,IF(AND(L9&lt;&gt;M9,M9&lt;&gt;Q9,Q9=R9,R9&lt;&gt;V9),R9-Q9+1,R9-Q9))))))))</f>
        <v>7</v>
      </c>
      <c r="T9" s="22" t="str">
        <f>IF(Q9="","",Gruppe_Vor_02!W64)</f>
        <v>A121351-01
Produkt 64
2.835 KG
25.03.15 - 01.04.15</v>
      </c>
      <c r="U9" s="10">
        <f>IF(AND(L9=M9,M9=Q9,Q9=R9,R9&lt;&gt;V9),V9-R9-1,IF(AND(L9=M9,M9&lt;&gt;Q9,Q9=R9,R9&lt;&gt;V9),V9-R9-1,IF(AND(L9&lt;&gt;M9,M9=Q9,Q9=R9,R9&lt;&gt;V9),V9-R9-1,IF(AND(L9&lt;&gt;M9,M9&lt;&gt;Q9,Q9=R9,R9&lt;&gt;V9),V9-R9-1,V9-R9))))</f>
        <v>1</v>
      </c>
      <c r="V9" s="12">
        <f>IF(Gruppe_Vor_02!O65="","",Gruppe_Vor_02!O65)</f>
        <v>42096</v>
      </c>
      <c r="W9" s="12">
        <f>IF(Gruppe_Vor_02!P65="","",Gruppe_Vor_02!P65)</f>
        <v>42116</v>
      </c>
      <c r="X9" s="13">
        <f>IF(AND(Q9=R9,R9=V9,V9=W9,W9=AA9),W9-V9+0.5,IF(AND(Q9=R9,R9=V9,V9=W9,W9&lt;&gt;AA9),W9-V9+1,IF(AND(Q9=R9,R9&lt;&gt;V9,V9=W9,W9=AA9),W9-V9+0.5,IF(AND(Q9=R9,R9&lt;&gt;V9,V9=W9,W9&lt;&gt;AA9),W9-V9+1,IF(AND(Q9&lt;&gt;R9,R9=V9,V9=W9,W9=AA9),W9-V9+0.5,IF(AND(Q9&lt;&gt;R9,R9=V9,V9=W9,W9&lt;&gt;AA9),W9-V9+1,IF(AND(Q9&lt;&gt;R9,R9&lt;&gt;V9,V9=W9,W9=AA9),W9-V9+0.5,IF(AND(Q9&lt;&gt;R9,R9&lt;&gt;V9,V9=W9,W9&lt;&gt;AA9),W9-V9+1,W9-V9))))))))</f>
        <v>20</v>
      </c>
      <c r="Y9" s="22" t="str">
        <f>IF(V9="","",Gruppe_Vor_02!W65)</f>
        <v>A122195-01
Produkt 65
5.357 KG
02.04.15 - 22.04.15</v>
      </c>
      <c r="Z9" s="10">
        <f>IF(AND(Q9=R9,R9=V9,V9=W9,W9&lt;&gt;AA9),AA9-W9-1,IF(AND(Q9=R9,R9&lt;&gt;V9,V9=W9,W9&lt;&gt;AA9),AA9-W9-1,IF(AND(Q9&lt;&gt;R9,R9=V9,V9=W9,W9&lt;&gt;AA9),AA9-W9-1,IF(AND(Q9&lt;&gt;R9,R9&lt;&gt;V9,V9=W9,W9&lt;&gt;AA9),AA9-W9-1,AA9-W9))))</f>
        <v>0</v>
      </c>
      <c r="AA9" s="12">
        <f>IF(Gruppe_Vor_02!O66="","",Gruppe_Vor_02!O66)</f>
        <v>42116</v>
      </c>
      <c r="AB9" s="12">
        <f>IF(Gruppe_Vor_02!P66="","",Gruppe_Vor_02!P66)</f>
        <v>42117</v>
      </c>
      <c r="AC9" s="13">
        <f>IF(AND(V9=W9,W9=AA9,AA9=AB9,AB9=AF9),AB9-AA9+0.5,IF(AND(V9=W9,W9=AA9,AA9=AB9,AB9&lt;&gt;AF9),AB9-AA9+1,IF(AND(V9=W9,W9&lt;&gt;AA9,AA9=AB9,AB9=AF9),AB9-AA9+0.5,IF(AND(V9=W9,W9&lt;&gt;AA9,AA9=AB9,AB9&lt;&gt;AF9),AB9-AA9+1,IF(AND(V9&lt;&gt;W9,W9=AA9,AA9=AB9,AB9=AF9),AB9-AA9+0.5,IF(AND(V9&lt;&gt;W9,W9=AA9,AA9=AB9,AB9&lt;&gt;AF9),AB9-AA9+1,IF(AND(V9&lt;&gt;W9,W9&lt;&gt;AA9,AA9=AB9,AB9=AF9),AB9-AA9+0.5,IF(AND(V9&lt;&gt;W9,W9&lt;&gt;AA9,AA9=AB9,AB9&lt;&gt;AF9),AB9-AA9+1,AB9-AA9))))))))</f>
        <v>1</v>
      </c>
      <c r="AD9" s="22" t="str">
        <f>IF(AA9="","",Gruppe_Vor_02!W66)</f>
        <v>A122195-04
Produkt 66
446 KG
22.04.15 - 23.04.15</v>
      </c>
      <c r="AE9" s="10">
        <f>IF(AND(V9=W9,W9=AA9,AA9=AB9,AB9&lt;&gt;AF9),AF9-AB9-1,IF(AND(V9=W9,W9&lt;&gt;AA9,AA9=AB9,AB9&lt;&gt;AF9),AF9-AB9-1,IF(AND(V9&lt;&gt;W9,W9=AA9,AA9=AB9,AB9&lt;&gt;AF9),AF9-AB9-1,IF(AND(V9&lt;&gt;W9,W9&lt;&gt;AA9,AA9=AB9,AB9&lt;&gt;AF9),AF9-AB9-1,AF9-AB9))))</f>
        <v>1</v>
      </c>
      <c r="AF9" s="12">
        <f>IF(Gruppe_Vor_02!O67="","",Gruppe_Vor_02!O67)</f>
        <v>42118</v>
      </c>
      <c r="AG9" s="12">
        <f>IF(Gruppe_Vor_02!P67="","",Gruppe_Vor_02!P67)</f>
        <v>42131</v>
      </c>
      <c r="AH9" s="13">
        <f>IF(AND(AA9=AB9,AB9=AF9,AF9=AG9,AG9=AK9),AG9-AF9+0.5,IF(AND(AA9=AB9,AB9=AF9,AF9=AG9,AG9&lt;&gt;AK9),AG9-AF9+1,IF(AND(AA9=AB9,AB9&lt;&gt;AF9,AF9=AG9,AG9=AK9),AG9-AF9+0.5,IF(AND(AA9=AB9,AB9&lt;&gt;AF9,AF9=AG9,AG9&lt;&gt;AK9),AG9-AF9+1,IF(AND(AA9&lt;&gt;AB9,AB9=AF9,AF9=AG9,AG9=AK9),AG9-AF9+0.5,IF(AND(AA9&lt;&gt;AB9,AB9=AF9,AF9=AG9,AG9&lt;&gt;AK9),AG9-AF9+1,IF(AND(AA9&lt;&gt;AB9,AB9&lt;&gt;AF9,AF9=AG9,AG9=AK9),AG9-AF9+0.5,IF(AND(AA9&lt;&gt;AB9,AB9&lt;&gt;AF9,AF9=AG9,AG9&lt;&gt;AK9),AG9-AF9+1,AG9-AF9))))))))</f>
        <v>13</v>
      </c>
      <c r="AI9" s="22" t="str">
        <f>IF(AF9="","",Gruppe_Vor_02!W67)</f>
        <v>A121353-01
Produkt 67
3.780 KG
24.04.15 - 07.05.15</v>
      </c>
      <c r="AJ9" s="10">
        <f>IF(AND(AA9=AB9,AB9=AF9,AF9=AG9,AG9&lt;&gt;AK9),AK9-AG9-1,IF(AND(AA9=AB9,AB9&lt;&gt;AF9,AF9=AG9,AG9&lt;&gt;AK9),AK9-AG9-1,IF(AND(AA9&lt;&gt;AB9,AB9=AF9,AF9=AG9,AG9&lt;&gt;AK9),AK9-AG9-1,IF(AND(AA9&lt;&gt;AB9,AB9&lt;&gt;AF9,AF9=AG9,AG9&lt;&gt;AK9),AK9-AG9-1,AK9-AG9))))</f>
        <v>0</v>
      </c>
      <c r="AK9" s="12">
        <f>IF(Gruppe_Vor_02!O68="","",Gruppe_Vor_02!O68)</f>
        <v>42131</v>
      </c>
      <c r="AL9" s="12">
        <f>IF(Gruppe_Vor_02!P68="","",Gruppe_Vor_02!P68)</f>
        <v>42152</v>
      </c>
      <c r="AM9" s="13">
        <f>IF(AND(AF9=AG9,AG9=AK9,AK9=AL9,AL9=AP9),AL9-AK9+0.5,IF(AND(AF9=AG9,AG9=AK9,AK9=AL9,AL9&lt;&gt;AP9),AL9-AK9+1,IF(AND(AF9=AG9,AG9&lt;&gt;AK9,AK9=AL9,AL9=AP9),AL9-AK9+0.5,IF(AND(AF9=AG9,AG9&lt;&gt;AK9,AK9=AL9,AL9&lt;&gt;AP9),AL9-AK9+1,IF(AND(AF9&lt;&gt;AG9,AG9=AK9,AK9=AL9,AL9=AP9),AL9-AK9+0.5,IF(AND(AF9&lt;&gt;AG9,AG9=AK9,AK9=AL9,AL9&lt;&gt;AP9),AL9-AK9+1,IF(AND(AF9&lt;&gt;AG9,AG9&lt;&gt;AK9,AK9=AL9,AL9=AP9),AL9-AK9+0.5,IF(AND(AF9&lt;&gt;AG9,AG9&lt;&gt;AK9,AK9=AL9,AL9&lt;&gt;AP9),AL9-AK9+1,AL9-AK9))))))))</f>
        <v>21</v>
      </c>
      <c r="AN9" s="22" t="str">
        <f>IF(AK9="","",Gruppe_Vor_02!W68)</f>
        <v>A122529-02
Produkt 68
5.742 KG
07.05.15 - 28.05.15</v>
      </c>
      <c r="AO9" s="10">
        <f>IF(AND(AF9=AG9,AG9=AK9,AK9=AL9,AL9&lt;&gt;AP9),AP9-AL9-1,IF(AND(AF9=AG9,AG9&lt;&gt;AK9,AK9=AL9,AL9&lt;&gt;AP9),AP9-AL9-1,IF(AND(AF9&lt;&gt;AG9,AG9=AK9,AK9=AL9,AL9&lt;&gt;AP9),AP9-AL9-1,IF(AND(AF9&lt;&gt;AG9,AG9&lt;&gt;AK9,AK9=AL9,AL9&lt;&gt;AP9),AP9-AL9-1,AP9-AL9))))</f>
        <v>0</v>
      </c>
      <c r="AP9" s="12">
        <f>IF(Gruppe_Vor_02!O69="","",Gruppe_Vor_02!O69)</f>
        <v>42152</v>
      </c>
      <c r="AQ9" s="12">
        <f>IF(Gruppe_Vor_02!P69="","",Gruppe_Vor_02!P69)</f>
        <v>42158</v>
      </c>
      <c r="AR9" s="13">
        <f>IF(AND(AK9=AL9,AL9=AP9,AP9=AQ9,AQ9=AU9),AQ9-AP9+0.5,IF(AND(AK9=AL9,AL9=AP9,AP9=AQ9,AQ9&lt;&gt;AU9),AQ9-AP9+1,IF(AND(AK9=AL9,AL9&lt;&gt;AP9,AP9=AQ9,AQ9=AU9),AQ9-AP9+0.5,IF(AND(AK9=AL9,AL9&lt;&gt;AP9,AP9=AQ9,AQ9&lt;&gt;AU9),AQ9-AP9+1,IF(AND(AK9&lt;&gt;AL9,AL9=AP9,AP9=AQ9,AQ9=AU9),AQ9-AP9+0.5,IF(AND(AK9&lt;&gt;AL9,AL9=AP9,AP9=AQ9,AQ9&lt;&gt;AU9),AQ9-AP9+1,IF(AND(AK9&lt;&gt;AL9,AL9&lt;&gt;AP9,AP9=AQ9,AQ9=AU9),AQ9-AP9+0.5,IF(AND(AK9&lt;&gt;AL9,AL9&lt;&gt;AP9,AP9=AQ9,AQ9&lt;&gt;AU9),AQ9-AP9+1,AQ9-AP9))))))))</f>
        <v>6</v>
      </c>
      <c r="AS9" s="22" t="str">
        <f>IF(AP9="","",Gruppe_Vor_02!W69)</f>
        <v>A122534-02
Produkt 69
1.689 KG
28.05.15 - 03.06.15</v>
      </c>
      <c r="AT9" s="10">
        <f>IF(AND(AK9=AL9,AL9=AP9,AP9=AQ9,AQ9&lt;&gt;AU9),AU9-AQ9-1,IF(AND(AK9=AL9,AL9&lt;&gt;AP9,AP9=AQ9,AQ9&lt;&gt;AU9),AU9-AQ9-1,IF(AND(AK9&lt;&gt;AL9,AL9=AP9,AP9=AQ9,AQ9&lt;&gt;AU9),AU9-AQ9-1,IF(AND(AK9&lt;&gt;AL9,AL9&lt;&gt;AP9,AP9=AQ9,AQ9&lt;&gt;AU9),AU9-AQ9-1,AU9-AQ9))))</f>
        <v>5</v>
      </c>
      <c r="AU9" s="12">
        <f>IF(Gruppe_Vor_02!O70="","",Gruppe_Vor_02!O70)</f>
        <v>42163</v>
      </c>
      <c r="AV9" s="12">
        <f>IF(Gruppe_Vor_02!P70="","",Gruppe_Vor_02!P70)</f>
        <v>42164</v>
      </c>
      <c r="AW9" s="13">
        <f>IF(AND(AP9=AQ9,AQ9=AU9,AU9=AV9,AV9=AZ9),AV9-AU9+0.5,IF(AND(AP9=AQ9,AQ9=AU9,AU9=AV9,AV9&lt;&gt;AZ9),AV9-AU9+1,IF(AND(AP9=AQ9,AQ9&lt;&gt;AU9,AU9=AV9,AV9=AZ9),AV9-AU9+0.5,IF(AND(AP9=AQ9,AQ9&lt;&gt;AU9,AU9=AV9,AV9&lt;&gt;AZ9),AV9-AU9+1,IF(AND(AP9&lt;&gt;AQ9,AQ9=AU9,AU9=AV9,AV9=AZ9),AV9-AU9+0.5,IF(AND(AP9&lt;&gt;AQ9,AQ9=AU9,AU9=AV9,AV9&lt;&gt;AZ9),AV9-AU9+1,IF(AND(AP9&lt;&gt;AQ9,AQ9&lt;&gt;AU9,AU9=AV9,AV9=AZ9),AV9-AU9+0.5,IF(AND(AP9&lt;&gt;AQ9,AQ9&lt;&gt;AU9,AU9=AV9,AV9&lt;&gt;AZ9),AV9-AU9+1,AV9-AU9))))))))</f>
        <v>1</v>
      </c>
      <c r="AX9" s="22" t="str">
        <f>IF(AU9="","",Gruppe_Vor_02!W70)</f>
        <v>A122287-01
Produkt 70
545 KG
08.06.15 - 09.06.15</v>
      </c>
    </row>
    <row r="10" spans="1:50" s="11" customFormat="1" x14ac:dyDescent="0.2">
      <c r="A10" s="14" t="s">
        <v>117</v>
      </c>
      <c r="B10" s="12">
        <f>IF(Gruppe_Vor_02!O73="","",Gruppe_Vor_02!O73)</f>
        <v>42055</v>
      </c>
      <c r="C10" s="12">
        <f>IF(Gruppe_Vor_02!P73="","",Gruppe_Vor_02!P73)</f>
        <v>42057</v>
      </c>
      <c r="D10" s="13">
        <f t="shared" si="17"/>
        <v>2</v>
      </c>
      <c r="E10" s="22" t="str">
        <f>IF(B10="","",Gruppe_Vor_02!W73)</f>
        <v>A000000-00
Produkt 73
1 KG
20.02.15 - 22.02.15</v>
      </c>
      <c r="F10" s="10">
        <f t="shared" si="18"/>
        <v>26</v>
      </c>
      <c r="G10" s="12">
        <f>IF(Gruppe_Vor_02!O74="","",Gruppe_Vor_02!O74)</f>
        <v>42083</v>
      </c>
      <c r="H10" s="12">
        <f>IF(Gruppe_Vor_02!P74="","",Gruppe_Vor_02!P74)</f>
        <v>42094</v>
      </c>
      <c r="I10" s="13">
        <f t="shared" ref="I10:I26" si="19">IF(AND(B10=C10,C10=G10,G10=H10,H10=L10),H10-G10+0.5,IF(AND(B10=C10,C10=G10,G10=H10,H10&lt;&gt;L10),H10-G10+1,IF(AND(B10=C10,C10&lt;&gt;G10,G10=H10,H10=L10),H10-G10+0.5,IF(AND(B10=C10,C10&lt;&gt;G10,G10=H10,H10&lt;&gt;L10),H10-G10+1,IF(AND(B10&lt;&gt;C10,C10=G10,G10=H10,H10=L10),H10-G10+0.5,IF(AND(B10&lt;&gt;C10,C10=G10,G10=H10,H10&lt;&gt;L10),H10-G10+1,IF(AND(B10&lt;&gt;C10,C10&lt;&gt;G10,G10=H10,H10=L10),H10-G10+0.5,IF(AND(B10&lt;&gt;C10,C10&lt;&gt;G10,G10=H10,H10&lt;&gt;L10),H10-G10+1,H10-G10))))))))</f>
        <v>11</v>
      </c>
      <c r="J10" s="22" t="str">
        <f>IF(G10="","",Gruppe_Vor_02!W74)</f>
        <v>A122398-01
Produkt 74
3.236 KG
20.03.15 - 31.03.15</v>
      </c>
      <c r="K10" s="10">
        <f t="shared" ref="K10:K26" si="20">IF(AND(B10=C10,C10=G10,G10=H10,H10&lt;&gt;L10),L10-H10-1,IF(AND(B10=C10,C10&lt;&gt;G10,G10=H10,H10&lt;&gt;L10),L10-H10-1,IF(AND(B10&lt;&gt;C10,C10=G10,G10=H10,H10&lt;&gt;L10),L10-H10-1,IF(AND(B10&lt;&gt;C10,C10&lt;&gt;G10,G10=H10,H10&lt;&gt;L10),L10-H10-1,L10-H10))))</f>
        <v>-1</v>
      </c>
      <c r="L10" s="12">
        <f>IF(Gruppe_Vor_02!O75="","",Gruppe_Vor_02!O75)</f>
        <v>42093</v>
      </c>
      <c r="M10" s="12">
        <f>IF(Gruppe_Vor_02!P75="","",Gruppe_Vor_02!P75)</f>
        <v>42094</v>
      </c>
      <c r="N10" s="13">
        <f t="shared" ref="N10:N26" si="21">IF(AND(G10=H10,H10=L10,L10=M10,M10=Q10),M10-L10+0.5,IF(AND(G10=H10,H10=L10,L10=M10,M10&lt;&gt;Q10),M10-L10+1,IF(AND(G10=H10,H10&lt;&gt;L10,L10=M10,M10=Q10),M10-L10+0.5,IF(AND(G10=H10,H10&lt;&gt;L10,L10=M10,M10&lt;&gt;Q10),M10-L10+1,IF(AND(G10&lt;&gt;H10,H10=L10,L10=M10,M10=Q10),M10-L10+0.5,IF(AND(G10&lt;&gt;H10,H10=L10,L10=M10,M10&lt;&gt;Q10),M10-L10+1,IF(AND(G10&lt;&gt;H10,H10&lt;&gt;L10,L10=M10,M10=Q10),M10-L10+0.5,IF(AND(G10&lt;&gt;H10,H10&lt;&gt;L10,L10=M10,M10&lt;&gt;Q10),M10-L10+1,M10-L10))))))))</f>
        <v>1</v>
      </c>
      <c r="O10" s="22" t="str">
        <f>IF(L10="","",Gruppe_Vor_02!W75)</f>
        <v>A122484-01
Produkt 75
233 KG
30.03.15 - 31.03.15</v>
      </c>
      <c r="P10" s="10">
        <f t="shared" ref="P10:P26" si="22">IF(AND(G10=H10,H10=L10,L10=M10,M10&lt;&gt;Q10),Q10-M10-1,IF(AND(G10=H10,H10&lt;&gt;L10,L10=M10,M10&lt;&gt;Q10),Q10-M10-1,IF(AND(G10&lt;&gt;H10,H10=L10,L10=M10,M10&lt;&gt;Q10),Q10-M10-1,IF(AND(G10&lt;&gt;H10,H10&lt;&gt;L10,L10=M10,M10&lt;&gt;Q10),Q10-M10-1,Q10-M10))))</f>
        <v>0</v>
      </c>
      <c r="Q10" s="12">
        <f>IF(Gruppe_Vor_02!O76="","",Gruppe_Vor_02!O76)</f>
        <v>42094</v>
      </c>
      <c r="R10" s="12">
        <f>IF(Gruppe_Vor_02!P76="","",Gruppe_Vor_02!P76)</f>
        <v>42094</v>
      </c>
      <c r="S10" s="13">
        <f t="shared" ref="S10:S26" si="23">IF(AND(L10=M10,M10=Q10,Q10=R10,R10=V10),R10-Q10+0.5,IF(AND(L10=M10,M10=Q10,Q10=R10,R10&lt;&gt;V10),R10-Q10+1,IF(AND(L10=M10,M10&lt;&gt;Q10,Q10=R10,R10=V10),R10-Q10+0.5,IF(AND(L10=M10,M10&lt;&gt;Q10,Q10=R10,R10&lt;&gt;V10),R10-Q10+1,IF(AND(L10&lt;&gt;M10,M10=Q10,Q10=R10,R10=V10),R10-Q10+0.5,IF(AND(L10&lt;&gt;M10,M10=Q10,Q10=R10,R10&lt;&gt;V10),R10-Q10+1,IF(AND(L10&lt;&gt;M10,M10&lt;&gt;Q10,Q10=R10,R10=V10),R10-Q10+0.5,IF(AND(L10&lt;&gt;M10,M10&lt;&gt;Q10,Q10=R10,R10&lt;&gt;V10),R10-Q10+1,R10-Q10))))))))</f>
        <v>1</v>
      </c>
      <c r="T10" s="22" t="str">
        <f>IF(Q10="","",Gruppe_Vor_02!W76)</f>
        <v>A122900-01
Produkt 76
251 KG
31.03.15 - 31.03.15</v>
      </c>
      <c r="U10" s="10">
        <f t="shared" ref="U10:U26" si="24">IF(AND(L10=M10,M10=Q10,Q10=R10,R10&lt;&gt;V10),V10-R10-1,IF(AND(L10=M10,M10&lt;&gt;Q10,Q10=R10,R10&lt;&gt;V10),V10-R10-1,IF(AND(L10&lt;&gt;M10,M10=Q10,Q10=R10,R10&lt;&gt;V10),V10-R10-1,IF(AND(L10&lt;&gt;M10,M10&lt;&gt;Q10,Q10=R10,R10&lt;&gt;V10),V10-R10-1,V10-R10))))</f>
        <v>0</v>
      </c>
      <c r="V10" s="12">
        <f>IF(Gruppe_Vor_02!O77="","",Gruppe_Vor_02!O77)</f>
        <v>42095</v>
      </c>
      <c r="W10" s="12">
        <f>IF(Gruppe_Vor_02!P77="","",Gruppe_Vor_02!P77)</f>
        <v>42104</v>
      </c>
      <c r="X10" s="13">
        <f t="shared" ref="X10:X26" si="25">IF(AND(Q10=R10,R10=V10,V10=W10,W10=AA10),W10-V10+0.5,IF(AND(Q10=R10,R10=V10,V10=W10,W10&lt;&gt;AA10),W10-V10+1,IF(AND(Q10=R10,R10&lt;&gt;V10,V10=W10,W10=AA10),W10-V10+0.5,IF(AND(Q10=R10,R10&lt;&gt;V10,V10=W10,W10&lt;&gt;AA10),W10-V10+1,IF(AND(Q10&lt;&gt;R10,R10=V10,V10=W10,W10=AA10),W10-V10+0.5,IF(AND(Q10&lt;&gt;R10,R10=V10,V10=W10,W10&lt;&gt;AA10),W10-V10+1,IF(AND(Q10&lt;&gt;R10,R10&lt;&gt;V10,V10=W10,W10=AA10),W10-V10+0.5,IF(AND(Q10&lt;&gt;R10,R10&lt;&gt;V10,V10=W10,W10&lt;&gt;AA10),W10-V10+1,W10-V10))))))))</f>
        <v>9</v>
      </c>
      <c r="Y10" s="22" t="str">
        <f>IF(V10="","",Gruppe_Vor_02!W77)</f>
        <v>A122507-01
Produkt 77
1.734 KG
01.04.15 - 10.04.15</v>
      </c>
      <c r="Z10" s="10">
        <f t="shared" ref="Z10:Z26" si="26">IF(AND(Q10=R10,R10=V10,V10=W10,W10&lt;&gt;AA10),AA10-W10-1,IF(AND(Q10=R10,R10&lt;&gt;V10,V10=W10,W10&lt;&gt;AA10),AA10-W10-1,IF(AND(Q10&lt;&gt;R10,R10=V10,V10=W10,W10&lt;&gt;AA10),AA10-W10-1,IF(AND(Q10&lt;&gt;R10,R10&lt;&gt;V10,V10=W10,W10&lt;&gt;AA10),AA10-W10-1,AA10-W10))))</f>
        <v>3</v>
      </c>
      <c r="AA10" s="12">
        <f>IF(Gruppe_Vor_02!O78="","",Gruppe_Vor_02!O78)</f>
        <v>42107</v>
      </c>
      <c r="AB10" s="12">
        <f>IF(Gruppe_Vor_02!P78="","",Gruppe_Vor_02!P78)</f>
        <v>42110</v>
      </c>
      <c r="AC10" s="13">
        <f t="shared" ref="AC10:AC26" si="27">IF(AND(V10=W10,W10=AA10,AA10=AB10,AB10=AF10),AB10-AA10+0.5,IF(AND(V10=W10,W10=AA10,AA10=AB10,AB10&lt;&gt;AF10),AB10-AA10+1,IF(AND(V10=W10,W10&lt;&gt;AA10,AA10=AB10,AB10=AF10),AB10-AA10+0.5,IF(AND(V10=W10,W10&lt;&gt;AA10,AA10=AB10,AB10&lt;&gt;AF10),AB10-AA10+1,IF(AND(V10&lt;&gt;W10,W10=AA10,AA10=AB10,AB10=AF10),AB10-AA10+0.5,IF(AND(V10&lt;&gt;W10,W10=AA10,AA10=AB10,AB10&lt;&gt;AF10),AB10-AA10+1,IF(AND(V10&lt;&gt;W10,W10&lt;&gt;AA10,AA10=AB10,AB10=AF10),AB10-AA10+0.5,IF(AND(V10&lt;&gt;W10,W10&lt;&gt;AA10,AA10=AB10,AB10&lt;&gt;AF10),AB10-AA10+1,AB10-AA10))))))))</f>
        <v>3</v>
      </c>
      <c r="AD10" s="22" t="str">
        <f>IF(AA10="","",Gruppe_Vor_02!W78)</f>
        <v>A122111-01
Produkt 78
1.425 KG
13.04.15 - 16.04.15</v>
      </c>
      <c r="AE10" s="10">
        <f t="shared" ref="AE10:AE26" si="28">IF(AND(V10=W10,W10=AA10,AA10=AB10,AB10&lt;&gt;AF10),AF10-AB10-1,IF(AND(V10=W10,W10&lt;&gt;AA10,AA10=AB10,AB10&lt;&gt;AF10),AF10-AB10-1,IF(AND(V10&lt;&gt;W10,W10=AA10,AA10=AB10,AB10&lt;&gt;AF10),AF10-AB10-1,IF(AND(V10&lt;&gt;W10,W10&lt;&gt;AA10,AA10=AB10,AB10&lt;&gt;AF10),AF10-AB10-1,AF10-AB10))))</f>
        <v>4</v>
      </c>
      <c r="AF10" s="12">
        <f>IF(Gruppe_Vor_02!O79="","",Gruppe_Vor_02!O79)</f>
        <v>42114</v>
      </c>
      <c r="AG10" s="12">
        <f>IF(Gruppe_Vor_02!P79="","",Gruppe_Vor_02!P79)</f>
        <v>42115</v>
      </c>
      <c r="AH10" s="13">
        <f t="shared" ref="AH10:AH26" si="29">IF(AND(AA10=AB10,AB10=AF10,AF10=AG10,AG10=AK10),AG10-AF10+0.5,IF(AND(AA10=AB10,AB10=AF10,AF10=AG10,AG10&lt;&gt;AK10),AG10-AF10+1,IF(AND(AA10=AB10,AB10&lt;&gt;AF10,AF10=AG10,AG10=AK10),AG10-AF10+0.5,IF(AND(AA10=AB10,AB10&lt;&gt;AF10,AF10=AG10,AG10&lt;&gt;AK10),AG10-AF10+1,IF(AND(AA10&lt;&gt;AB10,AB10=AF10,AF10=AG10,AG10=AK10),AG10-AF10+0.5,IF(AND(AA10&lt;&gt;AB10,AB10=AF10,AF10=AG10,AG10&lt;&gt;AK10),AG10-AF10+1,IF(AND(AA10&lt;&gt;AB10,AB10&lt;&gt;AF10,AF10=AG10,AG10=AK10),AG10-AF10+0.5,IF(AND(AA10&lt;&gt;AB10,AB10&lt;&gt;AF10,AF10=AG10,AG10&lt;&gt;AK10),AG10-AF10+1,AG10-AF10))))))))</f>
        <v>1</v>
      </c>
      <c r="AI10" s="22" t="str">
        <f>IF(AF10="","",Gruppe_Vor_02!W79)</f>
        <v>A121271-01
Produkt 79
463 KG
20.04.15 - 21.04.15</v>
      </c>
      <c r="AJ10" s="10">
        <f t="shared" ref="AJ10:AJ26" si="30">IF(AND(AA10=AB10,AB10=AF10,AF10=AG10,AG10&lt;&gt;AK10),AK10-AG10-1,IF(AND(AA10=AB10,AB10&lt;&gt;AF10,AF10=AG10,AG10&lt;&gt;AK10),AK10-AG10-1,IF(AND(AA10&lt;&gt;AB10,AB10=AF10,AF10=AG10,AG10&lt;&gt;AK10),AK10-AG10-1,IF(AND(AA10&lt;&gt;AB10,AB10&lt;&gt;AF10,AF10=AG10,AG10&lt;&gt;AK10),AK10-AG10-1,AK10-AG10))))</f>
        <v>0</v>
      </c>
      <c r="AK10" s="12">
        <f>IF(Gruppe_Vor_02!O80="","",Gruppe_Vor_02!O80)</f>
        <v>42115</v>
      </c>
      <c r="AL10" s="12">
        <f>IF(Gruppe_Vor_02!P80="","",Gruppe_Vor_02!P80)</f>
        <v>42116</v>
      </c>
      <c r="AM10" s="13">
        <f t="shared" ref="AM10:AM26" si="31">IF(AND(AF10=AG10,AG10=AK10,AK10=AL10,AL10=AP10),AL10-AK10+0.5,IF(AND(AF10=AG10,AG10=AK10,AK10=AL10,AL10&lt;&gt;AP10),AL10-AK10+1,IF(AND(AF10=AG10,AG10&lt;&gt;AK10,AK10=AL10,AL10=AP10),AL10-AK10+0.5,IF(AND(AF10=AG10,AG10&lt;&gt;AK10,AK10=AL10,AL10&lt;&gt;AP10),AL10-AK10+1,IF(AND(AF10&lt;&gt;AG10,AG10=AK10,AK10=AL10,AL10=AP10),AL10-AK10+0.5,IF(AND(AF10&lt;&gt;AG10,AG10=AK10,AK10=AL10,AL10&lt;&gt;AP10),AL10-AK10+1,IF(AND(AF10&lt;&gt;AG10,AG10&lt;&gt;AK10,AK10=AL10,AL10=AP10),AL10-AK10+0.5,IF(AND(AF10&lt;&gt;AG10,AG10&lt;&gt;AK10,AK10=AL10,AL10&lt;&gt;AP10),AL10-AK10+1,AL10-AK10))))))))</f>
        <v>1</v>
      </c>
      <c r="AN10" s="22" t="str">
        <f>IF(AK10="","",Gruppe_Vor_02!W80)</f>
        <v>A121271-02
Produkt 80
482 KG
21.04.15 - 22.04.15</v>
      </c>
      <c r="AO10" s="10">
        <f t="shared" ref="AO10:AO26" si="32">IF(AND(AF10=AG10,AG10=AK10,AK10=AL10,AL10&lt;&gt;AP10),AP10-AL10-1,IF(AND(AF10=AG10,AG10&lt;&gt;AK10,AK10=AL10,AL10&lt;&gt;AP10),AP10-AL10-1,IF(AND(AF10&lt;&gt;AG10,AG10=AK10,AK10=AL10,AL10&lt;&gt;AP10),AP10-AL10-1,IF(AND(AF10&lt;&gt;AG10,AG10&lt;&gt;AK10,AK10=AL10,AL10&lt;&gt;AP10),AP10-AL10-1,AP10-AL10))))</f>
        <v>0</v>
      </c>
      <c r="AP10" s="12">
        <f>IF(Gruppe_Vor_02!O81="","",Gruppe_Vor_02!O81)</f>
        <v>42116</v>
      </c>
      <c r="AQ10" s="12">
        <f>IF(Gruppe_Vor_02!P81="","",Gruppe_Vor_02!P81)</f>
        <v>42116</v>
      </c>
      <c r="AR10" s="13">
        <f t="shared" ref="AR10:AR26" si="33">IF(AND(AK10=AL10,AL10=AP10,AP10=AQ10,AQ10=AU10),AQ10-AP10+0.5,IF(AND(AK10=AL10,AL10=AP10,AP10=AQ10,AQ10&lt;&gt;AU10),AQ10-AP10+1,IF(AND(AK10=AL10,AL10&lt;&gt;AP10,AP10=AQ10,AQ10=AU10),AQ10-AP10+0.5,IF(AND(AK10=AL10,AL10&lt;&gt;AP10,AP10=AQ10,AQ10&lt;&gt;AU10),AQ10-AP10+1,IF(AND(AK10&lt;&gt;AL10,AL10=AP10,AP10=AQ10,AQ10=AU10),AQ10-AP10+0.5,IF(AND(AK10&lt;&gt;AL10,AL10=AP10,AP10=AQ10,AQ10&lt;&gt;AU10),AQ10-AP10+1,IF(AND(AK10&lt;&gt;AL10,AL10&lt;&gt;AP10,AP10=AQ10,AQ10=AU10),AQ10-AP10+0.5,IF(AND(AK10&lt;&gt;AL10,AL10&lt;&gt;AP10,AP10=AQ10,AQ10&lt;&gt;AU10),AQ10-AP10+1,AQ10-AP10))))))))</f>
        <v>1</v>
      </c>
      <c r="AS10" s="22" t="str">
        <f>IF(AP10="","",Gruppe_Vor_02!W81)</f>
        <v>A121271-03
Produkt 81
482 KG
22.04.15 - 22.04.15</v>
      </c>
      <c r="AT10" s="10">
        <f t="shared" ref="AT10:AT26" si="34">IF(AND(AK10=AL10,AL10=AP10,AP10=AQ10,AQ10&lt;&gt;AU10),AU10-AQ10-1,IF(AND(AK10=AL10,AL10&lt;&gt;AP10,AP10=AQ10,AQ10&lt;&gt;AU10),AU10-AQ10-1,IF(AND(AK10&lt;&gt;AL10,AL10=AP10,AP10=AQ10,AQ10&lt;&gt;AU10),AU10-AQ10-1,IF(AND(AK10&lt;&gt;AL10,AL10&lt;&gt;AP10,AP10=AQ10,AQ10&lt;&gt;AU10),AU10-AQ10-1,AU10-AQ10))))</f>
        <v>0</v>
      </c>
      <c r="AU10" s="12">
        <f>IF(Gruppe_Vor_02!O82="","",Gruppe_Vor_02!O82)</f>
        <v>42117</v>
      </c>
      <c r="AV10" s="12">
        <f>IF(Gruppe_Vor_02!P82="","",Gruppe_Vor_02!P82)</f>
        <v>42124</v>
      </c>
      <c r="AW10" s="13">
        <f t="shared" ref="AW10:AW26" si="35">IF(AND(AP10=AQ10,AQ10=AU10,AU10=AV10,AV10=AZ10),AV10-AU10+0.5,IF(AND(AP10=AQ10,AQ10=AU10,AU10=AV10,AV10&lt;&gt;AZ10),AV10-AU10+1,IF(AND(AP10=AQ10,AQ10&lt;&gt;AU10,AU10=AV10,AV10=AZ10),AV10-AU10+0.5,IF(AND(AP10=AQ10,AQ10&lt;&gt;AU10,AU10=AV10,AV10&lt;&gt;AZ10),AV10-AU10+1,IF(AND(AP10&lt;&gt;AQ10,AQ10=AU10,AU10=AV10,AV10=AZ10),AV10-AU10+0.5,IF(AND(AP10&lt;&gt;AQ10,AQ10=AU10,AU10=AV10,AV10&lt;&gt;AZ10),AV10-AU10+1,IF(AND(AP10&lt;&gt;AQ10,AQ10&lt;&gt;AU10,AU10=AV10,AV10=AZ10),AV10-AU10+0.5,IF(AND(AP10&lt;&gt;AQ10,AQ10&lt;&gt;AU10,AU10=AV10,AV10&lt;&gt;AZ10),AV10-AU10+1,AV10-AU10))))))))</f>
        <v>7</v>
      </c>
      <c r="AX10" s="22" t="str">
        <f>IF(AU10="","",Gruppe_Vor_02!W82)</f>
        <v>A121590-01
Produkt 82
2.801 KG
23.04.15 - 30.04.15</v>
      </c>
    </row>
    <row r="11" spans="1:50" s="11" customFormat="1" x14ac:dyDescent="0.2">
      <c r="A11" s="14" t="s">
        <v>121</v>
      </c>
      <c r="B11" s="12">
        <f>IF(Gruppe_Vor_01!O25="","",Gruppe_Vor_01!O25)</f>
        <v>42055</v>
      </c>
      <c r="C11" s="12">
        <f>IF(Gruppe_Vor_01!P25="","",Gruppe_Vor_01!P25)</f>
        <v>42057</v>
      </c>
      <c r="D11" s="13">
        <f>IF(B11="","",IF(AND(B11=C11,C11=G11),C11-B11+0.5,IF(AND(B11=C11,C11&lt;&gt;G11),C11-B11+1,C11-B11)))</f>
        <v>2</v>
      </c>
      <c r="E11" s="20" t="str">
        <f>IF(B11="","",Gruppe_Vor_01!W25)</f>
        <v>A000000-00
Produkt 25
1 KG
20.02.15 - 22.02.15</v>
      </c>
      <c r="F11" s="10">
        <f>IF(B11="",G11,IF(AND(C11=B11,C11=G11),0,IF(AND(C11=B11,C11&lt;&gt;G11),G11-C11-1,G11-C11)))</f>
        <v>25</v>
      </c>
      <c r="G11" s="12">
        <f>IF(Gruppe_Vor_01!O26="","",Gruppe_Vor_01!O26)</f>
        <v>42082</v>
      </c>
      <c r="H11" s="12">
        <f>IF(Gruppe_Vor_01!P26="","",Gruppe_Vor_01!P26)</f>
        <v>42095</v>
      </c>
      <c r="I11" s="13">
        <f>IF(AND(B11=C11,C11=G11,G11=H11,H11=L11),H11-G11+0.5,IF(AND(B11=C11,C11=G11,G11=H11,H11&lt;&gt;L11),H11-G11+1,IF(AND(B11=C11,C11&lt;&gt;G11,G11=H11,H11=L11),H11-G11+0.5,IF(AND(B11=C11,C11&lt;&gt;G11,G11=H11,H11&lt;&gt;L11),H11-G11+1,IF(AND(B11&lt;&gt;C11,C11=G11,G11=H11,H11=L11),H11-G11+0.5,IF(AND(B11&lt;&gt;C11,C11=G11,G11=H11,H11&lt;&gt;L11),H11-G11+1,IF(AND(B11&lt;&gt;C11,C11&lt;&gt;G11,G11=H11,H11=L11),H11-G11+0.5,IF(AND(B11&lt;&gt;C11,C11&lt;&gt;G11,G11=H11,H11&lt;&gt;L11),H11-G11+1,H11-G11))))))))</f>
        <v>13</v>
      </c>
      <c r="J11" s="20" t="str">
        <f>IF(G11="","",Gruppe_Vor_01!W26)</f>
        <v>A121744-03
Produkt 26
7.003 KG
19.03.15 - 01.04.15</v>
      </c>
      <c r="K11" s="10">
        <f>IF(AND(B11=C11,C11=G11,G11=H11,H11&lt;&gt;L11),L11-H11-1,IF(AND(B11=C11,C11&lt;&gt;G11,G11=H11,H11&lt;&gt;L11),L11-H11-1,IF(AND(B11&lt;&gt;C11,C11=G11,G11=H11,H11&lt;&gt;L11),L11-H11-1,IF(AND(B11&lt;&gt;C11,C11&lt;&gt;G11,G11=H11,H11&lt;&gt;L11),L11-H11-1,L11-H11))))</f>
        <v>-5</v>
      </c>
      <c r="L11" s="12">
        <f>IF(Gruppe_Vor_01!O27="","",Gruppe_Vor_01!O27)</f>
        <v>42090</v>
      </c>
      <c r="M11" s="12">
        <f>IF(Gruppe_Vor_01!P27="","",Gruppe_Vor_01!P27)</f>
        <v>42090</v>
      </c>
      <c r="N11" s="13">
        <f>IF(AND(G11=H11,H11=L11,L11=M11,M11=Q11),M11-L11+0.5,IF(AND(G11=H11,H11=L11,L11=M11,M11&lt;&gt;Q11),M11-L11+1,IF(AND(G11=H11,H11&lt;&gt;L11,L11=M11,M11=Q11),M11-L11+0.5,IF(AND(G11=H11,H11&lt;&gt;L11,L11=M11,M11&lt;&gt;Q11),M11-L11+1,IF(AND(G11&lt;&gt;H11,H11=L11,L11=M11,M11=Q11),M11-L11+0.5,IF(AND(G11&lt;&gt;H11,H11=L11,L11=M11,M11&lt;&gt;Q11),M11-L11+1,IF(AND(G11&lt;&gt;H11,H11&lt;&gt;L11,L11=M11,M11=Q11),M11-L11+0.5,IF(AND(G11&lt;&gt;H11,H11&lt;&gt;L11,L11=M11,M11&lt;&gt;Q11),M11-L11+1,M11-L11))))))))</f>
        <v>1</v>
      </c>
      <c r="O11" s="20" t="str">
        <f>IF(L11="","",Gruppe_Vor_01!W27)</f>
        <v>A123662-02
Produkt 27
79 KG
27.03.15 - 27.03.15</v>
      </c>
      <c r="P11" s="10">
        <f>IF(AND(G11=H11,H11=L11,L11=M11,M11&lt;&gt;Q11),Q11-M11-1,IF(AND(G11=H11,H11&lt;&gt;L11,L11=M11,M11&lt;&gt;Q11),Q11-M11-1,IF(AND(G11&lt;&gt;H11,H11=L11,L11=M11,M11&lt;&gt;Q11),Q11-M11-1,IF(AND(G11&lt;&gt;H11,H11&lt;&gt;L11,L11=M11,M11&lt;&gt;Q11),Q11-M11-1,Q11-M11))))</f>
        <v>2</v>
      </c>
      <c r="Q11" s="12">
        <f>IF(Gruppe_Vor_01!O28="","",Gruppe_Vor_01!O28)</f>
        <v>42093</v>
      </c>
      <c r="R11" s="12">
        <f>IF(Gruppe_Vor_01!P28="","",Gruppe_Vor_01!P28)</f>
        <v>42095</v>
      </c>
      <c r="S11" s="13">
        <f>IF(AND(L11=M11,M11=Q11,Q11=R11,R11=V11),R11-Q11+0.5,IF(AND(L11=M11,M11=Q11,Q11=R11,R11&lt;&gt;V11),R11-Q11+1,IF(AND(L11=M11,M11&lt;&gt;Q11,Q11=R11,R11=V11),R11-Q11+0.5,IF(AND(L11=M11,M11&lt;&gt;Q11,Q11=R11,R11&lt;&gt;V11),R11-Q11+1,IF(AND(L11&lt;&gt;M11,M11=Q11,Q11=R11,R11=V11),R11-Q11+0.5,IF(AND(L11&lt;&gt;M11,M11=Q11,Q11=R11,R11&lt;&gt;V11),R11-Q11+1,IF(AND(L11&lt;&gt;M11,M11&lt;&gt;Q11,Q11=R11,R11=V11),R11-Q11+0.5,IF(AND(L11&lt;&gt;M11,M11&lt;&gt;Q11,Q11=R11,R11&lt;&gt;V11),R11-Q11+1,R11-Q11))))))))</f>
        <v>2</v>
      </c>
      <c r="T11" s="20" t="str">
        <f>IF(Q11="","",Gruppe_Vor_01!W28)</f>
        <v>A122239-02
Produkt 28
3.326 KG
30.03.15 - 01.04.15</v>
      </c>
      <c r="U11" s="10">
        <f>IF(AND(L11=M11,M11=Q11,Q11=R11,R11&lt;&gt;V11),V11-R11-1,IF(AND(L11=M11,M11&lt;&gt;Q11,Q11=R11,R11&lt;&gt;V11),V11-R11-1,IF(AND(L11&lt;&gt;M11,M11=Q11,Q11=R11,R11&lt;&gt;V11),V11-R11-1,IF(AND(L11&lt;&gt;M11,M11&lt;&gt;Q11,Q11=R11,R11&lt;&gt;V11),V11-R11-1,V11-R11))))</f>
        <v>12</v>
      </c>
      <c r="V11" s="12">
        <f>IF(Gruppe_Vor_01!O29="","",Gruppe_Vor_01!O29)</f>
        <v>42107</v>
      </c>
      <c r="W11" s="12">
        <f>IF(Gruppe_Vor_01!P29="","",Gruppe_Vor_01!P29)</f>
        <v>42107</v>
      </c>
      <c r="X11" s="13">
        <f>IF(AND(Q11=R11,R11=V11,V11=W11,W11=AA11),W11-V11+0.5,IF(AND(Q11=R11,R11=V11,V11=W11,W11&lt;&gt;AA11),W11-V11+1,IF(AND(Q11=R11,R11&lt;&gt;V11,V11=W11,W11=AA11),W11-V11+0.5,IF(AND(Q11=R11,R11&lt;&gt;V11,V11=W11,W11&lt;&gt;AA11),W11-V11+1,IF(AND(Q11&lt;&gt;R11,R11=V11,V11=W11,W11=AA11),W11-V11+0.5,IF(AND(Q11&lt;&gt;R11,R11=V11,V11=W11,W11&lt;&gt;AA11),W11-V11+1,IF(AND(Q11&lt;&gt;R11,R11&lt;&gt;V11,V11=W11,W11=AA11),W11-V11+0.5,IF(AND(Q11&lt;&gt;R11,R11&lt;&gt;V11,V11=W11,W11&lt;&gt;AA11),W11-V11+1,W11-V11))))))))</f>
        <v>1</v>
      </c>
      <c r="Y11" s="20" t="str">
        <f>IF(V11="","",Gruppe_Vor_01!W29)</f>
        <v>A123246-03
Produkt 29
304 KG
13.04.15 - 13.04.15</v>
      </c>
      <c r="Z11" s="10">
        <f>IF(AND(Q11=R11,R11=V11,V11=W11,W11&lt;&gt;AA11),AA11-W11-1,IF(AND(Q11=R11,R11&lt;&gt;V11,V11=W11,W11&lt;&gt;AA11),AA11-W11-1,IF(AND(Q11&lt;&gt;R11,R11=V11,V11=W11,W11&lt;&gt;AA11),AA11-W11-1,IF(AND(Q11&lt;&gt;R11,R11&lt;&gt;V11,V11=W11,W11&lt;&gt;AA11),AA11-W11-1,AA11-W11))))</f>
        <v>0</v>
      </c>
      <c r="AA11" s="12">
        <f>IF(Gruppe_Vor_01!O30="","",Gruppe_Vor_01!O30)</f>
        <v>42108</v>
      </c>
      <c r="AB11" s="12">
        <f>IF(Gruppe_Vor_01!P30="","",Gruppe_Vor_01!P30)</f>
        <v>42108</v>
      </c>
      <c r="AC11" s="13">
        <f>IF(AND(V11=W11,W11=AA11,AA11=AB11,AB11=AF11),AB11-AA11+0.5,IF(AND(V11=W11,W11=AA11,AA11=AB11,AB11&lt;&gt;AF11),AB11-AA11+1,IF(AND(V11=W11,W11&lt;&gt;AA11,AA11=AB11,AB11=AF11),AB11-AA11+0.5,IF(AND(V11=W11,W11&lt;&gt;AA11,AA11=AB11,AB11&lt;&gt;AF11),AB11-AA11+1,IF(AND(V11&lt;&gt;W11,W11=AA11,AA11=AB11,AB11=AF11),AB11-AA11+0.5,IF(AND(V11&lt;&gt;W11,W11=AA11,AA11=AB11,AB11&lt;&gt;AF11),AB11-AA11+1,IF(AND(V11&lt;&gt;W11,W11&lt;&gt;AA11,AA11=AB11,AB11=AF11),AB11-AA11+0.5,IF(AND(V11&lt;&gt;W11,W11&lt;&gt;AA11,AA11=AB11,AB11&lt;&gt;AF11),AB11-AA11+1,AB11-AA11))))))))</f>
        <v>1</v>
      </c>
      <c r="AD11" s="20" t="str">
        <f>IF(AA11="","",Gruppe_Vor_01!W30)</f>
        <v>A122981-02
Produkt 30
1.469 KG
14.04.15 - 14.04.15</v>
      </c>
      <c r="AE11" s="10">
        <f>IF(AND(V11=W11,W11=AA11,AA11=AB11,AB11&lt;&gt;AF11),AF11-AB11-1,IF(AND(V11=W11,W11&lt;&gt;AA11,AA11=AB11,AB11&lt;&gt;AF11),AF11-AB11-1,IF(AND(V11&lt;&gt;W11,W11=AA11,AA11=AB11,AB11&lt;&gt;AF11),AF11-AB11-1,IF(AND(V11&lt;&gt;W11,W11&lt;&gt;AA11,AA11=AB11,AB11&lt;&gt;AF11),AF11-AB11-1,AF11-AB11))))</f>
        <v>5</v>
      </c>
      <c r="AF11" s="12">
        <f>IF(Gruppe_Vor_01!O31="","",Gruppe_Vor_01!O31)</f>
        <v>42114</v>
      </c>
      <c r="AG11" s="12">
        <f>IF(Gruppe_Vor_01!P31="","",Gruppe_Vor_01!P31)</f>
        <v>42137</v>
      </c>
      <c r="AH11" s="13">
        <f>IF(AND(AA11=AB11,AB11=AF11,AF11=AG11,AG11=AK11),AG11-AF11+0.5,IF(AND(AA11=AB11,AB11=AF11,AF11=AG11,AG11&lt;&gt;AK11),AG11-AF11+1,IF(AND(AA11=AB11,AB11&lt;&gt;AF11,AF11=AG11,AG11=AK11),AG11-AF11+0.5,IF(AND(AA11=AB11,AB11&lt;&gt;AF11,AF11=AG11,AG11&lt;&gt;AK11),AG11-AF11+1,IF(AND(AA11&lt;&gt;AB11,AB11=AF11,AF11=AG11,AG11=AK11),AG11-AF11+0.5,IF(AND(AA11&lt;&gt;AB11,AB11=AF11,AF11=AG11,AG11&lt;&gt;AK11),AG11-AF11+1,IF(AND(AA11&lt;&gt;AB11,AB11&lt;&gt;AF11,AF11=AG11,AG11=AK11),AG11-AF11+0.5,IF(AND(AA11&lt;&gt;AB11,AB11&lt;&gt;AF11,AF11=AG11,AG11&lt;&gt;AK11),AG11-AF11+1,AG11-AF11))))))))</f>
        <v>23</v>
      </c>
      <c r="AI11" s="20" t="str">
        <f>IF(AF11="","",Gruppe_Vor_01!W31)</f>
        <v>A122261-02
Produkt 31
12.179 KG
20.04.15 - 13.05.15</v>
      </c>
      <c r="AJ11" s="10">
        <f>IF(AND(AA11=AB11,AB11=AF11,AF11=AG11,AG11&lt;&gt;AK11),AK11-AG11-1,IF(AND(AA11=AB11,AB11&lt;&gt;AF11,AF11=AG11,AG11&lt;&gt;AK11),AK11-AG11-1,IF(AND(AA11&lt;&gt;AB11,AB11=AF11,AF11=AG11,AG11&lt;&gt;AK11),AK11-AG11-1,IF(AND(AA11&lt;&gt;AB11,AB11&lt;&gt;AF11,AF11=AG11,AG11&lt;&gt;AK11),AK11-AG11-1,AK11-AG11))))</f>
        <v>5</v>
      </c>
      <c r="AK11" s="12">
        <f>IF(Gruppe_Vor_01!O32="","",Gruppe_Vor_01!O32)</f>
        <v>42142</v>
      </c>
      <c r="AL11" s="12">
        <f>IF(Gruppe_Vor_01!P32="","",Gruppe_Vor_01!P32)</f>
        <v>42142</v>
      </c>
      <c r="AM11" s="13">
        <f>IF(AND(AF11=AG11,AG11=AK11,AK11=AL11,AL11=AP11),AL11-AK11+0.5,IF(AND(AF11=AG11,AG11=AK11,AK11=AL11,AL11&lt;&gt;AP11),AL11-AK11+1,IF(AND(AF11=AG11,AG11&lt;&gt;AK11,AK11=AL11,AL11=AP11),AL11-AK11+0.5,IF(AND(AF11=AG11,AG11&lt;&gt;AK11,AK11=AL11,AL11&lt;&gt;AP11),AL11-AK11+1,IF(AND(AF11&lt;&gt;AG11,AG11=AK11,AK11=AL11,AL11=AP11),AL11-AK11+0.5,IF(AND(AF11&lt;&gt;AG11,AG11=AK11,AK11=AL11,AL11&lt;&gt;AP11),AL11-AK11+1,IF(AND(AF11&lt;&gt;AG11,AG11&lt;&gt;AK11,AK11=AL11,AL11=AP11),AL11-AK11+0.5,IF(AND(AF11&lt;&gt;AG11,AG11&lt;&gt;AK11,AK11=AL11,AL11&lt;&gt;AP11),AL11-AK11+1,AL11-AK11))))))))</f>
        <v>1</v>
      </c>
      <c r="AN11" s="20" t="str">
        <f>IF(AK11="","",Gruppe_Vor_01!W32)</f>
        <v>A115438-02
Produkt 32
466 KG
18.05.15 - 18.05.15</v>
      </c>
      <c r="AO11" s="10">
        <f>IF(AND(AF11=AG11,AG11=AK11,AK11=AL11,AL11&lt;&gt;AP11),AP11-AL11-1,IF(AND(AF11=AG11,AG11&lt;&gt;AK11,AK11=AL11,AL11&lt;&gt;AP11),AP11-AL11-1,IF(AND(AF11&lt;&gt;AG11,AG11=AK11,AK11=AL11,AL11&lt;&gt;AP11),AP11-AL11-1,IF(AND(AF11&lt;&gt;AG11,AG11&lt;&gt;AK11,AK11=AL11,AL11&lt;&gt;AP11),AP11-AL11-1,AP11-AL11))))</f>
        <v>0</v>
      </c>
      <c r="AP11" s="12">
        <f>IF(Gruppe_Vor_01!O33="","",Gruppe_Vor_01!O33)</f>
        <v>42143</v>
      </c>
      <c r="AQ11" s="12">
        <f>IF(Gruppe_Vor_01!P33="","",Gruppe_Vor_01!P33)</f>
        <v>42143</v>
      </c>
      <c r="AR11" s="13">
        <f>IF(AND(AK11=AL11,AL11=AP11,AP11=AQ11,AQ11=AU11),AQ11-AP11+0.5,IF(AND(AK11=AL11,AL11=AP11,AP11=AQ11,AQ11&lt;&gt;AU11),AQ11-AP11+1,IF(AND(AK11=AL11,AL11&lt;&gt;AP11,AP11=AQ11,AQ11=AU11),AQ11-AP11+0.5,IF(AND(AK11=AL11,AL11&lt;&gt;AP11,AP11=AQ11,AQ11&lt;&gt;AU11),AQ11-AP11+1,IF(AND(AK11&lt;&gt;AL11,AL11=AP11,AP11=AQ11,AQ11=AU11),AQ11-AP11+0.5,IF(AND(AK11&lt;&gt;AL11,AL11=AP11,AP11=AQ11,AQ11&lt;&gt;AU11),AQ11-AP11+1,IF(AND(AK11&lt;&gt;AL11,AL11&lt;&gt;AP11,AP11=AQ11,AQ11=AU11),AQ11-AP11+0.5,IF(AND(AK11&lt;&gt;AL11,AL11&lt;&gt;AP11,AP11=AQ11,AQ11&lt;&gt;AU11),AQ11-AP11+1,AQ11-AP11))))))))</f>
        <v>1</v>
      </c>
      <c r="AS11" s="20" t="str">
        <f>IF(AP11="","",Gruppe_Vor_01!W33)</f>
        <v>A123359-08
Produkt 33
476 KG
19.05.15 - 19.05.15</v>
      </c>
      <c r="AT11" s="10">
        <f>IF(AND(AK11=AL11,AL11=AP11,AP11=AQ11,AQ11&lt;&gt;AU11),AU11-AQ11-1,IF(AND(AK11=AL11,AL11&lt;&gt;AP11,AP11=AQ11,AQ11&lt;&gt;AU11),AU11-AQ11-1,IF(AND(AK11&lt;&gt;AL11,AL11=AP11,AP11=AQ11,AQ11&lt;&gt;AU11),AU11-AQ11-1,IF(AND(AK11&lt;&gt;AL11,AL11&lt;&gt;AP11,AP11=AQ11,AQ11&lt;&gt;AU11),AU11-AQ11-1,AU11-AQ11))))</f>
        <v>0</v>
      </c>
      <c r="AU11" s="12">
        <f>IF(Gruppe_Vor_01!O34="","",Gruppe_Vor_01!O34)</f>
        <v>42144</v>
      </c>
      <c r="AV11" s="12">
        <f>IF(Gruppe_Vor_01!P34="","",Gruppe_Vor_01!P34)</f>
        <v>42144</v>
      </c>
      <c r="AW11" s="13">
        <f>IF(AND(AP11=AQ11,AQ11=AU11,AU11=AV11,AV11=AZ11),AV11-AU11+0.5,IF(AND(AP11=AQ11,AQ11=AU11,AU11=AV11,AV11&lt;&gt;AZ11),AV11-AU11+1,IF(AND(AP11=AQ11,AQ11&lt;&gt;AU11,AU11=AV11,AV11=AZ11),AV11-AU11+0.5,IF(AND(AP11=AQ11,AQ11&lt;&gt;AU11,AU11=AV11,AV11&lt;&gt;AZ11),AV11-AU11+1,IF(AND(AP11&lt;&gt;AQ11,AQ11=AU11,AU11=AV11,AV11=AZ11),AV11-AU11+0.5,IF(AND(AP11&lt;&gt;AQ11,AQ11=AU11,AU11=AV11,AV11&lt;&gt;AZ11),AV11-AU11+1,IF(AND(AP11&lt;&gt;AQ11,AQ11&lt;&gt;AU11,AU11=AV11,AV11=AZ11),AV11-AU11+0.5,IF(AND(AP11&lt;&gt;AQ11,AQ11&lt;&gt;AU11,AU11=AV11,AV11&lt;&gt;AZ11),AV11-AU11+1,AV11-AU11))))))))</f>
        <v>1</v>
      </c>
      <c r="AX11" s="20" t="str">
        <f>IF(AU11="","",Gruppe_Vor_01!W34)</f>
        <v>A123359-02
Produkt 34
952 KG
20.05.15 - 20.05.15</v>
      </c>
    </row>
    <row r="12" spans="1:50" s="11" customFormat="1" x14ac:dyDescent="0.2">
      <c r="A12" s="14" t="s">
        <v>122</v>
      </c>
      <c r="B12" s="12">
        <f>IF(Gruppe_Vor_01!O37="","",Gruppe_Vor_01!O37)</f>
        <v>42055</v>
      </c>
      <c r="C12" s="12">
        <f>IF(Gruppe_Vor_01!P37="","",Gruppe_Vor_01!P37)</f>
        <v>42057</v>
      </c>
      <c r="D12" s="13">
        <f t="shared" si="17"/>
        <v>2</v>
      </c>
      <c r="E12" s="20" t="str">
        <f>IF(B12="","",Gruppe_Vor_01!W37)</f>
        <v>A000000-00
Produkt 37
1 KG
20.02.15 - 22.02.15</v>
      </c>
      <c r="F12" s="10">
        <f>IF(B12="",G12,IF(AND(C12=B12,C12=G12),0,IF(AND(C12=B12,C12&lt;&gt;G12),G12-C12-1,G12-C12)))</f>
        <v>29</v>
      </c>
      <c r="G12" s="12">
        <f>IF(Gruppe_Vor_01!O38="","",Gruppe_Vor_01!O38)</f>
        <v>42086</v>
      </c>
      <c r="H12" s="12">
        <f>IF(Gruppe_Vor_01!P38="","",Gruppe_Vor_01!P38)</f>
        <v>42087</v>
      </c>
      <c r="I12" s="13">
        <f t="shared" si="19"/>
        <v>1</v>
      </c>
      <c r="J12" s="20" t="str">
        <f>IF(G12="","",Gruppe_Vor_01!W38)</f>
        <v>A120143-02
Produkt 38
466 KG
23.03.15 - 24.03.15</v>
      </c>
      <c r="K12" s="10">
        <f t="shared" si="20"/>
        <v>-1</v>
      </c>
      <c r="L12" s="12">
        <f>IF(Gruppe_Vor_01!O39="","",Gruppe_Vor_01!O39)</f>
        <v>42086</v>
      </c>
      <c r="M12" s="12">
        <f>IF(Gruppe_Vor_01!P39="","",Gruppe_Vor_01!P39)</f>
        <v>42088</v>
      </c>
      <c r="N12" s="13">
        <f t="shared" si="21"/>
        <v>2</v>
      </c>
      <c r="O12" s="20" t="str">
        <f>IF(L12="","",Gruppe_Vor_01!W39)</f>
        <v>A122727-03
Produkt 39
502 KG
23.03.15 - 25.03.15</v>
      </c>
      <c r="P12" s="10">
        <f t="shared" si="22"/>
        <v>33</v>
      </c>
      <c r="Q12" s="12">
        <f>IF(Gruppe_Vor_01!O40="","",Gruppe_Vor_01!O40)</f>
        <v>42121</v>
      </c>
      <c r="R12" s="12">
        <f>IF(Gruppe_Vor_01!P40="","",Gruppe_Vor_01!P40)</f>
        <v>42132</v>
      </c>
      <c r="S12" s="13">
        <f t="shared" si="23"/>
        <v>11</v>
      </c>
      <c r="T12" s="20" t="str">
        <f>IF(Q12="","",Gruppe_Vor_01!W40)</f>
        <v>A120903-02
Produkt 40
16.668 KG
27.04.15 - 08.05.15</v>
      </c>
      <c r="U12" s="10" t="e">
        <f t="shared" si="24"/>
        <v>#VALUE!</v>
      </c>
      <c r="V12" s="12" t="str">
        <f>IF(Gruppe_Vor_01!O41="","",Gruppe_Vor_01!O41)</f>
        <v/>
      </c>
      <c r="W12" s="12" t="str">
        <f>IF(Gruppe_Vor_01!P41="","",Gruppe_Vor_01!P41)</f>
        <v/>
      </c>
      <c r="X12" s="13" t="e">
        <f t="shared" si="25"/>
        <v>#VALUE!</v>
      </c>
      <c r="Y12" s="20" t="str">
        <f>IF(V12="","",Gruppe_Vor_01!W41)</f>
        <v/>
      </c>
      <c r="Z12" s="10" t="e">
        <f t="shared" si="26"/>
        <v>#VALUE!</v>
      </c>
      <c r="AA12" s="12" t="str">
        <f>IF(Gruppe_Vor_01!O42="","",Gruppe_Vor_01!O42)</f>
        <v/>
      </c>
      <c r="AB12" s="12" t="str">
        <f>IF(Gruppe_Vor_01!P42="","",Gruppe_Vor_01!P42)</f>
        <v/>
      </c>
      <c r="AC12" s="13" t="e">
        <f t="shared" si="27"/>
        <v>#VALUE!</v>
      </c>
      <c r="AD12" s="20" t="str">
        <f>IF(AA12="","",Gruppe_Vor_01!W42)</f>
        <v/>
      </c>
      <c r="AE12" s="10" t="e">
        <f t="shared" si="28"/>
        <v>#VALUE!</v>
      </c>
      <c r="AF12" s="12" t="str">
        <f>IF(Gruppe_Vor_01!O43="","",Gruppe_Vor_01!O43)</f>
        <v/>
      </c>
      <c r="AG12" s="12" t="str">
        <f>IF(Gruppe_Vor_01!P43="","",Gruppe_Vor_01!P43)</f>
        <v/>
      </c>
      <c r="AH12" s="13" t="e">
        <f t="shared" si="29"/>
        <v>#VALUE!</v>
      </c>
      <c r="AI12" s="20" t="str">
        <f>IF(AF12="","",Gruppe_Vor_01!W43)</f>
        <v/>
      </c>
      <c r="AJ12" s="10" t="e">
        <f t="shared" si="30"/>
        <v>#VALUE!</v>
      </c>
      <c r="AK12" s="12" t="str">
        <f>IF(Gruppe_Vor_01!O44="","",Gruppe_Vor_01!O44)</f>
        <v/>
      </c>
      <c r="AL12" s="12" t="str">
        <f>IF(Gruppe_Vor_01!P44="","",Gruppe_Vor_01!P44)</f>
        <v/>
      </c>
      <c r="AM12" s="13" t="e">
        <f t="shared" si="31"/>
        <v>#VALUE!</v>
      </c>
      <c r="AN12" s="20" t="str">
        <f>IF(AK12="","",Gruppe_Vor_01!W44)</f>
        <v/>
      </c>
      <c r="AO12" s="10" t="e">
        <f t="shared" si="32"/>
        <v>#VALUE!</v>
      </c>
      <c r="AP12" s="12" t="str">
        <f>IF(Gruppe_Vor_01!O45="","",Gruppe_Vor_01!O45)</f>
        <v/>
      </c>
      <c r="AQ12" s="12" t="str">
        <f>IF(Gruppe_Vor_01!P45="","",Gruppe_Vor_01!P45)</f>
        <v/>
      </c>
      <c r="AR12" s="13" t="e">
        <f t="shared" si="33"/>
        <v>#VALUE!</v>
      </c>
      <c r="AS12" s="20" t="str">
        <f>IF(AP12="","",Gruppe_Vor_01!W45)</f>
        <v/>
      </c>
      <c r="AT12" s="10" t="e">
        <f t="shared" si="34"/>
        <v>#VALUE!</v>
      </c>
      <c r="AU12" s="12" t="str">
        <f>IF(Gruppe_Vor_01!O46="","",Gruppe_Vor_01!O46)</f>
        <v/>
      </c>
      <c r="AV12" s="12" t="str">
        <f>IF(Gruppe_Vor_01!P46="","",Gruppe_Vor_01!P46)</f>
        <v/>
      </c>
      <c r="AW12" s="13" t="e">
        <f t="shared" si="35"/>
        <v>#VALUE!</v>
      </c>
      <c r="AX12" s="20" t="str">
        <f>IF(AU12="","",Gruppe_Vor_01!W46)</f>
        <v/>
      </c>
    </row>
    <row r="13" spans="1:50" s="11" customFormat="1" x14ac:dyDescent="0.2">
      <c r="A13" s="14" t="s">
        <v>126</v>
      </c>
      <c r="B13" s="12">
        <f>IF(Gruppe_Vor_03!O1="","",Gruppe_Vor_03!O1)</f>
        <v>42055</v>
      </c>
      <c r="C13" s="12">
        <f>IF(Gruppe_Vor_03!P1="","",Gruppe_Vor_03!P1)</f>
        <v>42057</v>
      </c>
      <c r="D13" s="13">
        <f t="shared" si="17"/>
        <v>2</v>
      </c>
      <c r="E13" s="22" t="str">
        <f>IF(B13="","",Gruppe_Vor_03!W1)</f>
        <v>A000000-00
Produkt 1
1 KG
20.02.15 - 22.02.15</v>
      </c>
      <c r="F13" s="10">
        <f t="shared" si="18"/>
        <v>45</v>
      </c>
      <c r="G13" s="12">
        <f>IF(Gruppe_Vor_03!O2="","",Gruppe_Vor_03!O2)</f>
        <v>42102</v>
      </c>
      <c r="H13" s="12">
        <f>IF(Gruppe_Vor_03!P2="","",Gruppe_Vor_03!P2)</f>
        <v>42102</v>
      </c>
      <c r="I13" s="13">
        <f t="shared" si="19"/>
        <v>1</v>
      </c>
      <c r="J13" s="22" t="str">
        <f>IF(G13="","",Gruppe_Vor_03!W2)</f>
        <v>A122568-01
Produkt 2
723 KG
08.04.15 - 08.04.15</v>
      </c>
      <c r="K13" s="10">
        <f t="shared" si="20"/>
        <v>0</v>
      </c>
      <c r="L13" s="12">
        <f>IF(Gruppe_Vor_03!O3="","",Gruppe_Vor_03!O3)</f>
        <v>42103</v>
      </c>
      <c r="M13" s="12">
        <f>IF(Gruppe_Vor_03!P3="","",Gruppe_Vor_03!P3)</f>
        <v>42103</v>
      </c>
      <c r="N13" s="13">
        <f t="shared" si="21"/>
        <v>1</v>
      </c>
      <c r="O13" s="22" t="str">
        <f>IF(L13="","",Gruppe_Vor_03!W3)</f>
        <v>A122912-01
Produkt 3
358 KG
09.04.15 - 09.04.15</v>
      </c>
      <c r="P13" s="10">
        <f t="shared" si="22"/>
        <v>18</v>
      </c>
      <c r="Q13" s="12">
        <f>IF(Gruppe_Vor_03!O4="","",Gruppe_Vor_03!O4)</f>
        <v>42122</v>
      </c>
      <c r="R13" s="12">
        <f>IF(Gruppe_Vor_03!P4="","",Gruppe_Vor_03!P4)</f>
        <v>42124</v>
      </c>
      <c r="S13" s="13">
        <f t="shared" si="23"/>
        <v>2</v>
      </c>
      <c r="T13" s="22" t="str">
        <f>IF(Q13="","",Gruppe_Vor_03!W4)</f>
        <v>A123387-01
Produkt 4
643 KG
28.04.15 - 30.04.15</v>
      </c>
      <c r="U13" s="10">
        <f t="shared" si="24"/>
        <v>26</v>
      </c>
      <c r="V13" s="12">
        <f>IF(Gruppe_Vor_03!O5="","",Gruppe_Vor_03!O5)</f>
        <v>42150</v>
      </c>
      <c r="W13" s="12">
        <f>IF(Gruppe_Vor_03!P5="","",Gruppe_Vor_03!P5)</f>
        <v>42151</v>
      </c>
      <c r="X13" s="13">
        <f t="shared" si="25"/>
        <v>1</v>
      </c>
      <c r="Y13" s="22" t="str">
        <f>IF(V13="","",Gruppe_Vor_03!W5)</f>
        <v>A123115-01
Produkt 5
3.200 KG
26.05.15 - 27.05.15</v>
      </c>
      <c r="Z13" s="10" t="e">
        <f t="shared" si="26"/>
        <v>#VALUE!</v>
      </c>
      <c r="AA13" s="12" t="str">
        <f>IF(Gruppe_Vor_03!O6="","",Gruppe_Vor_03!O6)</f>
        <v/>
      </c>
      <c r="AB13" s="12" t="str">
        <f>IF(Gruppe_Vor_03!P6="","",Gruppe_Vor_03!P6)</f>
        <v/>
      </c>
      <c r="AC13" s="13" t="e">
        <f t="shared" si="27"/>
        <v>#VALUE!</v>
      </c>
      <c r="AD13" s="22" t="str">
        <f>IF(AA13="","",Gruppe_Vor_03!W6)</f>
        <v/>
      </c>
      <c r="AE13" s="10" t="e">
        <f t="shared" si="28"/>
        <v>#VALUE!</v>
      </c>
      <c r="AF13" s="12" t="str">
        <f>IF(Gruppe_Vor_03!O7="","",Gruppe_Vor_03!O7)</f>
        <v/>
      </c>
      <c r="AG13" s="12" t="str">
        <f>IF(Gruppe_Vor_03!P7="","",Gruppe_Vor_03!P7)</f>
        <v/>
      </c>
      <c r="AH13" s="13" t="e">
        <f t="shared" si="29"/>
        <v>#VALUE!</v>
      </c>
      <c r="AI13" s="22" t="str">
        <f>IF(AF13="","",Gruppe_Vor_03!W7)</f>
        <v/>
      </c>
      <c r="AJ13" s="10" t="e">
        <f t="shared" si="30"/>
        <v>#VALUE!</v>
      </c>
      <c r="AK13" s="12" t="str">
        <f>IF(Gruppe_Vor_03!O8="","",Gruppe_Vor_03!O8)</f>
        <v/>
      </c>
      <c r="AL13" s="12" t="str">
        <f>IF(Gruppe_Vor_03!P8="","",Gruppe_Vor_03!P8)</f>
        <v/>
      </c>
      <c r="AM13" s="13" t="e">
        <f t="shared" si="31"/>
        <v>#VALUE!</v>
      </c>
      <c r="AN13" s="22" t="str">
        <f>IF(AK13="","",Gruppe_Vor_03!W8)</f>
        <v/>
      </c>
      <c r="AO13" s="10" t="e">
        <f t="shared" si="32"/>
        <v>#VALUE!</v>
      </c>
      <c r="AP13" s="12" t="str">
        <f>IF(Gruppe_Vor_03!O9="","",Gruppe_Vor_03!O9)</f>
        <v/>
      </c>
      <c r="AQ13" s="12" t="str">
        <f>IF(Gruppe_Vor_03!P9="","",Gruppe_Vor_03!P9)</f>
        <v/>
      </c>
      <c r="AR13" s="13" t="e">
        <f t="shared" si="33"/>
        <v>#VALUE!</v>
      </c>
      <c r="AS13" s="22" t="str">
        <f>IF(AP13="","",Gruppe_Vor_03!W9)</f>
        <v/>
      </c>
      <c r="AT13" s="10" t="e">
        <f t="shared" si="34"/>
        <v>#VALUE!</v>
      </c>
      <c r="AU13" s="12" t="str">
        <f>IF(Gruppe_Vor_03!O10="","",Gruppe_Vor_03!O10)</f>
        <v/>
      </c>
      <c r="AV13" s="12" t="str">
        <f>IF(Gruppe_Vor_03!P10="","",Gruppe_Vor_03!P10)</f>
        <v/>
      </c>
      <c r="AW13" s="13" t="e">
        <f t="shared" si="35"/>
        <v>#VALUE!</v>
      </c>
      <c r="AX13" s="22" t="str">
        <f>IF(AU13="","",Gruppe_Vor_03!W10)</f>
        <v/>
      </c>
    </row>
    <row r="14" spans="1:50" s="11" customFormat="1" x14ac:dyDescent="0.2">
      <c r="A14" s="14" t="s">
        <v>127</v>
      </c>
      <c r="B14" s="12">
        <f>IF(Gruppe_Vor_03!O13="","",Gruppe_Vor_03!O13)</f>
        <v>42055</v>
      </c>
      <c r="C14" s="12">
        <f>IF(Gruppe_Vor_03!P13="","",Gruppe_Vor_03!P13)</f>
        <v>42057</v>
      </c>
      <c r="D14" s="13">
        <f t="shared" si="17"/>
        <v>2</v>
      </c>
      <c r="E14" s="22" t="str">
        <f>IF(B14="","",Gruppe_Vor_03!W13)</f>
        <v>A000000-00
Produkt 13
1 KG
20.02.15 - 22.02.15</v>
      </c>
      <c r="F14" s="10">
        <f t="shared" si="18"/>
        <v>19</v>
      </c>
      <c r="G14" s="12">
        <f>IF(Gruppe_Vor_03!O14="","",Gruppe_Vor_03!O14)</f>
        <v>42076</v>
      </c>
      <c r="H14" s="12">
        <f>IF(Gruppe_Vor_03!P14="","",Gruppe_Vor_03!P14)</f>
        <v>42082</v>
      </c>
      <c r="I14" s="13">
        <f t="shared" si="19"/>
        <v>6</v>
      </c>
      <c r="J14" s="22" t="str">
        <f>IF(G14="","",Gruppe_Vor_03!W14)</f>
        <v>A122505-01
Produkt 14
2.328 KG
13.03.15 - 19.03.15</v>
      </c>
      <c r="K14" s="10">
        <f t="shared" si="20"/>
        <v>-2</v>
      </c>
      <c r="L14" s="12">
        <f>IF(Gruppe_Vor_03!O15="","",Gruppe_Vor_03!O15)</f>
        <v>42080</v>
      </c>
      <c r="M14" s="12">
        <f>IF(Gruppe_Vor_03!P15="","",Gruppe_Vor_03!P15)</f>
        <v>42083</v>
      </c>
      <c r="N14" s="13">
        <f t="shared" si="21"/>
        <v>3</v>
      </c>
      <c r="O14" s="22" t="str">
        <f>IF(L14="","",Gruppe_Vor_03!W15)</f>
        <v>A122174-01
Produkt 15
1.862 KG
17.03.15 - 20.03.15</v>
      </c>
      <c r="P14" s="10">
        <f t="shared" si="22"/>
        <v>-2</v>
      </c>
      <c r="Q14" s="12">
        <f>IF(Gruppe_Vor_03!O16="","",Gruppe_Vor_03!O16)</f>
        <v>42081</v>
      </c>
      <c r="R14" s="12">
        <f>IF(Gruppe_Vor_03!P16="","",Gruppe_Vor_03!P16)</f>
        <v>42082</v>
      </c>
      <c r="S14" s="13">
        <f t="shared" si="23"/>
        <v>1</v>
      </c>
      <c r="T14" s="22" t="str">
        <f>IF(Q14="","",Gruppe_Vor_03!W16)</f>
        <v>A122179-01
Produkt 16
931 KG
18.03.15 - 19.03.15</v>
      </c>
      <c r="U14" s="10">
        <f t="shared" si="24"/>
        <v>20</v>
      </c>
      <c r="V14" s="12">
        <f>IF(Gruppe_Vor_03!O17="","",Gruppe_Vor_03!O17)</f>
        <v>42102</v>
      </c>
      <c r="W14" s="12">
        <f>IF(Gruppe_Vor_03!P17="","",Gruppe_Vor_03!P17)</f>
        <v>42104</v>
      </c>
      <c r="X14" s="13">
        <f t="shared" si="25"/>
        <v>2</v>
      </c>
      <c r="Y14" s="22" t="str">
        <f>IF(V14="","",Gruppe_Vor_03!W17)</f>
        <v>A122586-01
Produkt 17
466 KG
08.04.15 - 10.04.15</v>
      </c>
      <c r="Z14" s="10">
        <f t="shared" si="26"/>
        <v>4</v>
      </c>
      <c r="AA14" s="12">
        <f>IF(Gruppe_Vor_03!O18="","",Gruppe_Vor_03!O18)</f>
        <v>42108</v>
      </c>
      <c r="AB14" s="12">
        <f>IF(Gruppe_Vor_03!P18="","",Gruppe_Vor_03!P18)</f>
        <v>42111</v>
      </c>
      <c r="AC14" s="13">
        <f t="shared" si="27"/>
        <v>3</v>
      </c>
      <c r="AD14" s="22" t="str">
        <f>IF(AA14="","",Gruppe_Vor_03!W18)</f>
        <v>A122504-01
Produkt 18
1.862 KG
14.04.15 - 17.04.15</v>
      </c>
      <c r="AE14" s="10">
        <f t="shared" si="28"/>
        <v>10</v>
      </c>
      <c r="AF14" s="12">
        <f>IF(Gruppe_Vor_03!O19="","",Gruppe_Vor_03!O19)</f>
        <v>42121</v>
      </c>
      <c r="AG14" s="12">
        <f>IF(Gruppe_Vor_03!P19="","",Gruppe_Vor_03!P19)</f>
        <v>42122</v>
      </c>
      <c r="AH14" s="13">
        <f t="shared" si="29"/>
        <v>1</v>
      </c>
      <c r="AI14" s="22" t="str">
        <f>IF(AF14="","",Gruppe_Vor_03!W19)</f>
        <v>A122615-01
Produkt 19
931 KG
27.04.15 - 28.04.15</v>
      </c>
      <c r="AJ14" s="10">
        <f t="shared" si="30"/>
        <v>6</v>
      </c>
      <c r="AK14" s="12">
        <f>IF(Gruppe_Vor_03!O20="","",Gruppe_Vor_03!O20)</f>
        <v>42128</v>
      </c>
      <c r="AL14" s="12">
        <f>IF(Gruppe_Vor_03!P20="","",Gruppe_Vor_03!P20)</f>
        <v>42130</v>
      </c>
      <c r="AM14" s="13">
        <f t="shared" si="31"/>
        <v>2</v>
      </c>
      <c r="AN14" s="22" t="str">
        <f>IF(AK14="","",Gruppe_Vor_03!W20)</f>
        <v>A122588-01
Produkt 20
4.178 KG
04.05.15 - 06.05.15</v>
      </c>
      <c r="AO14" s="10" t="e">
        <f t="shared" si="32"/>
        <v>#VALUE!</v>
      </c>
      <c r="AP14" s="12" t="str">
        <f>IF(Gruppe_Vor_03!O21="","",Gruppe_Vor_03!O21)</f>
        <v/>
      </c>
      <c r="AQ14" s="12" t="str">
        <f>IF(Gruppe_Vor_03!P21="","",Gruppe_Vor_03!P21)</f>
        <v/>
      </c>
      <c r="AR14" s="13" t="e">
        <f t="shared" si="33"/>
        <v>#VALUE!</v>
      </c>
      <c r="AS14" s="22" t="str">
        <f>IF(AP14="","",Gruppe_Vor_03!W21)</f>
        <v/>
      </c>
      <c r="AT14" s="10" t="e">
        <f t="shared" si="34"/>
        <v>#VALUE!</v>
      </c>
      <c r="AU14" s="12" t="str">
        <f>IF(Gruppe_Vor_03!O22="","",Gruppe_Vor_03!O22)</f>
        <v/>
      </c>
      <c r="AV14" s="12" t="str">
        <f>IF(Gruppe_Vor_03!P22="","",Gruppe_Vor_03!P22)</f>
        <v/>
      </c>
      <c r="AW14" s="13" t="e">
        <f t="shared" si="35"/>
        <v>#VALUE!</v>
      </c>
      <c r="AX14" s="22" t="str">
        <f>IF(AU14="","",Gruppe_Vor_03!W22)</f>
        <v/>
      </c>
    </row>
    <row r="15" spans="1:50" s="11" customFormat="1" x14ac:dyDescent="0.2">
      <c r="A15" s="14" t="s">
        <v>128</v>
      </c>
      <c r="B15" s="12">
        <f>IF(Gruppe_Vor_03!O25="","",Gruppe_Vor_03!O25)</f>
        <v>42055</v>
      </c>
      <c r="C15" s="12">
        <f>IF(Gruppe_Vor_03!P25="","",Gruppe_Vor_03!P25)</f>
        <v>42057</v>
      </c>
      <c r="D15" s="13">
        <f t="shared" si="17"/>
        <v>2</v>
      </c>
      <c r="E15" s="22" t="str">
        <f>IF(B15="","",Gruppe_Vor_03!W25)</f>
        <v>A000000-00
Produkt 25
1 KG
20.02.15 - 22.02.15</v>
      </c>
      <c r="F15" s="10">
        <f t="shared" si="18"/>
        <v>15</v>
      </c>
      <c r="G15" s="12">
        <f>IF(Gruppe_Vor_03!O26="","",Gruppe_Vor_03!O26)</f>
        <v>42072</v>
      </c>
      <c r="H15" s="12">
        <f>IF(Gruppe_Vor_03!P26="","",Gruppe_Vor_03!P26)</f>
        <v>42072</v>
      </c>
      <c r="I15" s="13">
        <f t="shared" si="19"/>
        <v>1</v>
      </c>
      <c r="J15" s="22" t="str">
        <f>IF(G15="","",Gruppe_Vor_03!W26)</f>
        <v>A121534-07
Produkt 26
4.680 KG
09.03.15 - 09.03.15</v>
      </c>
      <c r="K15" s="10">
        <f t="shared" si="20"/>
        <v>2</v>
      </c>
      <c r="L15" s="12">
        <f>IF(Gruppe_Vor_03!O27="","",Gruppe_Vor_03!O27)</f>
        <v>42075</v>
      </c>
      <c r="M15" s="12">
        <f>IF(Gruppe_Vor_03!P27="","",Gruppe_Vor_03!P27)</f>
        <v>42079</v>
      </c>
      <c r="N15" s="13">
        <f t="shared" si="21"/>
        <v>4</v>
      </c>
      <c r="O15" s="22" t="str">
        <f>IF(L15="","",Gruppe_Vor_03!W27)</f>
        <v>A121662-04
Produkt 27
13.000 KG
12.03.15 - 16.03.15</v>
      </c>
      <c r="P15" s="10">
        <f t="shared" si="22"/>
        <v>1</v>
      </c>
      <c r="Q15" s="12">
        <f>IF(Gruppe_Vor_03!O28="","",Gruppe_Vor_03!O28)</f>
        <v>42080</v>
      </c>
      <c r="R15" s="12">
        <f>IF(Gruppe_Vor_03!P28="","",Gruppe_Vor_03!P28)</f>
        <v>42082</v>
      </c>
      <c r="S15" s="13">
        <f t="shared" si="23"/>
        <v>2</v>
      </c>
      <c r="T15" s="22" t="str">
        <f>IF(Q15="","",Gruppe_Vor_03!W28)</f>
        <v>A121662-07
Produkt 28
15.000 KG
17.03.15 - 19.03.15</v>
      </c>
      <c r="U15" s="10">
        <f t="shared" si="24"/>
        <v>4</v>
      </c>
      <c r="V15" s="12">
        <f>IF(Gruppe_Vor_03!O29="","",Gruppe_Vor_03!O29)</f>
        <v>42086</v>
      </c>
      <c r="W15" s="12">
        <f>IF(Gruppe_Vor_03!P29="","",Gruppe_Vor_03!P29)</f>
        <v>42086</v>
      </c>
      <c r="X15" s="13">
        <f t="shared" si="25"/>
        <v>1</v>
      </c>
      <c r="Y15" s="22" t="str">
        <f>IF(V15="","",Gruppe_Vor_03!W29)</f>
        <v>A122144-01
Produkt 29
6.696 KG
23.03.15 - 23.03.15</v>
      </c>
      <c r="Z15" s="10">
        <f t="shared" si="26"/>
        <v>2</v>
      </c>
      <c r="AA15" s="12">
        <f>IF(Gruppe_Vor_03!O30="","",Gruppe_Vor_03!O30)</f>
        <v>42089</v>
      </c>
      <c r="AB15" s="12">
        <f>IF(Gruppe_Vor_03!P30="","",Gruppe_Vor_03!P30)</f>
        <v>42089</v>
      </c>
      <c r="AC15" s="13">
        <f t="shared" si="27"/>
        <v>1</v>
      </c>
      <c r="AD15" s="22" t="str">
        <f>IF(AA15="","",Gruppe_Vor_03!W30)</f>
        <v>A122763-01
Produkt 30
6.696 KG
26.03.15 - 26.03.15</v>
      </c>
      <c r="AE15" s="10">
        <f t="shared" si="28"/>
        <v>17</v>
      </c>
      <c r="AF15" s="12">
        <f>IF(Gruppe_Vor_03!O31="","",Gruppe_Vor_03!O31)</f>
        <v>42107</v>
      </c>
      <c r="AG15" s="12">
        <f>IF(Gruppe_Vor_03!P31="","",Gruppe_Vor_03!P31)</f>
        <v>42108</v>
      </c>
      <c r="AH15" s="13">
        <f t="shared" si="29"/>
        <v>1</v>
      </c>
      <c r="AI15" s="22" t="str">
        <f>IF(AF15="","",Gruppe_Vor_03!W31)</f>
        <v>A121663-01
Produkt 31
15.000 KG
13.04.15 - 14.04.15</v>
      </c>
      <c r="AJ15" s="10">
        <f t="shared" si="30"/>
        <v>0</v>
      </c>
      <c r="AK15" s="12">
        <f>IF(Gruppe_Vor_03!O32="","",Gruppe_Vor_03!O32)</f>
        <v>42108</v>
      </c>
      <c r="AL15" s="12">
        <f>IF(Gruppe_Vor_03!P32="","",Gruppe_Vor_03!P32)</f>
        <v>42108</v>
      </c>
      <c r="AM15" s="13">
        <f t="shared" si="31"/>
        <v>1</v>
      </c>
      <c r="AN15" s="22" t="str">
        <f>IF(AK15="","",Gruppe_Vor_03!W32)</f>
        <v>A121654-01
Produkt 32
6.000 KG
14.04.15 - 14.04.15</v>
      </c>
      <c r="AO15" s="10">
        <f t="shared" si="32"/>
        <v>0</v>
      </c>
      <c r="AP15" s="12">
        <f>IF(Gruppe_Vor_03!O33="","",Gruppe_Vor_03!O33)</f>
        <v>42109</v>
      </c>
      <c r="AQ15" s="12">
        <f>IF(Gruppe_Vor_03!P33="","",Gruppe_Vor_03!P33)</f>
        <v>42110</v>
      </c>
      <c r="AR15" s="13">
        <f t="shared" si="33"/>
        <v>1</v>
      </c>
      <c r="AS15" s="22" t="str">
        <f>IF(AP15="","",Gruppe_Vor_03!W33)</f>
        <v>A121663-04
Produkt 33
15.000 KG
15.04.15 - 16.04.15</v>
      </c>
      <c r="AT15" s="10">
        <f t="shared" si="34"/>
        <v>5</v>
      </c>
      <c r="AU15" s="12">
        <f>IF(Gruppe_Vor_03!O34="","",Gruppe_Vor_03!O34)</f>
        <v>42115</v>
      </c>
      <c r="AV15" s="12">
        <f>IF(Gruppe_Vor_03!P34="","",Gruppe_Vor_03!P34)</f>
        <v>42117</v>
      </c>
      <c r="AW15" s="13">
        <f t="shared" si="35"/>
        <v>2</v>
      </c>
      <c r="AX15" s="22" t="str">
        <f>IF(AU15="","",Gruppe_Vor_03!W34)</f>
        <v>A121663-07
Produkt 34
15.000 KG
21.04.15 - 23.04.15</v>
      </c>
    </row>
    <row r="16" spans="1:50" s="11" customFormat="1" x14ac:dyDescent="0.2">
      <c r="A16" s="14" t="s">
        <v>129</v>
      </c>
      <c r="B16" s="12">
        <f>IF(Gruppe_Vor_03!O37="","",Gruppe_Vor_03!O37)</f>
        <v>42055</v>
      </c>
      <c r="C16" s="12">
        <f>IF(Gruppe_Vor_03!P37="","",Gruppe_Vor_03!P37)</f>
        <v>42057</v>
      </c>
      <c r="D16" s="13">
        <f t="shared" si="17"/>
        <v>2</v>
      </c>
      <c r="E16" s="22" t="str">
        <f>IF(B16="","",Gruppe_Vor_03!W37)</f>
        <v>A000000-00
Produkt 37
1 KG
20.02.15 - 22.02.15</v>
      </c>
      <c r="F16" s="10">
        <f t="shared" si="18"/>
        <v>18</v>
      </c>
      <c r="G16" s="12">
        <f>IF(Gruppe_Vor_03!O38="","",Gruppe_Vor_03!O38)</f>
        <v>42075</v>
      </c>
      <c r="H16" s="12">
        <f>IF(Gruppe_Vor_03!P38="","",Gruppe_Vor_03!P38)</f>
        <v>42083</v>
      </c>
      <c r="I16" s="13">
        <f t="shared" si="19"/>
        <v>8</v>
      </c>
      <c r="J16" s="22" t="str">
        <f>IF(G16="","",Gruppe_Vor_03!W38)</f>
        <v>A121744-02
Produkt 38
7.612 KG
12.03.15 - 20.03.15</v>
      </c>
      <c r="K16" s="10">
        <f t="shared" si="20"/>
        <v>3</v>
      </c>
      <c r="L16" s="12">
        <f>IF(Gruppe_Vor_03!O39="","",Gruppe_Vor_03!O39)</f>
        <v>42086</v>
      </c>
      <c r="M16" s="12">
        <f>IF(Gruppe_Vor_03!P39="","",Gruppe_Vor_03!P39)</f>
        <v>42086</v>
      </c>
      <c r="N16" s="13">
        <f t="shared" si="21"/>
        <v>1</v>
      </c>
      <c r="O16" s="22" t="str">
        <f>IF(L16="","",Gruppe_Vor_03!W39)</f>
        <v>A122727-02
Produkt 39
502 KG
23.03.15 - 23.03.15</v>
      </c>
      <c r="P16" s="10">
        <f t="shared" si="22"/>
        <v>20</v>
      </c>
      <c r="Q16" s="12">
        <f>IF(Gruppe_Vor_03!O40="","",Gruppe_Vor_03!O40)</f>
        <v>42107</v>
      </c>
      <c r="R16" s="12">
        <f>IF(Gruppe_Vor_03!P40="","",Gruppe_Vor_03!P40)</f>
        <v>42107</v>
      </c>
      <c r="S16" s="13">
        <f t="shared" si="23"/>
        <v>1</v>
      </c>
      <c r="T16" s="22" t="str">
        <f>IF(Q16="","",Gruppe_Vor_03!W40)</f>
        <v>A123246-02
Produkt 40
304 KG
13.04.15 - 13.04.15</v>
      </c>
      <c r="U16" s="10">
        <f t="shared" si="24"/>
        <v>6</v>
      </c>
      <c r="V16" s="12">
        <f>IF(Gruppe_Vor_03!O41="","",Gruppe_Vor_03!O41)</f>
        <v>42114</v>
      </c>
      <c r="W16" s="12">
        <f>IF(Gruppe_Vor_03!P41="","",Gruppe_Vor_03!P41)</f>
        <v>42123</v>
      </c>
      <c r="X16" s="13">
        <f t="shared" si="25"/>
        <v>9</v>
      </c>
      <c r="Y16" s="22" t="str">
        <f>IF(V16="","",Gruppe_Vor_03!W41)</f>
        <v>A122261-01
Produkt 41
12.179 KG
20.04.15 - 29.04.15</v>
      </c>
      <c r="Z16" s="10">
        <f t="shared" si="26"/>
        <v>-2</v>
      </c>
      <c r="AA16" s="12">
        <f>IF(Gruppe_Vor_03!O42="","",Gruppe_Vor_03!O42)</f>
        <v>42121</v>
      </c>
      <c r="AB16" s="12">
        <f>IF(Gruppe_Vor_03!P42="","",Gruppe_Vor_03!P42)</f>
        <v>42130</v>
      </c>
      <c r="AC16" s="13">
        <f t="shared" si="27"/>
        <v>9</v>
      </c>
      <c r="AD16" s="22" t="str">
        <f>IF(AA16="","",Gruppe_Vor_03!W42)</f>
        <v>A120903-01
Produkt 42
16.668 KG
27.04.15 - 06.05.15</v>
      </c>
      <c r="AE16" s="10" t="e">
        <f t="shared" si="28"/>
        <v>#VALUE!</v>
      </c>
      <c r="AF16" s="12" t="str">
        <f>IF(Gruppe_Vor_03!O43="","",Gruppe_Vor_03!O43)</f>
        <v/>
      </c>
      <c r="AG16" s="12" t="str">
        <f>IF(Gruppe_Vor_03!P43="","",Gruppe_Vor_03!P43)</f>
        <v/>
      </c>
      <c r="AH16" s="13" t="e">
        <f t="shared" si="29"/>
        <v>#VALUE!</v>
      </c>
      <c r="AI16" s="22" t="str">
        <f>IF(AF16="","",Gruppe_Vor_03!W43)</f>
        <v/>
      </c>
      <c r="AJ16" s="10" t="e">
        <f t="shared" si="30"/>
        <v>#VALUE!</v>
      </c>
      <c r="AK16" s="12" t="str">
        <f>IF(Gruppe_Vor_03!O44="","",Gruppe_Vor_03!O44)</f>
        <v/>
      </c>
      <c r="AL16" s="12" t="str">
        <f>IF(Gruppe_Vor_03!P44="","",Gruppe_Vor_03!P44)</f>
        <v/>
      </c>
      <c r="AM16" s="13" t="e">
        <f t="shared" si="31"/>
        <v>#VALUE!</v>
      </c>
      <c r="AN16" s="22" t="str">
        <f>IF(AK16="","",Gruppe_Vor_03!W44)</f>
        <v/>
      </c>
      <c r="AO16" s="10" t="e">
        <f t="shared" si="32"/>
        <v>#VALUE!</v>
      </c>
      <c r="AP16" s="12" t="str">
        <f>IF(Gruppe_Vor_03!O45="","",Gruppe_Vor_03!O45)</f>
        <v/>
      </c>
      <c r="AQ16" s="12" t="str">
        <f>IF(Gruppe_Vor_03!P45="","",Gruppe_Vor_03!P45)</f>
        <v/>
      </c>
      <c r="AR16" s="13" t="e">
        <f t="shared" si="33"/>
        <v>#VALUE!</v>
      </c>
      <c r="AS16" s="22" t="str">
        <f>IF(AP16="","",Gruppe_Vor_03!W45)</f>
        <v/>
      </c>
      <c r="AT16" s="10" t="e">
        <f t="shared" si="34"/>
        <v>#VALUE!</v>
      </c>
      <c r="AU16" s="12" t="str">
        <f>IF(Gruppe_Vor_03!O46="","",Gruppe_Vor_03!O46)</f>
        <v/>
      </c>
      <c r="AV16" s="12" t="str">
        <f>IF(Gruppe_Vor_03!P46="","",Gruppe_Vor_03!P46)</f>
        <v/>
      </c>
      <c r="AW16" s="13" t="e">
        <f t="shared" si="35"/>
        <v>#VALUE!</v>
      </c>
      <c r="AX16" s="22" t="str">
        <f>IF(AU16="","",Gruppe_Vor_03!W46)</f>
        <v/>
      </c>
    </row>
    <row r="17" spans="1:50" s="11" customFormat="1" x14ac:dyDescent="0.2">
      <c r="A17" s="14" t="s">
        <v>130</v>
      </c>
      <c r="B17" s="12">
        <f>IF(Gruppe_Vor_03!O49="","",Gruppe_Vor_03!O49)</f>
        <v>42055</v>
      </c>
      <c r="C17" s="12">
        <f>IF(Gruppe_Vor_03!P49="","",Gruppe_Vor_03!P49)</f>
        <v>42057</v>
      </c>
      <c r="D17" s="13">
        <f t="shared" si="17"/>
        <v>2</v>
      </c>
      <c r="E17" s="22" t="str">
        <f>IF(B17="","",Gruppe_Vor_03!W49)</f>
        <v>A000000-00
Produkt 49
1 KG
20.02.15 - 22.02.15</v>
      </c>
      <c r="F17" s="10">
        <f t="shared" si="18"/>
        <v>24</v>
      </c>
      <c r="G17" s="12">
        <f>IF(Gruppe_Vor_03!O50="","",Gruppe_Vor_03!O50)</f>
        <v>42081</v>
      </c>
      <c r="H17" s="12">
        <f>IF(Gruppe_Vor_03!P50="","",Gruppe_Vor_03!P50)</f>
        <v>42082</v>
      </c>
      <c r="I17" s="13">
        <f t="shared" si="19"/>
        <v>1</v>
      </c>
      <c r="J17" s="22" t="str">
        <f>IF(G17="","",Gruppe_Vor_03!W50)</f>
        <v>A123150-01
Produkt 50
684 KG
18.03.15 - 19.03.15</v>
      </c>
      <c r="K17" s="10">
        <f t="shared" si="20"/>
        <v>-1</v>
      </c>
      <c r="L17" s="12">
        <f>IF(Gruppe_Vor_03!O51="","",Gruppe_Vor_03!O51)</f>
        <v>42081</v>
      </c>
      <c r="M17" s="12">
        <f>IF(Gruppe_Vor_03!P51="","",Gruppe_Vor_03!P51)</f>
        <v>42082</v>
      </c>
      <c r="N17" s="13">
        <f t="shared" si="21"/>
        <v>1</v>
      </c>
      <c r="O17" s="22" t="str">
        <f>IF(L17="","",Gruppe_Vor_03!W51)</f>
        <v>A123150-06
Produkt 51
1.368 KG
18.03.15 - 19.03.15</v>
      </c>
      <c r="P17" s="10">
        <f t="shared" si="22"/>
        <v>4</v>
      </c>
      <c r="Q17" s="12">
        <f>IF(Gruppe_Vor_03!O52="","",Gruppe_Vor_03!O52)</f>
        <v>42086</v>
      </c>
      <c r="R17" s="12">
        <f>IF(Gruppe_Vor_03!P52="","",Gruppe_Vor_03!P52)</f>
        <v>42087</v>
      </c>
      <c r="S17" s="13">
        <f t="shared" si="23"/>
        <v>1</v>
      </c>
      <c r="T17" s="22" t="str">
        <f>IF(Q17="","",Gruppe_Vor_03!W52)</f>
        <v>A122906-02
Produkt 52
1.457 KG
23.03.15 - 24.03.15</v>
      </c>
      <c r="U17" s="10">
        <f t="shared" si="24"/>
        <v>0</v>
      </c>
      <c r="V17" s="12">
        <f>IF(Gruppe_Vor_03!O53="","",Gruppe_Vor_03!O53)</f>
        <v>42087</v>
      </c>
      <c r="W17" s="12">
        <f>IF(Gruppe_Vor_03!P53="","",Gruppe_Vor_03!P53)</f>
        <v>42089</v>
      </c>
      <c r="X17" s="13">
        <f t="shared" si="25"/>
        <v>2</v>
      </c>
      <c r="Y17" s="22" t="str">
        <f>IF(V17="","",Gruppe_Vor_03!W53)</f>
        <v>A122860-01
Produkt 53
2.429 KG
24.03.15 - 26.03.15</v>
      </c>
      <c r="Z17" s="10">
        <f t="shared" si="26"/>
        <v>0</v>
      </c>
      <c r="AA17" s="12">
        <f>IF(Gruppe_Vor_03!O54="","",Gruppe_Vor_03!O54)</f>
        <v>42089</v>
      </c>
      <c r="AB17" s="12">
        <f>IF(Gruppe_Vor_03!P54="","",Gruppe_Vor_03!P54)</f>
        <v>42093</v>
      </c>
      <c r="AC17" s="13">
        <f t="shared" si="27"/>
        <v>4</v>
      </c>
      <c r="AD17" s="22" t="str">
        <f>IF(AA17="","",Gruppe_Vor_03!W54)</f>
        <v>A123408-01
Produkt 54
1.200 KG
26.03.15 - 30.03.15</v>
      </c>
      <c r="AE17" s="10">
        <f t="shared" si="28"/>
        <v>0</v>
      </c>
      <c r="AF17" s="12">
        <f>IF(Gruppe_Vor_03!O55="","",Gruppe_Vor_03!O55)</f>
        <v>42093</v>
      </c>
      <c r="AG17" s="12">
        <f>IF(Gruppe_Vor_03!P55="","",Gruppe_Vor_03!P55)</f>
        <v>42093</v>
      </c>
      <c r="AH17" s="13">
        <f t="shared" si="29"/>
        <v>1</v>
      </c>
      <c r="AI17" s="22" t="str">
        <f>IF(AF17="","",Gruppe_Vor_03!W55)</f>
        <v>A122224-02
Produkt 55
197 KG
30.03.15 - 30.03.15</v>
      </c>
      <c r="AJ17" s="10">
        <f t="shared" si="30"/>
        <v>0</v>
      </c>
      <c r="AK17" s="12">
        <f>IF(Gruppe_Vor_03!O56="","",Gruppe_Vor_03!O56)</f>
        <v>42094</v>
      </c>
      <c r="AL17" s="12">
        <f>IF(Gruppe_Vor_03!P56="","",Gruppe_Vor_03!P56)</f>
        <v>42094</v>
      </c>
      <c r="AM17" s="13">
        <f t="shared" si="31"/>
        <v>1</v>
      </c>
      <c r="AN17" s="22" t="str">
        <f>IF(AK17="","",Gruppe_Vor_03!W56)</f>
        <v>A122656-01
Produkt 56
236 KG
31.03.15 - 31.03.15</v>
      </c>
      <c r="AO17" s="10">
        <f t="shared" si="32"/>
        <v>6</v>
      </c>
      <c r="AP17" s="12">
        <f>IF(Gruppe_Vor_03!O57="","",Gruppe_Vor_03!O57)</f>
        <v>42101</v>
      </c>
      <c r="AQ17" s="12">
        <f>IF(Gruppe_Vor_03!P57="","",Gruppe_Vor_03!P57)</f>
        <v>42103</v>
      </c>
      <c r="AR17" s="13">
        <f t="shared" si="33"/>
        <v>2</v>
      </c>
      <c r="AS17" s="22" t="str">
        <f>IF(AP17="","",Gruppe_Vor_03!W57)</f>
        <v>A122436-01
Produkt 57
2.025 KG
07.04.15 - 09.04.15</v>
      </c>
      <c r="AT17" s="10">
        <f t="shared" si="34"/>
        <v>0</v>
      </c>
      <c r="AU17" s="12">
        <f>IF(Gruppe_Vor_03!O58="","",Gruppe_Vor_03!O58)</f>
        <v>42103</v>
      </c>
      <c r="AV17" s="12">
        <f>IF(Gruppe_Vor_03!P58="","",Gruppe_Vor_03!P58)</f>
        <v>42103</v>
      </c>
      <c r="AW17" s="13">
        <f t="shared" si="35"/>
        <v>1</v>
      </c>
      <c r="AX17" s="22" t="str">
        <f>IF(AU17="","",Gruppe_Vor_03!W58)</f>
        <v>A118857-01
Produkt 58
405 KG
09.04.15 - 09.04.15</v>
      </c>
    </row>
    <row r="18" spans="1:50" s="11" customFormat="1" x14ac:dyDescent="0.2">
      <c r="A18" s="14" t="s">
        <v>131</v>
      </c>
      <c r="B18" s="12">
        <f>IF(Gruppe_Vor_03!O61="","",Gruppe_Vor_03!O61)</f>
        <v>42055</v>
      </c>
      <c r="C18" s="12">
        <f>IF(Gruppe_Vor_03!P61="","",Gruppe_Vor_03!P61)</f>
        <v>42057</v>
      </c>
      <c r="D18" s="13">
        <f t="shared" si="17"/>
        <v>2</v>
      </c>
      <c r="E18" s="22" t="str">
        <f>IF(B18="","",Gruppe_Vor_03!W61)</f>
        <v>A000000-00
Produkt 61
1 KG
20.02.15 - 22.02.15</v>
      </c>
      <c r="F18" s="10">
        <f t="shared" si="18"/>
        <v>25</v>
      </c>
      <c r="G18" s="12">
        <f>IF(Gruppe_Vor_03!O62="","",Gruppe_Vor_03!O62)</f>
        <v>42082</v>
      </c>
      <c r="H18" s="12">
        <f>IF(Gruppe_Vor_03!P62="","",Gruppe_Vor_03!P62)</f>
        <v>42082</v>
      </c>
      <c r="I18" s="13">
        <f t="shared" si="19"/>
        <v>0.5</v>
      </c>
      <c r="J18" s="22" t="str">
        <f>IF(G18="","",Gruppe_Vor_03!W62)</f>
        <v>A122855-01
Produkt 62
840 KG
19.03.15 - 19.03.15</v>
      </c>
      <c r="K18" s="10">
        <f t="shared" si="20"/>
        <v>0</v>
      </c>
      <c r="L18" s="12">
        <f>IF(Gruppe_Vor_03!O63="","",Gruppe_Vor_03!O63)</f>
        <v>42082</v>
      </c>
      <c r="M18" s="12">
        <f>IF(Gruppe_Vor_03!P63="","",Gruppe_Vor_03!P63)</f>
        <v>42082</v>
      </c>
      <c r="N18" s="13">
        <f t="shared" si="21"/>
        <v>1</v>
      </c>
      <c r="O18" s="22" t="str">
        <f>IF(L18="","",Gruppe_Vor_03!W63)</f>
        <v>A122861-01
Produkt 63
420 KG
19.03.15 - 19.03.15</v>
      </c>
      <c r="P18" s="10">
        <f t="shared" si="22"/>
        <v>0</v>
      </c>
      <c r="Q18" s="12">
        <f>IF(Gruppe_Vor_03!O64="","",Gruppe_Vor_03!O64)</f>
        <v>42083</v>
      </c>
      <c r="R18" s="12">
        <f>IF(Gruppe_Vor_03!P64="","",Gruppe_Vor_03!P64)</f>
        <v>42088</v>
      </c>
      <c r="S18" s="13">
        <f t="shared" si="23"/>
        <v>5</v>
      </c>
      <c r="T18" s="22" t="str">
        <f>IF(Q18="","",Gruppe_Vor_03!W64)</f>
        <v>A122162-01
Produkt 64
4.000 KG
20.03.15 - 25.03.15</v>
      </c>
      <c r="U18" s="10">
        <f t="shared" si="24"/>
        <v>-1</v>
      </c>
      <c r="V18" s="12">
        <f>IF(Gruppe_Vor_03!O65="","",Gruppe_Vor_03!O65)</f>
        <v>42087</v>
      </c>
      <c r="W18" s="12">
        <f>IF(Gruppe_Vor_03!P65="","",Gruppe_Vor_03!P65)</f>
        <v>42088</v>
      </c>
      <c r="X18" s="13">
        <f t="shared" si="25"/>
        <v>1</v>
      </c>
      <c r="Y18" s="22" t="str">
        <f>IF(V18="","",Gruppe_Vor_03!W65)</f>
        <v>A121722-01
Produkt 65
952 KG
24.03.15 - 25.03.15</v>
      </c>
      <c r="Z18" s="10">
        <f t="shared" si="26"/>
        <v>0</v>
      </c>
      <c r="AA18" s="12">
        <f>IF(Gruppe_Vor_03!O66="","",Gruppe_Vor_03!O66)</f>
        <v>42088</v>
      </c>
      <c r="AB18" s="12">
        <f>IF(Gruppe_Vor_03!P66="","",Gruppe_Vor_03!P66)</f>
        <v>42093</v>
      </c>
      <c r="AC18" s="13">
        <f t="shared" si="27"/>
        <v>5</v>
      </c>
      <c r="AD18" s="22" t="str">
        <f>IF(AA18="","",Gruppe_Vor_03!W66)</f>
        <v>A122241-01
Produkt 66
4.883 KG
25.03.15 - 30.03.15</v>
      </c>
      <c r="AE18" s="10">
        <f t="shared" si="28"/>
        <v>0</v>
      </c>
      <c r="AF18" s="12">
        <f>IF(Gruppe_Vor_03!O67="","",Gruppe_Vor_03!O67)</f>
        <v>42093</v>
      </c>
      <c r="AG18" s="12">
        <f>IF(Gruppe_Vor_03!P67="","",Gruppe_Vor_03!P67)</f>
        <v>42094</v>
      </c>
      <c r="AH18" s="13">
        <f t="shared" si="29"/>
        <v>1</v>
      </c>
      <c r="AI18" s="22" t="str">
        <f>IF(AF18="","",Gruppe_Vor_03!W67)</f>
        <v>A121743-01
Produkt 67
1.610 KG
30.03.15 - 31.03.15</v>
      </c>
      <c r="AJ18" s="10">
        <f t="shared" si="30"/>
        <v>0</v>
      </c>
      <c r="AK18" s="12">
        <f>IF(Gruppe_Vor_03!O68="","",Gruppe_Vor_03!O68)</f>
        <v>42094</v>
      </c>
      <c r="AL18" s="12">
        <f>IF(Gruppe_Vor_03!P68="","",Gruppe_Vor_03!P68)</f>
        <v>42102</v>
      </c>
      <c r="AM18" s="13">
        <f t="shared" si="31"/>
        <v>8</v>
      </c>
      <c r="AN18" s="22" t="str">
        <f>IF(AK18="","",Gruppe_Vor_03!W68)</f>
        <v>A122211-01
Produkt 68
12.072 KG
31.03.15 - 08.04.15</v>
      </c>
      <c r="AO18" s="10">
        <f t="shared" si="32"/>
        <v>6</v>
      </c>
      <c r="AP18" s="12">
        <f>IF(Gruppe_Vor_03!O69="","",Gruppe_Vor_03!O69)</f>
        <v>42108</v>
      </c>
      <c r="AQ18" s="12">
        <f>IF(Gruppe_Vor_03!P69="","",Gruppe_Vor_03!P69)</f>
        <v>42108</v>
      </c>
      <c r="AR18" s="13">
        <f t="shared" si="33"/>
        <v>1</v>
      </c>
      <c r="AS18" s="22" t="str">
        <f>IF(AP18="","",Gruppe_Vor_03!W69)</f>
        <v>A119220-01
Produkt 69
516 KG
14.04.15 - 14.04.15</v>
      </c>
      <c r="AT18" s="10">
        <f t="shared" si="34"/>
        <v>1</v>
      </c>
      <c r="AU18" s="12">
        <f>IF(Gruppe_Vor_03!O70="","",Gruppe_Vor_03!O70)</f>
        <v>42110</v>
      </c>
      <c r="AV18" s="12">
        <f>IF(Gruppe_Vor_03!P70="","",Gruppe_Vor_03!P70)</f>
        <v>42110</v>
      </c>
      <c r="AW18" s="13">
        <f t="shared" si="35"/>
        <v>1</v>
      </c>
      <c r="AX18" s="22" t="str">
        <f>IF(AU18="","",Gruppe_Vor_03!W70)</f>
        <v>A122619-01
Produkt 70
476 KG
16.04.15 - 16.04.15</v>
      </c>
    </row>
    <row r="19" spans="1:50" s="11" customFormat="1" x14ac:dyDescent="0.2">
      <c r="A19" s="14" t="s">
        <v>132</v>
      </c>
      <c r="B19" s="12">
        <f>IF(Gruppe_Vor_03!O73="","",Gruppe_Vor_03!O73)</f>
        <v>42055</v>
      </c>
      <c r="C19" s="12">
        <f>IF(Gruppe_Vor_03!P73="","",Gruppe_Vor_03!P73)</f>
        <v>42057</v>
      </c>
      <c r="D19" s="13">
        <f t="shared" si="17"/>
        <v>2</v>
      </c>
      <c r="E19" s="22" t="str">
        <f>IF(B19="","",Gruppe_Vor_03!W73)</f>
        <v>A000000-00
Produkt 73
1 KG
20.02.15 - 22.02.15</v>
      </c>
      <c r="F19" s="10">
        <f t="shared" si="18"/>
        <v>71</v>
      </c>
      <c r="G19" s="12">
        <f>IF(Gruppe_Vor_03!O74="","",Gruppe_Vor_03!O74)</f>
        <v>42128</v>
      </c>
      <c r="H19" s="12">
        <f>IF(Gruppe_Vor_03!P74="","",Gruppe_Vor_03!P74)</f>
        <v>42128</v>
      </c>
      <c r="I19" s="13">
        <f t="shared" si="19"/>
        <v>1</v>
      </c>
      <c r="J19" s="22" t="str">
        <f>IF(G19="","",Gruppe_Vor_03!W74)</f>
        <v>A122710-01
Produkt 74
120 KG
04.05.15 - 04.05.15</v>
      </c>
      <c r="K19" s="10" t="e">
        <f t="shared" si="20"/>
        <v>#VALUE!</v>
      </c>
      <c r="L19" s="12" t="str">
        <f>IF(Gruppe_Vor_03!O75="","",Gruppe_Vor_03!O75)</f>
        <v/>
      </c>
      <c r="M19" s="12" t="str">
        <f>IF(Gruppe_Vor_03!P75="","",Gruppe_Vor_03!P75)</f>
        <v/>
      </c>
      <c r="N19" s="13" t="e">
        <f t="shared" si="21"/>
        <v>#VALUE!</v>
      </c>
      <c r="O19" s="22" t="str">
        <f>IF(L19="","",Gruppe_Vor_03!W75)</f>
        <v/>
      </c>
      <c r="P19" s="10" t="e">
        <f t="shared" si="22"/>
        <v>#VALUE!</v>
      </c>
      <c r="Q19" s="12" t="str">
        <f>IF(Gruppe_Vor_03!O76="","",Gruppe_Vor_03!O76)</f>
        <v/>
      </c>
      <c r="R19" s="12" t="str">
        <f>IF(Gruppe_Vor_03!P76="","",Gruppe_Vor_03!P76)</f>
        <v/>
      </c>
      <c r="S19" s="13" t="e">
        <f t="shared" si="23"/>
        <v>#VALUE!</v>
      </c>
      <c r="T19" s="22" t="str">
        <f>IF(Q19="","",Gruppe_Vor_03!W76)</f>
        <v/>
      </c>
      <c r="U19" s="10" t="e">
        <f t="shared" si="24"/>
        <v>#VALUE!</v>
      </c>
      <c r="V19" s="12" t="str">
        <f>IF(Gruppe_Vor_03!O77="","",Gruppe_Vor_03!O77)</f>
        <v/>
      </c>
      <c r="W19" s="12" t="str">
        <f>IF(Gruppe_Vor_03!P77="","",Gruppe_Vor_03!P77)</f>
        <v/>
      </c>
      <c r="X19" s="13" t="e">
        <f t="shared" si="25"/>
        <v>#VALUE!</v>
      </c>
      <c r="Y19" s="22" t="str">
        <f>IF(V19="","",Gruppe_Vor_03!W77)</f>
        <v/>
      </c>
      <c r="Z19" s="10" t="e">
        <f t="shared" si="26"/>
        <v>#VALUE!</v>
      </c>
      <c r="AA19" s="12" t="str">
        <f>IF(Gruppe_Vor_03!O78="","",Gruppe_Vor_03!O78)</f>
        <v/>
      </c>
      <c r="AB19" s="12" t="str">
        <f>IF(Gruppe_Vor_03!P78="","",Gruppe_Vor_03!P78)</f>
        <v/>
      </c>
      <c r="AC19" s="13" t="e">
        <f t="shared" si="27"/>
        <v>#VALUE!</v>
      </c>
      <c r="AD19" s="22" t="str">
        <f>IF(AA19="","",Gruppe_Vor_03!W78)</f>
        <v/>
      </c>
      <c r="AE19" s="10" t="e">
        <f t="shared" si="28"/>
        <v>#VALUE!</v>
      </c>
      <c r="AF19" s="12" t="str">
        <f>IF(Gruppe_Vor_03!O79="","",Gruppe_Vor_03!O79)</f>
        <v/>
      </c>
      <c r="AG19" s="12" t="str">
        <f>IF(Gruppe_Vor_03!P79="","",Gruppe_Vor_03!P79)</f>
        <v/>
      </c>
      <c r="AH19" s="13" t="e">
        <f t="shared" si="29"/>
        <v>#VALUE!</v>
      </c>
      <c r="AI19" s="22" t="str">
        <f>IF(AF19="","",Gruppe_Vor_03!W79)</f>
        <v/>
      </c>
      <c r="AJ19" s="10" t="e">
        <f t="shared" si="30"/>
        <v>#VALUE!</v>
      </c>
      <c r="AK19" s="12" t="str">
        <f>IF(Gruppe_Vor_03!O80="","",Gruppe_Vor_03!O80)</f>
        <v/>
      </c>
      <c r="AL19" s="12" t="str">
        <f>IF(Gruppe_Vor_03!P80="","",Gruppe_Vor_03!P80)</f>
        <v/>
      </c>
      <c r="AM19" s="13" t="e">
        <f t="shared" si="31"/>
        <v>#VALUE!</v>
      </c>
      <c r="AN19" s="22" t="str">
        <f>IF(AK19="","",Gruppe_Vor_03!W80)</f>
        <v/>
      </c>
      <c r="AO19" s="10" t="e">
        <f t="shared" si="32"/>
        <v>#VALUE!</v>
      </c>
      <c r="AP19" s="12" t="str">
        <f>IF(Gruppe_Vor_03!O81="","",Gruppe_Vor_03!O81)</f>
        <v/>
      </c>
      <c r="AQ19" s="12" t="str">
        <f>IF(Gruppe_Vor_03!P81="","",Gruppe_Vor_03!P81)</f>
        <v/>
      </c>
      <c r="AR19" s="13" t="e">
        <f t="shared" si="33"/>
        <v>#VALUE!</v>
      </c>
      <c r="AS19" s="22" t="str">
        <f>IF(AP19="","",Gruppe_Vor_03!W81)</f>
        <v/>
      </c>
      <c r="AT19" s="10" t="e">
        <f t="shared" si="34"/>
        <v>#VALUE!</v>
      </c>
      <c r="AU19" s="12" t="str">
        <f>IF(Gruppe_Vor_03!O82="","",Gruppe_Vor_03!O82)</f>
        <v/>
      </c>
      <c r="AV19" s="12" t="str">
        <f>IF(Gruppe_Vor_03!P82="","",Gruppe_Vor_03!P82)</f>
        <v/>
      </c>
      <c r="AW19" s="13" t="e">
        <f t="shared" si="35"/>
        <v>#VALUE!</v>
      </c>
      <c r="AX19" s="22" t="str">
        <f>IF(AU19="","",Gruppe_Vor_03!W82)</f>
        <v/>
      </c>
    </row>
    <row r="20" spans="1:50" s="11" customFormat="1" x14ac:dyDescent="0.2">
      <c r="A20" s="14" t="s">
        <v>133</v>
      </c>
      <c r="B20" s="12">
        <f>IF(Gruppe_Vor_03!O85="","",Gruppe_Vor_03!O85)</f>
        <v>42055</v>
      </c>
      <c r="C20" s="12">
        <f>IF(Gruppe_Vor_03!P85="","",Gruppe_Vor_03!P85)</f>
        <v>42057</v>
      </c>
      <c r="D20" s="13">
        <f t="shared" si="17"/>
        <v>2</v>
      </c>
      <c r="E20" s="22" t="str">
        <f>IF(B20="","",Gruppe_Vor_03!W85)</f>
        <v>A000000-00
Produkt 85
1 KG
20.02.15 - 22.02.15</v>
      </c>
      <c r="F20" s="10">
        <f t="shared" si="18"/>
        <v>23</v>
      </c>
      <c r="G20" s="12">
        <f>IF(Gruppe_Vor_03!O86="","",Gruppe_Vor_03!O86)</f>
        <v>42080</v>
      </c>
      <c r="H20" s="12">
        <f>IF(Gruppe_Vor_03!P86="","",Gruppe_Vor_03!P86)</f>
        <v>42082</v>
      </c>
      <c r="I20" s="13">
        <f t="shared" si="19"/>
        <v>2</v>
      </c>
      <c r="J20" s="22" t="str">
        <f>IF(G20="","",Gruppe_Vor_03!W86)</f>
        <v>A122592-01
Produkt 86
1.812 KG
17.03.15 - 19.03.15</v>
      </c>
      <c r="K20" s="10">
        <f t="shared" si="20"/>
        <v>6</v>
      </c>
      <c r="L20" s="12">
        <f>IF(Gruppe_Vor_03!O87="","",Gruppe_Vor_03!O87)</f>
        <v>42088</v>
      </c>
      <c r="M20" s="12">
        <f>IF(Gruppe_Vor_03!P87="","",Gruppe_Vor_03!P87)</f>
        <v>42090</v>
      </c>
      <c r="N20" s="13">
        <f t="shared" si="21"/>
        <v>2</v>
      </c>
      <c r="O20" s="22" t="str">
        <f>IF(L20="","",Gruppe_Vor_03!W87)</f>
        <v>A122239-01
Produkt 87
3.326 KG
25.03.15 - 27.03.15</v>
      </c>
      <c r="P20" s="10">
        <f t="shared" si="22"/>
        <v>11</v>
      </c>
      <c r="Q20" s="12">
        <f>IF(Gruppe_Vor_03!O88="","",Gruppe_Vor_03!O88)</f>
        <v>42101</v>
      </c>
      <c r="R20" s="12">
        <f>IF(Gruppe_Vor_03!P88="","",Gruppe_Vor_03!P88)</f>
        <v>42101</v>
      </c>
      <c r="S20" s="13">
        <f t="shared" si="23"/>
        <v>1</v>
      </c>
      <c r="T20" s="22" t="str">
        <f>IF(Q20="","",Gruppe_Vor_03!W88)</f>
        <v>A122603-01
Produkt 88
788 KG
07.04.15 - 07.04.15</v>
      </c>
      <c r="U20" s="10">
        <f t="shared" si="24"/>
        <v>0</v>
      </c>
      <c r="V20" s="12">
        <f>IF(Gruppe_Vor_03!O89="","",Gruppe_Vor_03!O89)</f>
        <v>42102</v>
      </c>
      <c r="W20" s="12">
        <f>IF(Gruppe_Vor_03!P89="","",Gruppe_Vor_03!P89)</f>
        <v>42103</v>
      </c>
      <c r="X20" s="13">
        <f t="shared" si="25"/>
        <v>1</v>
      </c>
      <c r="Y20" s="22" t="str">
        <f>IF(V20="","",Gruppe_Vor_03!W89)</f>
        <v>A123091-01
Produkt 89
300 KG
08.04.15 - 09.04.15</v>
      </c>
      <c r="Z20" s="10">
        <f t="shared" si="26"/>
        <v>4</v>
      </c>
      <c r="AA20" s="12">
        <f>IF(Gruppe_Vor_03!O90="","",Gruppe_Vor_03!O90)</f>
        <v>42107</v>
      </c>
      <c r="AB20" s="12">
        <f>IF(Gruppe_Vor_03!P90="","",Gruppe_Vor_03!P90)</f>
        <v>42108</v>
      </c>
      <c r="AC20" s="13">
        <f t="shared" si="27"/>
        <v>1</v>
      </c>
      <c r="AD20" s="22" t="str">
        <f>IF(AA20="","",Gruppe_Vor_03!W90)</f>
        <v>A122300-01
Produkt 90
547 KG
13.04.15 - 14.04.15</v>
      </c>
      <c r="AE20" s="10">
        <f t="shared" si="28"/>
        <v>0</v>
      </c>
      <c r="AF20" s="12">
        <f>IF(Gruppe_Vor_03!O91="","",Gruppe_Vor_03!O91)</f>
        <v>42108</v>
      </c>
      <c r="AG20" s="12">
        <f>IF(Gruppe_Vor_03!P91="","",Gruppe_Vor_03!P91)</f>
        <v>42108</v>
      </c>
      <c r="AH20" s="13">
        <f t="shared" si="29"/>
        <v>0.5</v>
      </c>
      <c r="AI20" s="22" t="str">
        <f>IF(AF20="","",Gruppe_Vor_03!W91)</f>
        <v>A122028-01
Produkt 91
179 KG
14.04.15 - 14.04.15</v>
      </c>
      <c r="AJ20" s="10">
        <f t="shared" si="30"/>
        <v>0</v>
      </c>
      <c r="AK20" s="12">
        <f>IF(Gruppe_Vor_03!O92="","",Gruppe_Vor_03!O92)</f>
        <v>42108</v>
      </c>
      <c r="AL20" s="12">
        <f>IF(Gruppe_Vor_03!P92="","",Gruppe_Vor_03!P92)</f>
        <v>42109</v>
      </c>
      <c r="AM20" s="13">
        <f t="shared" si="31"/>
        <v>1</v>
      </c>
      <c r="AN20" s="22" t="str">
        <f>IF(AK20="","",Gruppe_Vor_03!W92)</f>
        <v>A122405-01
Produkt 92
536 KG
14.04.15 - 15.04.15</v>
      </c>
      <c r="AO20" s="10">
        <f t="shared" si="32"/>
        <v>1</v>
      </c>
      <c r="AP20" s="12">
        <f>IF(Gruppe_Vor_03!O93="","",Gruppe_Vor_03!O93)</f>
        <v>42110</v>
      </c>
      <c r="AQ20" s="12">
        <f>IF(Gruppe_Vor_03!P93="","",Gruppe_Vor_03!P93)</f>
        <v>42111</v>
      </c>
      <c r="AR20" s="13">
        <f t="shared" si="33"/>
        <v>1</v>
      </c>
      <c r="AS20" s="22" t="str">
        <f>IF(AP20="","",Gruppe_Vor_03!W93)</f>
        <v>A122152-01
Produkt 93
1.471 KG
16.04.15 - 17.04.15</v>
      </c>
      <c r="AT20" s="10">
        <f t="shared" si="34"/>
        <v>5</v>
      </c>
      <c r="AU20" s="12">
        <f>IF(Gruppe_Vor_03!O94="","",Gruppe_Vor_03!O94)</f>
        <v>42116</v>
      </c>
      <c r="AV20" s="12">
        <f>IF(Gruppe_Vor_03!P94="","",Gruppe_Vor_03!P94)</f>
        <v>42117</v>
      </c>
      <c r="AW20" s="13">
        <f t="shared" si="35"/>
        <v>1</v>
      </c>
      <c r="AX20" s="22" t="str">
        <f>IF(AU20="","",Gruppe_Vor_03!W94)</f>
        <v>A123238-01
Produkt 94
1.575 KG
22.04.15 - 23.04.15</v>
      </c>
    </row>
    <row r="21" spans="1:50" s="11" customFormat="1" x14ac:dyDescent="0.2">
      <c r="A21" s="14" t="s">
        <v>134</v>
      </c>
      <c r="B21" s="12">
        <f>IF(Gruppe_Vor_03!O97="","",Gruppe_Vor_03!O97)</f>
        <v>42055</v>
      </c>
      <c r="C21" s="12">
        <f>IF(Gruppe_Vor_03!P97="","",Gruppe_Vor_03!P97)</f>
        <v>42057</v>
      </c>
      <c r="D21" s="13">
        <f t="shared" si="17"/>
        <v>2</v>
      </c>
      <c r="E21" s="22" t="str">
        <f>IF(B21="","",Gruppe_Vor_03!W97)</f>
        <v>A000000-00
Produkt 97
1 KG
20.02.15 - 22.02.15</v>
      </c>
      <c r="F21" s="10">
        <f t="shared" si="18"/>
        <v>32</v>
      </c>
      <c r="G21" s="12">
        <f>IF(Gruppe_Vor_03!O98="","",Gruppe_Vor_03!O98)</f>
        <v>42089</v>
      </c>
      <c r="H21" s="12">
        <f>IF(Gruppe_Vor_03!P98="","",Gruppe_Vor_03!P98)</f>
        <v>42089</v>
      </c>
      <c r="I21" s="13">
        <f t="shared" si="19"/>
        <v>1</v>
      </c>
      <c r="J21" s="22" t="str">
        <f>IF(G21="","",Gruppe_Vor_03!W98)</f>
        <v>A122224-01
Produkt 98
34 KG
26.03.15 - 26.03.15</v>
      </c>
      <c r="K21" s="10">
        <f t="shared" si="20"/>
        <v>3</v>
      </c>
      <c r="L21" s="12">
        <f>IF(Gruppe_Vor_03!O99="","",Gruppe_Vor_03!O99)</f>
        <v>42093</v>
      </c>
      <c r="M21" s="12">
        <f>IF(Gruppe_Vor_03!P99="","",Gruppe_Vor_03!P99)</f>
        <v>42093</v>
      </c>
      <c r="N21" s="13">
        <f t="shared" si="21"/>
        <v>1</v>
      </c>
      <c r="O21" s="22" t="str">
        <f>IF(L21="","",Gruppe_Vor_03!W99)</f>
        <v>A122359-01
Produkt 99
1 KG
30.03.15 - 30.03.15</v>
      </c>
      <c r="P21" s="10">
        <f t="shared" si="22"/>
        <v>23</v>
      </c>
      <c r="Q21" s="12">
        <f>IF(Gruppe_Vor_03!O100="","",Gruppe_Vor_03!O100)</f>
        <v>42117</v>
      </c>
      <c r="R21" s="12">
        <f>IF(Gruppe_Vor_03!P100="","",Gruppe_Vor_03!P100)</f>
        <v>42117</v>
      </c>
      <c r="S21" s="13">
        <f t="shared" si="23"/>
        <v>1</v>
      </c>
      <c r="T21" s="22" t="str">
        <f>IF(Q21="","",Gruppe_Vor_03!W100)</f>
        <v>A123386-01
Produkt 100
23 KG
23.04.15 - 23.04.15</v>
      </c>
      <c r="U21" s="10">
        <f t="shared" si="24"/>
        <v>0</v>
      </c>
      <c r="V21" s="12">
        <f>IF(Gruppe_Vor_03!O101="","",Gruppe_Vor_03!O101)</f>
        <v>42118</v>
      </c>
      <c r="W21" s="12">
        <f>IF(Gruppe_Vor_03!P101="","",Gruppe_Vor_03!P101)</f>
        <v>42118</v>
      </c>
      <c r="X21" s="13">
        <f t="shared" si="25"/>
        <v>1</v>
      </c>
      <c r="Y21" s="22" t="str">
        <f>IF(V21="","",Gruppe_Vor_03!W101)</f>
        <v>A123385-01
Produkt 101
23 KG
24.04.15 - 24.04.15</v>
      </c>
      <c r="Z21" s="10">
        <f t="shared" si="26"/>
        <v>4</v>
      </c>
      <c r="AA21" s="12">
        <f>IF(Gruppe_Vor_03!O102="","",Gruppe_Vor_03!O102)</f>
        <v>42123</v>
      </c>
      <c r="AB21" s="12">
        <f>IF(Gruppe_Vor_03!P102="","",Gruppe_Vor_03!P102)</f>
        <v>42124</v>
      </c>
      <c r="AC21" s="13">
        <f t="shared" si="27"/>
        <v>1</v>
      </c>
      <c r="AD21" s="22" t="str">
        <f>IF(AA21="","",Gruppe_Vor_03!W102)</f>
        <v>A122529-01
Produkt 102
258 KG
29.04.15 - 30.04.15</v>
      </c>
      <c r="AE21" s="10">
        <f t="shared" si="28"/>
        <v>19</v>
      </c>
      <c r="AF21" s="12">
        <f>IF(Gruppe_Vor_03!O103="","",Gruppe_Vor_03!O103)</f>
        <v>42143</v>
      </c>
      <c r="AG21" s="12">
        <f>IF(Gruppe_Vor_03!P103="","",Gruppe_Vor_03!P103)</f>
        <v>42143</v>
      </c>
      <c r="AH21" s="13">
        <f t="shared" si="29"/>
        <v>1</v>
      </c>
      <c r="AI21" s="22" t="str">
        <f>IF(AF21="","",Gruppe_Vor_03!W103)</f>
        <v>A122534-01
Produkt 103
76 KG
19.05.15 - 19.05.15</v>
      </c>
      <c r="AJ21" s="10">
        <f t="shared" si="30"/>
        <v>0</v>
      </c>
      <c r="AK21" s="12">
        <f>IF(Gruppe_Vor_03!O104="","",Gruppe_Vor_03!O104)</f>
        <v>42144</v>
      </c>
      <c r="AL21" s="12">
        <f>IF(Gruppe_Vor_03!P104="","",Gruppe_Vor_03!P104)</f>
        <v>42144</v>
      </c>
      <c r="AM21" s="13">
        <f t="shared" si="31"/>
        <v>1</v>
      </c>
      <c r="AN21" s="22" t="str">
        <f>IF(AK21="","",Gruppe_Vor_03!W104)</f>
        <v>A123103-01
Produkt 104
68 KG
20.05.15 - 20.05.15</v>
      </c>
      <c r="AO21" s="10" t="e">
        <f t="shared" si="32"/>
        <v>#VALUE!</v>
      </c>
      <c r="AP21" s="12" t="str">
        <f>IF(Gruppe_Vor_03!O105="","",Gruppe_Vor_03!O105)</f>
        <v/>
      </c>
      <c r="AQ21" s="12" t="str">
        <f>IF(Gruppe_Vor_03!P105="","",Gruppe_Vor_03!P105)</f>
        <v/>
      </c>
      <c r="AR21" s="13" t="e">
        <f t="shared" si="33"/>
        <v>#VALUE!</v>
      </c>
      <c r="AS21" s="22" t="str">
        <f>IF(AP21="","",Gruppe_Vor_03!W105)</f>
        <v/>
      </c>
      <c r="AT21" s="10" t="e">
        <f t="shared" si="34"/>
        <v>#VALUE!</v>
      </c>
      <c r="AU21" s="12" t="str">
        <f>IF(Gruppe_Vor_03!O106="","",Gruppe_Vor_03!O106)</f>
        <v/>
      </c>
      <c r="AV21" s="12" t="str">
        <f>IF(Gruppe_Vor_03!P106="","",Gruppe_Vor_03!P106)</f>
        <v/>
      </c>
      <c r="AW21" s="13" t="e">
        <f t="shared" si="35"/>
        <v>#VALUE!</v>
      </c>
      <c r="AX21" s="22" t="str">
        <f>IF(AU21="","",Gruppe_Vor_03!W106)</f>
        <v/>
      </c>
    </row>
    <row r="22" spans="1:50" s="11" customFormat="1" x14ac:dyDescent="0.2">
      <c r="A22" s="14" t="s">
        <v>118</v>
      </c>
      <c r="B22" s="12">
        <f>IF(Gruppe_Vor_02!O1="","",Gruppe_Vor_02!O1)</f>
        <v>42055</v>
      </c>
      <c r="C22" s="12">
        <f>IF(Gruppe_Vor_02!P1="","",Gruppe_Vor_02!P1)</f>
        <v>42057</v>
      </c>
      <c r="D22" s="13">
        <f t="shared" si="17"/>
        <v>2</v>
      </c>
      <c r="E22" s="22" t="str">
        <f>IF(B22="","",Gruppe_Vor_02!W1)</f>
        <v>A000000-00
Produkt 1
1 KG
20.02.15 - 22.02.15</v>
      </c>
      <c r="F22" s="10">
        <f t="shared" si="18"/>
        <v>71</v>
      </c>
      <c r="G22" s="12">
        <f>IF(Gruppe_Vor_02!O2="","",Gruppe_Vor_02!O2)</f>
        <v>42128</v>
      </c>
      <c r="H22" s="12">
        <f>IF(Gruppe_Vor_02!P2="","",Gruppe_Vor_02!P2)</f>
        <v>42131</v>
      </c>
      <c r="I22" s="13">
        <f t="shared" si="19"/>
        <v>3</v>
      </c>
      <c r="J22" s="22" t="str">
        <f>IF(G22="","",Gruppe_Vor_02!W2)</f>
        <v>A121601-01
Produkt 2
600 KG
04.05.15 - 07.05.15</v>
      </c>
      <c r="K22" s="10">
        <f t="shared" si="20"/>
        <v>0</v>
      </c>
      <c r="L22" s="12">
        <f>IF(Gruppe_Vor_02!O3="","",Gruppe_Vor_02!O3)</f>
        <v>42131</v>
      </c>
      <c r="M22" s="12">
        <f>IF(Gruppe_Vor_02!P3="","",Gruppe_Vor_02!P3)</f>
        <v>42135</v>
      </c>
      <c r="N22" s="13">
        <f t="shared" si="21"/>
        <v>4</v>
      </c>
      <c r="O22" s="22" t="str">
        <f>IF(L22="","",Gruppe_Vor_02!W3)</f>
        <v>A121601-02
Produkt 3
600 KG
07.05.15 - 11.05.15</v>
      </c>
      <c r="P22" s="10">
        <f t="shared" si="22"/>
        <v>0</v>
      </c>
      <c r="Q22" s="12">
        <f>IF(Gruppe_Vor_02!O4="","",Gruppe_Vor_02!O4)</f>
        <v>42135</v>
      </c>
      <c r="R22" s="12">
        <f>IF(Gruppe_Vor_02!P4="","",Gruppe_Vor_02!P4)</f>
        <v>42137</v>
      </c>
      <c r="S22" s="13">
        <f t="shared" si="23"/>
        <v>2</v>
      </c>
      <c r="T22" s="22" t="str">
        <f>IF(Q22="","",Gruppe_Vor_02!W4)</f>
        <v>A121601-03
Produkt 4
600 KG
11.05.15 - 13.05.15</v>
      </c>
      <c r="U22" s="10">
        <f t="shared" si="24"/>
        <v>0</v>
      </c>
      <c r="V22" s="12">
        <f>IF(Gruppe_Vor_02!O5="","",Gruppe_Vor_02!O5)</f>
        <v>42137</v>
      </c>
      <c r="W22" s="12">
        <f>IF(Gruppe_Vor_02!P5="","",Gruppe_Vor_02!P5)</f>
        <v>42380</v>
      </c>
      <c r="X22" s="13">
        <f t="shared" si="25"/>
        <v>243</v>
      </c>
      <c r="Y22" s="22" t="str">
        <f>IF(V22="","",Gruppe_Vor_02!W5)</f>
        <v>A121601-04
Produkt 5
600 KG
13.05.15 - 11.01.16</v>
      </c>
      <c r="Z22" s="10" t="e">
        <f t="shared" si="26"/>
        <v>#VALUE!</v>
      </c>
      <c r="AA22" s="12" t="str">
        <f>IF(Gruppe_Vor_02!O6="","",Gruppe_Vor_02!O6)</f>
        <v/>
      </c>
      <c r="AB22" s="12" t="str">
        <f>IF(Gruppe_Vor_02!P6="","",Gruppe_Vor_02!P6)</f>
        <v/>
      </c>
      <c r="AC22" s="13" t="e">
        <f t="shared" si="27"/>
        <v>#VALUE!</v>
      </c>
      <c r="AD22" s="22" t="str">
        <f>IF(AA22="","",Gruppe_Vor_02!W6)</f>
        <v/>
      </c>
      <c r="AE22" s="10" t="e">
        <f t="shared" si="28"/>
        <v>#VALUE!</v>
      </c>
      <c r="AF22" s="12" t="str">
        <f>IF(Gruppe_Vor_02!O7="","",Gruppe_Vor_02!O7)</f>
        <v/>
      </c>
      <c r="AG22" s="12" t="str">
        <f>IF(Gruppe_Vor_02!P7="","",Gruppe_Vor_02!P7)</f>
        <v/>
      </c>
      <c r="AH22" s="13" t="e">
        <f t="shared" si="29"/>
        <v>#VALUE!</v>
      </c>
      <c r="AI22" s="22" t="str">
        <f>IF(AF22="","",Gruppe_Vor_02!W7)</f>
        <v/>
      </c>
      <c r="AJ22" s="10" t="e">
        <f t="shared" si="30"/>
        <v>#VALUE!</v>
      </c>
      <c r="AK22" s="12" t="str">
        <f>IF(Gruppe_Vor_02!O8="","",Gruppe_Vor_02!O8)</f>
        <v/>
      </c>
      <c r="AL22" s="12" t="str">
        <f>IF(Gruppe_Vor_02!P8="","",Gruppe_Vor_02!P8)</f>
        <v/>
      </c>
      <c r="AM22" s="13" t="e">
        <f t="shared" si="31"/>
        <v>#VALUE!</v>
      </c>
      <c r="AN22" s="22" t="str">
        <f>IF(AK22="","",Gruppe_Vor_02!W8)</f>
        <v/>
      </c>
      <c r="AO22" s="10" t="e">
        <f t="shared" si="32"/>
        <v>#VALUE!</v>
      </c>
      <c r="AP22" s="12" t="str">
        <f>IF(Gruppe_Vor_02!O9="","",Gruppe_Vor_02!O9)</f>
        <v/>
      </c>
      <c r="AQ22" s="12" t="str">
        <f>IF(Gruppe_Vor_02!P9="","",Gruppe_Vor_02!P9)</f>
        <v/>
      </c>
      <c r="AR22" s="13" t="e">
        <f t="shared" si="33"/>
        <v>#VALUE!</v>
      </c>
      <c r="AS22" s="22" t="str">
        <f>IF(AP22="","",Gruppe_Vor_02!W9)</f>
        <v/>
      </c>
      <c r="AT22" s="10" t="e">
        <f t="shared" si="34"/>
        <v>#VALUE!</v>
      </c>
      <c r="AU22" s="12" t="str">
        <f>IF(Gruppe_Vor_02!O10="","",Gruppe_Vor_02!O10)</f>
        <v/>
      </c>
      <c r="AV22" s="12" t="str">
        <f>IF(Gruppe_Vor_02!P10="","",Gruppe_Vor_02!P10)</f>
        <v/>
      </c>
      <c r="AW22" s="13" t="e">
        <f t="shared" si="35"/>
        <v>#VALUE!</v>
      </c>
      <c r="AX22" s="22" t="str">
        <f>IF(AU22="","",Gruppe_Vor_02!W10)</f>
        <v/>
      </c>
    </row>
    <row r="23" spans="1:50" s="11" customFormat="1" x14ac:dyDescent="0.2">
      <c r="A23" s="14" t="s">
        <v>119</v>
      </c>
      <c r="B23" s="12">
        <f>IF(Gruppe_Vor_01!O1="","",Gruppe_Vor_01!O1)</f>
        <v>42055</v>
      </c>
      <c r="C23" s="12">
        <f>IF(Gruppe_Vor_01!P1="","",Gruppe_Vor_01!P1)</f>
        <v>42057</v>
      </c>
      <c r="D23" s="13">
        <f t="shared" si="17"/>
        <v>2</v>
      </c>
      <c r="E23" s="20" t="str">
        <f>IF(B23="","",Gruppe_Vor_01!W1)</f>
        <v>A000000-00
Produkt 1
1 KG
20.02.15 - 22.02.15</v>
      </c>
      <c r="F23" s="10">
        <f t="shared" si="18"/>
        <v>24</v>
      </c>
      <c r="G23" s="12">
        <f>IF(Gruppe_Vor_01!O2="","",Gruppe_Vor_01!O2)</f>
        <v>42081</v>
      </c>
      <c r="H23" s="12">
        <f>IF(Gruppe_Vor_01!P2="","",Gruppe_Vor_01!P2)</f>
        <v>42082</v>
      </c>
      <c r="I23" s="13">
        <f t="shared" si="19"/>
        <v>1</v>
      </c>
      <c r="J23" s="20" t="str">
        <f>IF(G23="","",Gruppe_Vor_01!W2)</f>
        <v>A121857-01
Produkt 2
599 KG
18.03.15 - 19.03.15</v>
      </c>
      <c r="K23" s="10">
        <f t="shared" si="20"/>
        <v>4</v>
      </c>
      <c r="L23" s="12">
        <f>IF(Gruppe_Vor_01!O3="","",Gruppe_Vor_01!O3)</f>
        <v>42086</v>
      </c>
      <c r="M23" s="12">
        <f>IF(Gruppe_Vor_01!P3="","",Gruppe_Vor_01!P3)</f>
        <v>42087</v>
      </c>
      <c r="N23" s="13">
        <f t="shared" si="21"/>
        <v>1</v>
      </c>
      <c r="O23" s="20" t="str">
        <f>IF(L23="","",Gruppe_Vor_01!W3)</f>
        <v>A122546-01
Produkt 3
1.861 KG
23.03.15 - 24.03.15</v>
      </c>
      <c r="P23" s="10">
        <f t="shared" si="22"/>
        <v>0</v>
      </c>
      <c r="Q23" s="12">
        <f>IF(Gruppe_Vor_01!O4="","",Gruppe_Vor_01!O4)</f>
        <v>42087</v>
      </c>
      <c r="R23" s="12">
        <f>IF(Gruppe_Vor_01!P4="","",Gruppe_Vor_01!P4)</f>
        <v>42094</v>
      </c>
      <c r="S23" s="13">
        <f t="shared" si="23"/>
        <v>7</v>
      </c>
      <c r="T23" s="20" t="str">
        <f>IF(Q23="","",Gruppe_Vor_01!W4)</f>
        <v>A122575-01
Produkt 4
2.138 KG
24.03.15 - 31.03.15</v>
      </c>
      <c r="U23" s="10">
        <f t="shared" si="24"/>
        <v>0</v>
      </c>
      <c r="V23" s="12">
        <f>IF(Gruppe_Vor_01!O5="","",Gruppe_Vor_01!O5)</f>
        <v>42094</v>
      </c>
      <c r="W23" s="12">
        <f>IF(Gruppe_Vor_01!P5="","",Gruppe_Vor_01!P5)</f>
        <v>42101</v>
      </c>
      <c r="X23" s="13">
        <f t="shared" si="25"/>
        <v>7</v>
      </c>
      <c r="Y23" s="20" t="str">
        <f>IF(V23="","",Gruppe_Vor_01!W5)</f>
        <v>A121921-01
Produkt 5
6.340 KG
31.03.15 - 07.04.15</v>
      </c>
      <c r="Z23" s="10">
        <f t="shared" si="26"/>
        <v>9</v>
      </c>
      <c r="AA23" s="12">
        <f>IF(Gruppe_Vor_01!O6="","",Gruppe_Vor_01!O6)</f>
        <v>42110</v>
      </c>
      <c r="AB23" s="12">
        <f>IF(Gruppe_Vor_01!P6="","",Gruppe_Vor_01!P6)</f>
        <v>42115</v>
      </c>
      <c r="AC23" s="13">
        <f t="shared" si="27"/>
        <v>5</v>
      </c>
      <c r="AD23" s="20" t="str">
        <f>IF(AA23="","",Gruppe_Vor_01!W6)</f>
        <v>A122218-01
Produkt 6
1.441 KG
16.04.15 - 21.04.15</v>
      </c>
      <c r="AE23" s="10">
        <f t="shared" si="28"/>
        <v>0</v>
      </c>
      <c r="AF23" s="12">
        <f>IF(Gruppe_Vor_01!O7="","",Gruppe_Vor_01!O7)</f>
        <v>42115</v>
      </c>
      <c r="AG23" s="12">
        <f>IF(Gruppe_Vor_01!P7="","",Gruppe_Vor_01!P7)</f>
        <v>42117</v>
      </c>
      <c r="AH23" s="13">
        <f t="shared" si="29"/>
        <v>2</v>
      </c>
      <c r="AI23" s="20" t="str">
        <f>IF(AF23="","",Gruppe_Vor_01!W7)</f>
        <v>A122612-01
Produkt 7
1.441 KG
21.04.15 - 23.04.15</v>
      </c>
      <c r="AJ23" s="10">
        <f t="shared" si="30"/>
        <v>0</v>
      </c>
      <c r="AK23" s="12">
        <f>IF(Gruppe_Vor_01!O8="","",Gruppe_Vor_01!O8)</f>
        <v>42117</v>
      </c>
      <c r="AL23" s="12">
        <f>IF(Gruppe_Vor_01!P8="","",Gruppe_Vor_01!P8)</f>
        <v>42122</v>
      </c>
      <c r="AM23" s="13">
        <f t="shared" si="31"/>
        <v>5</v>
      </c>
      <c r="AN23" s="20" t="str">
        <f>IF(AK23="","",Gruppe_Vor_01!W8)</f>
        <v>A122604-01
Produkt 8
1.441 KG
23.04.15 - 28.04.15</v>
      </c>
      <c r="AO23" s="10">
        <f t="shared" si="32"/>
        <v>0</v>
      </c>
      <c r="AP23" s="12">
        <f>IF(Gruppe_Vor_01!O9="","",Gruppe_Vor_01!O9)</f>
        <v>42122</v>
      </c>
      <c r="AQ23" s="12">
        <f>IF(Gruppe_Vor_01!P9="","",Gruppe_Vor_01!P9)</f>
        <v>42124</v>
      </c>
      <c r="AR23" s="13">
        <f t="shared" si="33"/>
        <v>2</v>
      </c>
      <c r="AS23" s="20" t="str">
        <f>IF(AP23="","",Gruppe_Vor_01!W9)</f>
        <v>A123065-01
Produkt 9
1.441 KG
28.04.15 - 30.04.15</v>
      </c>
      <c r="AT23" s="10">
        <f t="shared" si="34"/>
        <v>18</v>
      </c>
      <c r="AU23" s="12">
        <f>IF(Gruppe_Vor_01!O10="","",Gruppe_Vor_01!O10)</f>
        <v>42142</v>
      </c>
      <c r="AV23" s="12">
        <f>IF(Gruppe_Vor_01!P10="","",Gruppe_Vor_01!P10)</f>
        <v>42150</v>
      </c>
      <c r="AW23" s="13">
        <f t="shared" si="35"/>
        <v>8</v>
      </c>
      <c r="AX23" s="20" t="str">
        <f>IF(AU23="","",Gruppe_Vor_01!W10)</f>
        <v>A123076-01
Produkt 10
1.441 KG
18.05.15 - 26.05.15</v>
      </c>
    </row>
    <row r="24" spans="1:50" s="11" customFormat="1" x14ac:dyDescent="0.2">
      <c r="A24" s="14" t="s">
        <v>120</v>
      </c>
      <c r="B24" s="12">
        <f>IF(Gruppe_Vor_01!O13="","",Gruppe_Vor_01!O13)</f>
        <v>42055</v>
      </c>
      <c r="C24" s="12">
        <f>IF(Gruppe_Vor_01!P13="","",Gruppe_Vor_01!P13)</f>
        <v>42057</v>
      </c>
      <c r="D24" s="13">
        <f t="shared" si="17"/>
        <v>2</v>
      </c>
      <c r="E24" s="20" t="str">
        <f>IF(B24="","",Gruppe_Vor_01!W13)</f>
        <v>A000000-00
Produkt 13
1 KG
20.02.15 - 22.02.15</v>
      </c>
      <c r="F24" s="10">
        <f t="shared" si="18"/>
        <v>31</v>
      </c>
      <c r="G24" s="12">
        <f>IF(Gruppe_Vor_01!O14="","",Gruppe_Vor_01!O14)</f>
        <v>42088</v>
      </c>
      <c r="H24" s="12">
        <f>IF(Gruppe_Vor_01!P14="","",Gruppe_Vor_01!P14)</f>
        <v>42088</v>
      </c>
      <c r="I24" s="13">
        <f t="shared" si="19"/>
        <v>1</v>
      </c>
      <c r="J24" s="20" t="str">
        <f>IF(G24="","",Gruppe_Vor_01!W14)</f>
        <v>A123135-01
Produkt 14
600 KG
25.03.15 - 25.03.15</v>
      </c>
      <c r="K24" s="10">
        <f t="shared" si="20"/>
        <v>4</v>
      </c>
      <c r="L24" s="12">
        <f>IF(Gruppe_Vor_01!O15="","",Gruppe_Vor_01!O15)</f>
        <v>42093</v>
      </c>
      <c r="M24" s="12">
        <f>IF(Gruppe_Vor_01!P15="","",Gruppe_Vor_01!P15)</f>
        <v>42093</v>
      </c>
      <c r="N24" s="13">
        <f t="shared" si="21"/>
        <v>0.5</v>
      </c>
      <c r="O24" s="20" t="str">
        <f>IF(L24="","",Gruppe_Vor_01!W15)</f>
        <v>A122282-02
Produkt 15
457 KG
30.03.15 - 30.03.15</v>
      </c>
      <c r="P24" s="10">
        <f t="shared" si="22"/>
        <v>0</v>
      </c>
      <c r="Q24" s="12">
        <f>IF(Gruppe_Vor_01!O16="","",Gruppe_Vor_01!O16)</f>
        <v>42093</v>
      </c>
      <c r="R24" s="12">
        <f>IF(Gruppe_Vor_01!P16="","",Gruppe_Vor_01!P16)</f>
        <v>42094</v>
      </c>
      <c r="S24" s="13">
        <f t="shared" si="23"/>
        <v>1</v>
      </c>
      <c r="T24" s="20" t="str">
        <f>IF(Q24="","",Gruppe_Vor_01!W16)</f>
        <v>A122282-03
Produkt 16
948 KG
30.03.15 - 31.03.15</v>
      </c>
      <c r="U24" s="10">
        <f t="shared" si="24"/>
        <v>0</v>
      </c>
      <c r="V24" s="12">
        <f>IF(Gruppe_Vor_01!O17="","",Gruppe_Vor_01!O17)</f>
        <v>42094</v>
      </c>
      <c r="W24" s="12">
        <f>IF(Gruppe_Vor_01!P17="","",Gruppe_Vor_01!P17)</f>
        <v>42094</v>
      </c>
      <c r="X24" s="13">
        <f t="shared" si="25"/>
        <v>0.5</v>
      </c>
      <c r="Y24" s="20" t="str">
        <f>IF(V24="","",Gruppe_Vor_01!W17)</f>
        <v>A122551-02
Produkt 17
228 KG
31.03.15 - 31.03.15</v>
      </c>
      <c r="Z24" s="10">
        <f t="shared" si="26"/>
        <v>0</v>
      </c>
      <c r="AA24" s="12">
        <f>IF(Gruppe_Vor_01!O18="","",Gruppe_Vor_01!O18)</f>
        <v>42094</v>
      </c>
      <c r="AB24" s="12">
        <f>IF(Gruppe_Vor_01!P18="","",Gruppe_Vor_01!P18)</f>
        <v>42094</v>
      </c>
      <c r="AC24" s="13">
        <f t="shared" si="27"/>
        <v>0.5</v>
      </c>
      <c r="AD24" s="20" t="str">
        <f>IF(AA24="","",Gruppe_Vor_01!W18)</f>
        <v>A122551-03
Produkt 18
474 KG
31.03.15 - 31.03.15</v>
      </c>
      <c r="AE24" s="10">
        <f t="shared" si="28"/>
        <v>0</v>
      </c>
      <c r="AF24" s="12">
        <f>IF(Gruppe_Vor_01!O19="","",Gruppe_Vor_01!O19)</f>
        <v>42094</v>
      </c>
      <c r="AG24" s="12">
        <f>IF(Gruppe_Vor_01!P19="","",Gruppe_Vor_01!P19)</f>
        <v>42095</v>
      </c>
      <c r="AH24" s="13">
        <f t="shared" si="29"/>
        <v>1</v>
      </c>
      <c r="AI24" s="20" t="str">
        <f>IF(AF24="","",Gruppe_Vor_01!W19)</f>
        <v>A122968-02
Produkt 19
1.897 KG
31.03.15 - 01.04.15</v>
      </c>
      <c r="AJ24" s="10">
        <f t="shared" si="30"/>
        <v>0</v>
      </c>
      <c r="AK24" s="12">
        <f>IF(Gruppe_Vor_01!O20="","",Gruppe_Vor_01!O20)</f>
        <v>42095</v>
      </c>
      <c r="AL24" s="12">
        <f>IF(Gruppe_Vor_01!P20="","",Gruppe_Vor_01!P20)</f>
        <v>42096</v>
      </c>
      <c r="AM24" s="13">
        <f t="shared" si="31"/>
        <v>1</v>
      </c>
      <c r="AN24" s="20" t="str">
        <f>IF(AK24="","",Gruppe_Vor_01!W20)</f>
        <v>A122968-01
Produkt 20
913 KG
01.04.15 - 02.04.15</v>
      </c>
      <c r="AO24" s="10">
        <f t="shared" si="32"/>
        <v>5</v>
      </c>
      <c r="AP24" s="12">
        <f>IF(Gruppe_Vor_01!O21="","",Gruppe_Vor_01!O21)</f>
        <v>42101</v>
      </c>
      <c r="AQ24" s="12">
        <f>IF(Gruppe_Vor_01!P21="","",Gruppe_Vor_01!P21)</f>
        <v>42101</v>
      </c>
      <c r="AR24" s="13">
        <f t="shared" si="33"/>
        <v>0.5</v>
      </c>
      <c r="AS24" s="20" t="str">
        <f>IF(AP24="","",Gruppe_Vor_01!W21)</f>
        <v>A123138-01
Produkt 21
1.800 KG
07.04.15 - 07.04.15</v>
      </c>
      <c r="AT24" s="10">
        <f t="shared" si="34"/>
        <v>0</v>
      </c>
      <c r="AU24" s="12">
        <f>IF(Gruppe_Vor_01!O22="","",Gruppe_Vor_01!O22)</f>
        <v>42101</v>
      </c>
      <c r="AV24" s="12">
        <f>IF(Gruppe_Vor_01!P22="","",Gruppe_Vor_01!P22)</f>
        <v>42107</v>
      </c>
      <c r="AW24" s="13">
        <f t="shared" si="35"/>
        <v>6</v>
      </c>
      <c r="AX24" s="20" t="str">
        <f>IF(AU24="","",Gruppe_Vor_01!W22)</f>
        <v>A122684-01
Produkt 22
2.138 KG
07.04.15 - 13.04.15</v>
      </c>
    </row>
    <row r="25" spans="1:50" s="11" customFormat="1" x14ac:dyDescent="0.2">
      <c r="A25" s="14" t="s">
        <v>223</v>
      </c>
      <c r="B25" s="12">
        <f>IF(Gruppe_Msch_Sond!O1="","",Gruppe_Msch_Sond!O1)</f>
        <v>42055</v>
      </c>
      <c r="C25" s="12">
        <f>IF(Gruppe_Msch_Sond!P1="","",Gruppe_Msch_Sond!P1)</f>
        <v>42057</v>
      </c>
      <c r="D25" s="13">
        <f t="shared" si="17"/>
        <v>2</v>
      </c>
      <c r="E25" s="12" t="str">
        <f>IF(Gruppe_Msch_Sond!W1="","",Gruppe_Msch_Sond!W1)</f>
        <v>A000000-00
Produkt1
1 ST
20.02.15 - 22.02.15</v>
      </c>
      <c r="F25" s="10">
        <f t="shared" si="18"/>
        <v>29</v>
      </c>
      <c r="G25" s="12">
        <f>IF(Gruppe_Msch_Sond!O2="","",Gruppe_Msch_Sond!O2)</f>
        <v>42086</v>
      </c>
      <c r="H25" s="12">
        <f>IF(Gruppe_Msch_Sond!P2="","",Gruppe_Msch_Sond!P2)</f>
        <v>42087</v>
      </c>
      <c r="I25" s="13">
        <f t="shared" si="19"/>
        <v>1</v>
      </c>
      <c r="J25" s="12" t="str">
        <f>IF(Gruppe_Msch_Sond!W2="","",Gruppe_Msch_Sond!W2)</f>
        <v>A121857-04
Produkt2
12.400 ST
23.03.15 - 24.03.15</v>
      </c>
      <c r="K25" s="10">
        <f t="shared" si="20"/>
        <v>-1</v>
      </c>
      <c r="L25" s="12">
        <f>IF(Gruppe_Msch_Sond!O3="","",Gruppe_Msch_Sond!O3)</f>
        <v>42086</v>
      </c>
      <c r="M25" s="12">
        <f>IF(Gruppe_Msch_Sond!P3="","",Gruppe_Msch_Sond!P3)</f>
        <v>42088</v>
      </c>
      <c r="N25" s="13">
        <f t="shared" si="21"/>
        <v>2</v>
      </c>
      <c r="O25" s="12" t="str">
        <f>IF(Gruppe_Msch_Sond!W3="","",Gruppe_Msch_Sond!W3)</f>
        <v>A121857-05
Produkt3
66.000 ST
23.03.15 - 25.03.15</v>
      </c>
      <c r="P25" s="10">
        <f t="shared" si="22"/>
        <v>0</v>
      </c>
      <c r="Q25" s="12">
        <f>IF(Gruppe_Msch_Sond!O4="","",Gruppe_Msch_Sond!O4)</f>
        <v>42088</v>
      </c>
      <c r="R25" s="12">
        <f>IF(Gruppe_Msch_Sond!P4="","",Gruppe_Msch_Sond!P4)</f>
        <v>42088</v>
      </c>
      <c r="S25" s="13">
        <f t="shared" si="23"/>
        <v>0.5</v>
      </c>
      <c r="T25" s="12" t="str">
        <f>IF(Gruppe_Msch_Sond!W4="","",Gruppe_Msch_Sond!W4)</f>
        <v>A122546-05
Produkt4
8.000 ST
25.03.15 - 25.03.15</v>
      </c>
      <c r="U25" s="10">
        <f t="shared" si="24"/>
        <v>0</v>
      </c>
      <c r="V25" s="12">
        <f>IF(Gruppe_Msch_Sond!O5="","",Gruppe_Msch_Sond!O5)</f>
        <v>42088</v>
      </c>
      <c r="W25" s="12">
        <f>IF(Gruppe_Msch_Sond!P5="","",Gruppe_Msch_Sond!P5)</f>
        <v>42090</v>
      </c>
      <c r="X25" s="13">
        <f t="shared" si="25"/>
        <v>2</v>
      </c>
      <c r="Y25" s="12" t="str">
        <f>IF(Gruppe_Msch_Sond!W5="","",Gruppe_Msch_Sond!W5)</f>
        <v>A122546-04
Produkt5
29.000 ST
25.03.15 - 27.03.15</v>
      </c>
      <c r="Z25" s="10">
        <f t="shared" si="26"/>
        <v>11</v>
      </c>
      <c r="AA25" s="12">
        <f>IF(Gruppe_Msch_Sond!O6="","",Gruppe_Msch_Sond!O6)</f>
        <v>42101</v>
      </c>
      <c r="AB25" s="12">
        <f>IF(Gruppe_Msch_Sond!P6="","",Gruppe_Msch_Sond!P6)</f>
        <v>42108</v>
      </c>
      <c r="AC25" s="13">
        <f t="shared" si="27"/>
        <v>7</v>
      </c>
      <c r="AD25" s="12" t="str">
        <f>IF(Gruppe_Msch_Sond!W6="","",Gruppe_Msch_Sond!W6)</f>
        <v>A121921-04
Produkt6
121.000 ST
07.04.15 - 14.04.15</v>
      </c>
      <c r="AE25" s="10">
        <f t="shared" si="28"/>
        <v>0</v>
      </c>
      <c r="AF25" s="12">
        <f>IF(Gruppe_Msch_Sond!O7="","",Gruppe_Msch_Sond!O7)</f>
        <v>42108</v>
      </c>
      <c r="AG25" s="12">
        <f>IF(Gruppe_Msch_Sond!P7="","",Gruppe_Msch_Sond!P7)</f>
        <v>42111</v>
      </c>
      <c r="AH25" s="13">
        <f t="shared" si="29"/>
        <v>3</v>
      </c>
      <c r="AI25" s="12" t="str">
        <f>IF(Gruppe_Msch_Sond!W7="","",Gruppe_Msch_Sond!W7)</f>
        <v>A122522-05
Produkt7
88.000 ST
14.04.15 - 17.04.15</v>
      </c>
      <c r="AJ25" s="10">
        <f t="shared" si="30"/>
        <v>0</v>
      </c>
      <c r="AK25" s="12">
        <f>IF(Gruppe_Msch_Sond!O8="","",Gruppe_Msch_Sond!O8)</f>
        <v>42111</v>
      </c>
      <c r="AL25" s="12">
        <f>IF(Gruppe_Msch_Sond!P8="","",Gruppe_Msch_Sond!P8)</f>
        <v>42122</v>
      </c>
      <c r="AM25" s="13">
        <f t="shared" si="31"/>
        <v>11</v>
      </c>
      <c r="AN25" s="12" t="str">
        <f>IF(Gruppe_Msch_Sond!W8="","",Gruppe_Msch_Sond!W8)</f>
        <v>A122522-04
Produkt8
110.000 ST
17.04.15 - 28.04.15</v>
      </c>
      <c r="AO25" s="10">
        <f t="shared" si="32"/>
        <v>-1</v>
      </c>
      <c r="AP25" s="12">
        <f>IF(Gruppe_Msch_Sond!O9="","",Gruppe_Msch_Sond!O9)</f>
        <v>42121</v>
      </c>
      <c r="AQ25" s="12">
        <f>IF(Gruppe_Msch_Sond!P9="","",Gruppe_Msch_Sond!P9)</f>
        <v>42123</v>
      </c>
      <c r="AR25" s="13">
        <f t="shared" si="33"/>
        <v>2</v>
      </c>
      <c r="AS25" s="12" t="str">
        <f>IF(Gruppe_Msch_Sond!W9="","",Gruppe_Msch_Sond!W9)</f>
        <v>A122778-05
Produkt9
40.800 ST
27.04.15 - 29.04.15</v>
      </c>
      <c r="AT25" s="10">
        <f t="shared" si="34"/>
        <v>-1</v>
      </c>
      <c r="AU25" s="12">
        <f>IF(Gruppe_Msch_Sond!O10="","",Gruppe_Msch_Sond!O10)</f>
        <v>42122</v>
      </c>
      <c r="AV25" s="12">
        <f>IF(Gruppe_Msch_Sond!P10="","",Gruppe_Msch_Sond!P10)</f>
        <v>42124</v>
      </c>
      <c r="AW25" s="13">
        <f t="shared" si="35"/>
        <v>2</v>
      </c>
      <c r="AX25" s="12" t="str">
        <f>IF(Gruppe_Msch_Sond!W10="","",Gruppe_Msch_Sond!W10)</f>
        <v>A122522-06
Produkt10
21.999 ST
28.04.15 - 30.04.15</v>
      </c>
    </row>
    <row r="26" spans="1:50" s="11" customFormat="1" x14ac:dyDescent="0.2">
      <c r="A26" s="14" t="s">
        <v>224</v>
      </c>
      <c r="B26" s="12">
        <f>IF(Gruppe_Msch_Sond!O13="","",Gruppe_Msch_Sond!O13)</f>
        <v>42055</v>
      </c>
      <c r="C26" s="12">
        <f>IF(Gruppe_Msch_Sond!P13="","",Gruppe_Msch_Sond!P13)</f>
        <v>42057</v>
      </c>
      <c r="D26" s="13">
        <f t="shared" si="17"/>
        <v>2</v>
      </c>
      <c r="E26" s="12" t="str">
        <f>IF(Gruppe_Msch_Sond!W13="","",Gruppe_Msch_Sond!W13)</f>
        <v>A000000-00
Produkt13
1 ST
20.02.15 - 22.02.15</v>
      </c>
      <c r="F26" s="10">
        <f t="shared" si="18"/>
        <v>36</v>
      </c>
      <c r="G26" s="12">
        <f>IF(Gruppe_Msch_Sond!O14="","",Gruppe_Msch_Sond!O14)</f>
        <v>42093</v>
      </c>
      <c r="H26" s="12">
        <f>IF(Gruppe_Msch_Sond!P14="","",Gruppe_Msch_Sond!P14)</f>
        <v>42093</v>
      </c>
      <c r="I26" s="13">
        <f t="shared" si="19"/>
        <v>0.5</v>
      </c>
      <c r="J26" s="12" t="str">
        <f>IF(Gruppe_Msch_Sond!W14="","",Gruppe_Msch_Sond!W14)</f>
        <v>A123135-04
Produkt14
1.500 ST
30.03.15 - 30.03.15</v>
      </c>
      <c r="K26" s="10">
        <f t="shared" si="20"/>
        <v>0</v>
      </c>
      <c r="L26" s="12">
        <f>IF(Gruppe_Msch_Sond!O15="","",Gruppe_Msch_Sond!O15)</f>
        <v>42093</v>
      </c>
      <c r="M26" s="12">
        <f>IF(Gruppe_Msch_Sond!P15="","",Gruppe_Msch_Sond!P15)</f>
        <v>42093</v>
      </c>
      <c r="N26" s="13">
        <f t="shared" si="21"/>
        <v>0.5</v>
      </c>
      <c r="O26" s="12" t="str">
        <f>IF(Gruppe_Msch_Sond!W15="","",Gruppe_Msch_Sond!W15)</f>
        <v>A123135-05
Produkt15
4.500 ST
30.03.15 - 30.03.15</v>
      </c>
      <c r="P26" s="10">
        <f t="shared" si="22"/>
        <v>0</v>
      </c>
      <c r="Q26" s="12">
        <f>IF(Gruppe_Msch_Sond!O16="","",Gruppe_Msch_Sond!O16)</f>
        <v>42093</v>
      </c>
      <c r="R26" s="12">
        <f>IF(Gruppe_Msch_Sond!P16="","",Gruppe_Msch_Sond!P16)</f>
        <v>42095</v>
      </c>
      <c r="S26" s="13">
        <f t="shared" si="23"/>
        <v>2</v>
      </c>
      <c r="T26" s="12" t="str">
        <f>IF(Gruppe_Msch_Sond!W16="","",Gruppe_Msch_Sond!W16)</f>
        <v>A122282-06
Produkt16
25.300 ST
30.03.15 - 01.04.15</v>
      </c>
      <c r="U26" s="10">
        <f t="shared" si="24"/>
        <v>0</v>
      </c>
      <c r="V26" s="12">
        <f>IF(Gruppe_Msch_Sond!O17="","",Gruppe_Msch_Sond!O17)</f>
        <v>42095</v>
      </c>
      <c r="W26" s="12">
        <f>IF(Gruppe_Msch_Sond!P17="","",Gruppe_Msch_Sond!P17)</f>
        <v>42096</v>
      </c>
      <c r="X26" s="13">
        <f t="shared" si="25"/>
        <v>1</v>
      </c>
      <c r="Y26" s="12" t="str">
        <f>IF(Gruppe_Msch_Sond!W17="","",Gruppe_Msch_Sond!W17)</f>
        <v>A122551-06
Produkt17
12.650 ST
01.04.15 - 02.04.15</v>
      </c>
      <c r="Z26" s="10">
        <f t="shared" si="26"/>
        <v>0</v>
      </c>
      <c r="AA26" s="12">
        <f>IF(Gruppe_Msch_Sond!O18="","",Gruppe_Msch_Sond!O18)</f>
        <v>42096</v>
      </c>
      <c r="AB26" s="12">
        <f>IF(Gruppe_Msch_Sond!P18="","",Gruppe_Msch_Sond!P18)</f>
        <v>42104</v>
      </c>
      <c r="AC26" s="13">
        <f t="shared" si="27"/>
        <v>8</v>
      </c>
      <c r="AD26" s="12" t="str">
        <f>IF(Gruppe_Msch_Sond!W18="","",Gruppe_Msch_Sond!W18)</f>
        <v>A122968-05
Produkt18
75.900 ST
02.04.15 - 10.04.15</v>
      </c>
      <c r="AE26" s="10">
        <f t="shared" si="28"/>
        <v>0</v>
      </c>
      <c r="AF26" s="12">
        <f>IF(Gruppe_Msch_Sond!O19="","",Gruppe_Msch_Sond!O19)</f>
        <v>42104</v>
      </c>
      <c r="AG26" s="12">
        <f>IF(Gruppe_Msch_Sond!P19="","",Gruppe_Msch_Sond!P19)</f>
        <v>42107</v>
      </c>
      <c r="AH26" s="13">
        <f t="shared" si="29"/>
        <v>3</v>
      </c>
      <c r="AI26" s="12" t="str">
        <f>IF(Gruppe_Msch_Sond!W19="","",Gruppe_Msch_Sond!W19)</f>
        <v>A123138-05
Produkt19
10.000 ST
10.04.15 - 13.04.15</v>
      </c>
      <c r="AJ26" s="10">
        <f t="shared" si="30"/>
        <v>0</v>
      </c>
      <c r="AK26" s="12">
        <f>IF(Gruppe_Msch_Sond!O20="","",Gruppe_Msch_Sond!O20)</f>
        <v>42107</v>
      </c>
      <c r="AL26" s="12">
        <f>IF(Gruppe_Msch_Sond!P20="","",Gruppe_Msch_Sond!P20)</f>
        <v>42107</v>
      </c>
      <c r="AM26" s="13">
        <f t="shared" si="31"/>
        <v>0.5</v>
      </c>
      <c r="AN26" s="12" t="str">
        <f>IF(Gruppe_Msch_Sond!W20="","",Gruppe_Msch_Sond!W20)</f>
        <v>A123138-06
Produkt20
4.000 ST
13.04.15 - 13.04.15</v>
      </c>
      <c r="AO26" s="10">
        <f t="shared" si="32"/>
        <v>0</v>
      </c>
      <c r="AP26" s="12">
        <f>IF(Gruppe_Msch_Sond!O21="","",Gruppe_Msch_Sond!O21)</f>
        <v>42107</v>
      </c>
      <c r="AQ26" s="12">
        <f>IF(Gruppe_Msch_Sond!P21="","",Gruppe_Msch_Sond!P21)</f>
        <v>42110</v>
      </c>
      <c r="AR26" s="13">
        <f t="shared" si="33"/>
        <v>3</v>
      </c>
      <c r="AS26" s="12" t="str">
        <f>IF(Gruppe_Msch_Sond!W21="","",Gruppe_Msch_Sond!W21)</f>
        <v>A123138-04
Produkt21
23.500 ST
13.04.15 - 16.04.15</v>
      </c>
      <c r="AT26" s="10">
        <f t="shared" si="34"/>
        <v>0</v>
      </c>
      <c r="AU26" s="12">
        <f>IF(Gruppe_Msch_Sond!O22="","",Gruppe_Msch_Sond!O22)</f>
        <v>42110</v>
      </c>
      <c r="AV26" s="12">
        <f>IF(Gruppe_Msch_Sond!P22="","",Gruppe_Msch_Sond!P22)</f>
        <v>42111</v>
      </c>
      <c r="AW26" s="13">
        <f t="shared" si="35"/>
        <v>1</v>
      </c>
      <c r="AX26" s="12" t="str">
        <f>IF(Gruppe_Msch_Sond!W22="","",Gruppe_Msch_Sond!W22)</f>
        <v>A123138-08
Produkt22
18.750 ST
16.04.15 - 17.04.15</v>
      </c>
    </row>
    <row r="27" spans="1:50" x14ac:dyDescent="0.2">
      <c r="A27" s="8"/>
      <c r="B27" s="16"/>
      <c r="C27" s="16"/>
      <c r="D27" s="17"/>
      <c r="E27" s="23"/>
      <c r="F27" s="18"/>
      <c r="G27" s="16"/>
      <c r="H27" s="16"/>
      <c r="I27" s="17"/>
      <c r="J27" s="23"/>
      <c r="K27" s="18"/>
      <c r="L27" s="16"/>
      <c r="M27" s="16"/>
    </row>
    <row r="28" spans="1:50" x14ac:dyDescent="0.2">
      <c r="A28" s="8"/>
      <c r="B28" s="19"/>
      <c r="C28" s="16"/>
      <c r="D28" s="19"/>
      <c r="E28" s="5"/>
      <c r="F28" s="19"/>
      <c r="G28" s="19"/>
      <c r="H28" s="19"/>
      <c r="I28" s="19"/>
      <c r="J28" s="5"/>
      <c r="K28" s="19"/>
      <c r="L28" s="19"/>
      <c r="M28" s="19"/>
    </row>
    <row r="29" spans="1:50" x14ac:dyDescent="0.2">
      <c r="A29" s="8"/>
      <c r="B29" s="19"/>
      <c r="C29" s="16"/>
      <c r="D29" s="17"/>
      <c r="E29" s="23"/>
      <c r="F29" s="18"/>
      <c r="G29" s="16"/>
      <c r="H29" s="16"/>
      <c r="I29" s="17"/>
      <c r="J29" s="23"/>
      <c r="K29" s="18"/>
      <c r="L29" s="16"/>
      <c r="M29" s="16"/>
    </row>
    <row r="30" spans="1:50" x14ac:dyDescent="0.2">
      <c r="A30" s="8"/>
      <c r="B30" s="19"/>
      <c r="C30" s="16"/>
      <c r="D30" s="17"/>
      <c r="E30" s="23"/>
      <c r="F30" s="18"/>
      <c r="G30" s="16"/>
      <c r="H30" s="16"/>
      <c r="I30" s="17"/>
      <c r="J30" s="23"/>
      <c r="K30" s="18"/>
      <c r="L30" s="16"/>
      <c r="M30" s="16"/>
    </row>
    <row r="31" spans="1:50" s="11" customFormat="1" x14ac:dyDescent="0.2">
      <c r="B31" s="12" t="s">
        <v>0</v>
      </c>
      <c r="C31" s="12" t="s">
        <v>1</v>
      </c>
      <c r="D31" s="13" t="s">
        <v>2</v>
      </c>
      <c r="E31" s="22" t="s">
        <v>23</v>
      </c>
      <c r="F31" s="10" t="s">
        <v>6</v>
      </c>
      <c r="G31" s="12" t="s">
        <v>0</v>
      </c>
      <c r="H31" s="12" t="s">
        <v>1</v>
      </c>
      <c r="I31" s="13" t="s">
        <v>3</v>
      </c>
      <c r="J31" s="22" t="s">
        <v>24</v>
      </c>
      <c r="K31" s="10" t="s">
        <v>7</v>
      </c>
      <c r="L31" s="12" t="s">
        <v>0</v>
      </c>
      <c r="M31" s="12" t="s">
        <v>1</v>
      </c>
      <c r="N31" s="15" t="s">
        <v>8</v>
      </c>
      <c r="O31" s="22" t="s">
        <v>25</v>
      </c>
      <c r="P31" s="10" t="s">
        <v>9</v>
      </c>
      <c r="Q31" s="12" t="s">
        <v>0</v>
      </c>
      <c r="R31" s="12" t="s">
        <v>1</v>
      </c>
      <c r="S31" s="13" t="s">
        <v>10</v>
      </c>
      <c r="T31" s="22" t="s">
        <v>26</v>
      </c>
      <c r="U31" s="10" t="s">
        <v>11</v>
      </c>
      <c r="V31" s="12" t="s">
        <v>0</v>
      </c>
      <c r="W31" s="12" t="s">
        <v>1</v>
      </c>
      <c r="X31" s="13" t="s">
        <v>12</v>
      </c>
      <c r="Y31" s="22" t="s">
        <v>27</v>
      </c>
      <c r="Z31" s="10" t="s">
        <v>13</v>
      </c>
      <c r="AA31" s="12" t="s">
        <v>0</v>
      </c>
      <c r="AB31" s="12" t="s">
        <v>1</v>
      </c>
      <c r="AC31" s="13" t="s">
        <v>14</v>
      </c>
      <c r="AD31" s="22" t="s">
        <v>28</v>
      </c>
      <c r="AE31" s="10" t="s">
        <v>15</v>
      </c>
      <c r="AF31" s="12" t="s">
        <v>0</v>
      </c>
      <c r="AG31" s="12" t="s">
        <v>1</v>
      </c>
      <c r="AH31" s="13" t="s">
        <v>16</v>
      </c>
      <c r="AI31" s="22" t="s">
        <v>29</v>
      </c>
      <c r="AJ31" s="10" t="s">
        <v>17</v>
      </c>
      <c r="AK31" s="12" t="s">
        <v>0</v>
      </c>
      <c r="AL31" s="12" t="s">
        <v>1</v>
      </c>
      <c r="AM31" s="13" t="s">
        <v>18</v>
      </c>
      <c r="AN31" s="22" t="s">
        <v>30</v>
      </c>
      <c r="AO31" s="10" t="s">
        <v>19</v>
      </c>
      <c r="AP31" s="12" t="s">
        <v>0</v>
      </c>
      <c r="AQ31" s="12" t="s">
        <v>1</v>
      </c>
      <c r="AR31" s="13" t="s">
        <v>20</v>
      </c>
      <c r="AS31" s="22" t="s">
        <v>31</v>
      </c>
      <c r="AT31" s="10" t="s">
        <v>21</v>
      </c>
      <c r="AU31" s="12" t="s">
        <v>0</v>
      </c>
      <c r="AV31" s="12" t="s">
        <v>1</v>
      </c>
      <c r="AW31" s="13" t="s">
        <v>22</v>
      </c>
      <c r="AX31" s="22" t="s">
        <v>32</v>
      </c>
    </row>
    <row r="32" spans="1:50" s="11" customFormat="1" x14ac:dyDescent="0.2">
      <c r="A32" s="14" t="s">
        <v>195</v>
      </c>
      <c r="B32" s="12">
        <f>IF(Gruppe_Msch_kl!O1="","",Gruppe_Msch_kl!O1)</f>
        <v>42055</v>
      </c>
      <c r="C32" s="12">
        <f>IF(Gruppe_Msch_kl!P1="","",Gruppe_Msch_kl!P1)</f>
        <v>42057</v>
      </c>
      <c r="D32" s="13">
        <f t="shared" ref="D32:D56" si="36">IF(B32="","",IF(AND(B32=C32,C32=G32),C32-B32+0.5,IF(AND(B32=C32,C32&lt;&gt;G32),C32-B32+1,C32-B32)))</f>
        <v>2</v>
      </c>
      <c r="E32" s="12" t="str">
        <f>IF(Gruppe_Msch_kl!W1="","",Gruppe_Msch_kl!W1)</f>
        <v>A000000-00
Produkt1
1 ST
20.02.15 - 22.02.15</v>
      </c>
      <c r="F32" s="10">
        <f t="shared" ref="F32:F56" si="37">IF(B32="","",IF(AND(C32=B32,C32=G32),0,IF(AND(C32=B32,C32&lt;&gt;G32),G32-C32-1,G32-C32)))</f>
        <v>25</v>
      </c>
      <c r="G32" s="12">
        <f>IF(Gruppe_Msch_kl!O2="","",Gruppe_Msch_kl!O2)</f>
        <v>42082</v>
      </c>
      <c r="H32" s="12">
        <f>IF(Gruppe_Msch_kl!P2="","",Gruppe_Msch_kl!P2)</f>
        <v>42086</v>
      </c>
      <c r="I32" s="13">
        <f t="shared" ref="I32:I56" si="38">IF(AND(B32=C32,C32=G32,G32=H32,H32=L32),H32-G32+0.5,IF(AND(B32=C32,C32=G32,G32=H32,H32&lt;&gt;L32),H32-G32+1,IF(AND(B32=C32,C32&lt;&gt;G32,G32=H32,H32=L32),H32-G32+0.5,IF(AND(B32=C32,C32&lt;&gt;G32,G32=H32,H32&lt;&gt;L32),H32-G32+1,IF(AND(B32&lt;&gt;C32,C32=G32,G32=H32,H32=L32),H32-G32+0.5,IF(AND(B32&lt;&gt;C32,C32=G32,G32=H32,H32&lt;&gt;L32),H32-G32+1,IF(AND(B32&lt;&gt;C32,C32&lt;&gt;G32,G32=H32,H32=L32),H32-G32+0.5,IF(AND(B32&lt;&gt;C32,C32&lt;&gt;G32,G32=H32,H32&lt;&gt;L32),H32-G32+1,H32-G32))))))))</f>
        <v>4</v>
      </c>
      <c r="J32" s="12" t="str">
        <f>IF(Gruppe_Msch_kl!W2="","",Gruppe_Msch_kl!W2)</f>
        <v>A121540-03
Produkt2
16.898 ST
19.03.15 - 23.03.15</v>
      </c>
      <c r="K32" s="10">
        <f t="shared" ref="K32:K56" si="39">IF(AND(B32=C32,C32=G32,G32=H32,H32&lt;&gt;L32),L32-H32-1,IF(AND(B32=C32,C32&lt;&gt;G32,G32=H32,H32&lt;&gt;L32),L32-H32-1,IF(AND(B32&lt;&gt;C32,C32=G32,G32=H32,H32&lt;&gt;L32),L32-H32-1,IF(AND(B32&lt;&gt;C32,C32&lt;&gt;G32,G32=H32,H32&lt;&gt;L32),L32-H32-1,L32-H32))))</f>
        <v>0</v>
      </c>
      <c r="L32" s="12">
        <f>IF(Gruppe_Msch_kl!O3="","",Gruppe_Msch_kl!O3)</f>
        <v>42086</v>
      </c>
      <c r="M32" s="12">
        <f>IF(Gruppe_Msch_kl!P3="","",Gruppe_Msch_kl!P3)</f>
        <v>42088</v>
      </c>
      <c r="N32" s="13">
        <f t="shared" ref="N32:N56" si="40">IF(AND(G32=H32,H32=L32,L32=M32,M32=Q32),M32-L32+0.5,IF(AND(G32=H32,H32=L32,L32=M32,M32&lt;&gt;Q32),M32-L32+1,IF(AND(G32=H32,H32&lt;&gt;L32,L32=M32,M32=Q32),M32-L32+0.5,IF(AND(G32=H32,H32&lt;&gt;L32,L32=M32,M32&lt;&gt;Q32),M32-L32+1,IF(AND(G32&lt;&gt;H32,H32=L32,L32=M32,M32=Q32),M32-L32+0.5,IF(AND(G32&lt;&gt;H32,H32=L32,L32=M32,M32&lt;&gt;Q32),M32-L32+1,IF(AND(G32&lt;&gt;H32,H32&lt;&gt;L32,L32=M32,M32=Q32),M32-L32+0.5,IF(AND(G32&lt;&gt;H32,H32&lt;&gt;L32,L32=M32,M32&lt;&gt;Q32),M32-L32+1,M32-L32))))))))</f>
        <v>2</v>
      </c>
      <c r="O32" s="12" t="str">
        <f>IF(Gruppe_Msch_kl!W3="","",Gruppe_Msch_kl!W3)</f>
        <v>A121997-03
Produkt3
2.500.000 ST
23.03.15 - 25.03.15</v>
      </c>
      <c r="P32" s="10">
        <f t="shared" ref="P32:P56" si="41">IF(AND(G32=H32,H32=L32,L32=M32,M32&lt;&gt;Q32),Q32-M32-1,IF(AND(G32=H32,H32&lt;&gt;L32,L32=M32,M32&lt;&gt;Q32),Q32-M32-1,IF(AND(G32&lt;&gt;H32,H32=L32,L32=M32,M32&lt;&gt;Q32),Q32-M32-1,IF(AND(G32&lt;&gt;H32,H32&lt;&gt;L32,L32=M32,M32&lt;&gt;Q32),Q32-M32-1,Q32-M32))))</f>
        <v>-2</v>
      </c>
      <c r="Q32" s="12">
        <f>IF(Gruppe_Msch_kl!O4="","",Gruppe_Msch_kl!O4)</f>
        <v>42086</v>
      </c>
      <c r="R32" s="12">
        <f>IF(Gruppe_Msch_kl!P4="","",Gruppe_Msch_kl!P4)</f>
        <v>42088</v>
      </c>
      <c r="S32" s="13">
        <f t="shared" ref="S32:S56" si="42">IF(AND(L32=M32,M32=Q32,Q32=R32,R32=V32),R32-Q32+0.5,IF(AND(L32=M32,M32=Q32,Q32=R32,R32&lt;&gt;V32),R32-Q32+1,IF(AND(L32=M32,M32&lt;&gt;Q32,Q32=R32,R32=V32),R32-Q32+0.5,IF(AND(L32=M32,M32&lt;&gt;Q32,Q32=R32,R32&lt;&gt;V32),R32-Q32+1,IF(AND(L32&lt;&gt;M32,M32=Q32,Q32=R32,R32=V32),R32-Q32+0.5,IF(AND(L32&lt;&gt;M32,M32=Q32,Q32=R32,R32&lt;&gt;V32),R32-Q32+1,IF(AND(L32&lt;&gt;M32,M32&lt;&gt;Q32,Q32=R32,R32=V32),R32-Q32+0.5,IF(AND(L32&lt;&gt;M32,M32&lt;&gt;Q32,Q32=R32,R32&lt;&gt;V32),R32-Q32+1,R32-Q32))))))))</f>
        <v>2</v>
      </c>
      <c r="T32" s="12" t="str">
        <f>IF(Gruppe_Msch_kl!W4="","",Gruppe_Msch_kl!W4)</f>
        <v>A122172-03
Produkt4
1.050.000 ST
23.03.15 - 25.03.15</v>
      </c>
      <c r="U32" s="10">
        <f t="shared" ref="U32:U56" si="43">IF(AND(L32=M32,M32=Q32,Q32=R32,R32&lt;&gt;V32),V32-R32-1,IF(AND(L32=M32,M32&lt;&gt;Q32,Q32=R32,R32&lt;&gt;V32),V32-R32-1,IF(AND(L32&lt;&gt;M32,M32=Q32,Q32=R32,R32&lt;&gt;V32),V32-R32-1,IF(AND(L32&lt;&gt;M32,M32&lt;&gt;Q32,Q32=R32,R32&lt;&gt;V32),V32-R32-1,V32-R32))))</f>
        <v>1</v>
      </c>
      <c r="V32" s="12">
        <f>IF(Gruppe_Msch_kl!O5="","",Gruppe_Msch_kl!O5)</f>
        <v>42089</v>
      </c>
      <c r="W32" s="12">
        <f>IF(Gruppe_Msch_kl!P5="","",Gruppe_Msch_kl!P5)</f>
        <v>42090</v>
      </c>
      <c r="X32" s="13">
        <f t="shared" ref="X32:X56" si="44">IF(AND(Q32=R32,R32=V32,V32=W32,W32=AA32),W32-V32+0.5,IF(AND(Q32=R32,R32=V32,V32=W32,W32&lt;&gt;AA32),W32-V32+1,IF(AND(Q32=R32,R32&lt;&gt;V32,V32=W32,W32=AA32),W32-V32+0.5,IF(AND(Q32=R32,R32&lt;&gt;V32,V32=W32,W32&lt;&gt;AA32),W32-V32+1,IF(AND(Q32&lt;&gt;R32,R32=V32,V32=W32,W32=AA32),W32-V32+0.5,IF(AND(Q32&lt;&gt;R32,R32=V32,V32=W32,W32&lt;&gt;AA32),W32-V32+1,IF(AND(Q32&lt;&gt;R32,R32&lt;&gt;V32,V32=W32,W32=AA32),W32-V32+0.5,IF(AND(Q32&lt;&gt;R32,R32&lt;&gt;V32,V32=W32,W32&lt;&gt;AA32),W32-V32+1,W32-V32))))))))</f>
        <v>1</v>
      </c>
      <c r="Y32" s="12" t="str">
        <f>IF(Gruppe_Msch_kl!W5="","",Gruppe_Msch_kl!W5)</f>
        <v>A122247-03
Produkt5
1.000.000 ST
26.03.15 - 27.03.15</v>
      </c>
      <c r="Z32" s="10">
        <f t="shared" ref="Z32:Z56" si="45">IF(AND(Q32=R32,R32=V32,V32=W32,W32&lt;&gt;AA32),AA32-W32-1,IF(AND(Q32=R32,R32&lt;&gt;V32,V32=W32,W32&lt;&gt;AA32),AA32-W32-1,IF(AND(Q32&lt;&gt;R32,R32=V32,V32=W32,W32&lt;&gt;AA32),AA32-W32-1,IF(AND(Q32&lt;&gt;R32,R32&lt;&gt;V32,V32=W32,W32&lt;&gt;AA32),AA32-W32-1,AA32-W32))))</f>
        <v>0</v>
      </c>
      <c r="AA32" s="12">
        <f>IF(Gruppe_Msch_kl!O6="","",Gruppe_Msch_kl!O6)</f>
        <v>42090</v>
      </c>
      <c r="AB32" s="12">
        <f>IF(Gruppe_Msch_kl!P6="","",Gruppe_Msch_kl!P6)</f>
        <v>42093</v>
      </c>
      <c r="AC32" s="13">
        <f t="shared" ref="AC32:AC56" si="46">IF(AND(V32=W32,W32=AA32,AA32=AB32,AB32=AF32),AB32-AA32+0.5,IF(AND(V32=W32,W32=AA32,AA32=AB32,AB32&lt;&gt;AF32),AB32-AA32+1,IF(AND(V32=W32,W32&lt;&gt;AA32,AA32=AB32,AB32=AF32),AB32-AA32+0.5,IF(AND(V32=W32,W32&lt;&gt;AA32,AA32=AB32,AB32&lt;&gt;AF32),AB32-AA32+1,IF(AND(V32&lt;&gt;W32,W32=AA32,AA32=AB32,AB32=AF32),AB32-AA32+0.5,IF(AND(V32&lt;&gt;W32,W32=AA32,AA32=AB32,AB32&lt;&gt;AF32),AB32-AA32+1,IF(AND(V32&lt;&gt;W32,W32&lt;&gt;AA32,AA32=AB32,AB32=AF32),AB32-AA32+0.5,IF(AND(V32&lt;&gt;W32,W32&lt;&gt;AA32,AA32=AB32,AB32&lt;&gt;AF32),AB32-AA32+1,AB32-AA32))))))))</f>
        <v>3</v>
      </c>
      <c r="AD32" s="12" t="str">
        <f>IF(Gruppe_Msch_kl!W6="","",Gruppe_Msch_kl!W6)</f>
        <v>A122018-03
Produkt6
1.000.000 ST
27.03.15 - 30.03.15</v>
      </c>
      <c r="AE32" s="10">
        <f t="shared" ref="AE32:AE56" si="47">IF(AND(V32=W32,W32=AA32,AA32=AB32,AB32&lt;&gt;AF32),AF32-AB32-1,IF(AND(V32=W32,W32&lt;&gt;AA32,AA32=AB32,AB32&lt;&gt;AF32),AF32-AB32-1,IF(AND(V32&lt;&gt;W32,W32=AA32,AA32=AB32,AB32&lt;&gt;AF32),AF32-AB32-1,IF(AND(V32&lt;&gt;W32,W32&lt;&gt;AA32,AA32=AB32,AB32&lt;&gt;AF32),AF32-AB32-1,AF32-AB32))))</f>
        <v>1</v>
      </c>
      <c r="AF32" s="12">
        <f>IF(Gruppe_Msch_kl!O7="","",Gruppe_Msch_kl!O7)</f>
        <v>42094</v>
      </c>
      <c r="AG32" s="12">
        <f>IF(Gruppe_Msch_kl!P7="","",Gruppe_Msch_kl!P7)</f>
        <v>42095</v>
      </c>
      <c r="AH32" s="13">
        <f t="shared" ref="AH32:AH56" si="48">IF(AND(AA32=AB32,AB32=AF32,AF32=AG32,AG32=AK32),AG32-AF32+0.5,IF(AND(AA32=AB32,AB32=AF32,AF32=AG32,AG32&lt;&gt;AK32),AG32-AF32+1,IF(AND(AA32=AB32,AB32&lt;&gt;AF32,AF32=AG32,AG32=AK32),AG32-AF32+0.5,IF(AND(AA32=AB32,AB32&lt;&gt;AF32,AF32=AG32,AG32&lt;&gt;AK32),AG32-AF32+1,IF(AND(AA32&lt;&gt;AB32,AB32=AF32,AF32=AG32,AG32=AK32),AG32-AF32+0.5,IF(AND(AA32&lt;&gt;AB32,AB32=AF32,AF32=AG32,AG32&lt;&gt;AK32),AG32-AF32+1,IF(AND(AA32&lt;&gt;AB32,AB32&lt;&gt;AF32,AF32=AG32,AG32=AK32),AG32-AF32+0.5,IF(AND(AA32&lt;&gt;AB32,AB32&lt;&gt;AF32,AF32=AG32,AG32&lt;&gt;AK32),AG32-AF32+1,AG32-AF32))))))))</f>
        <v>1</v>
      </c>
      <c r="AI32" s="12" t="str">
        <f>IF(Gruppe_Msch_kl!W7="","",Gruppe_Msch_kl!W7)</f>
        <v>A122484-03
Produkt7
700.000 ST
31.03.15 - 01.04.15</v>
      </c>
      <c r="AJ32" s="10">
        <f t="shared" ref="AJ32:AJ56" si="49">IF(AND(AA32=AB32,AB32=AF32,AF32=AG32,AG32&lt;&gt;AK32),AK32-AG32-1,IF(AND(AA32=AB32,AB32&lt;&gt;AF32,AF32=AG32,AG32&lt;&gt;AK32),AK32-AG32-1,IF(AND(AA32&lt;&gt;AB32,AB32=AF32,AF32=AG32,AG32&lt;&gt;AK32),AK32-AG32-1,IF(AND(AA32&lt;&gt;AB32,AB32&lt;&gt;AF32,AF32=AG32,AG32&lt;&gt;AK32),AK32-AG32-1,AK32-AG32))))</f>
        <v>0</v>
      </c>
      <c r="AK32" s="12">
        <f>IF(Gruppe_Msch_kl!O8="","",Gruppe_Msch_kl!O8)</f>
        <v>42095</v>
      </c>
      <c r="AL32" s="12">
        <f>IF(Gruppe_Msch_kl!P8="","",Gruppe_Msch_kl!P8)</f>
        <v>42096</v>
      </c>
      <c r="AM32" s="13">
        <f t="shared" ref="AM32:AM56" si="50">IF(AND(AF32=AG32,AG32=AK32,AK32=AL32,AL32=AP32),AL32-AK32+0.5,IF(AND(AF32=AG32,AG32=AK32,AK32=AL32,AL32&lt;&gt;AP32),AL32-AK32+1,IF(AND(AF32=AG32,AG32&lt;&gt;AK32,AK32=AL32,AL32=AP32),AL32-AK32+0.5,IF(AND(AF32=AG32,AG32&lt;&gt;AK32,AK32=AL32,AL32&lt;&gt;AP32),AL32-AK32+1,IF(AND(AF32&lt;&gt;AG32,AG32=AK32,AK32=AL32,AL32=AP32),AL32-AK32+0.5,IF(AND(AF32&lt;&gt;AG32,AG32=AK32,AK32=AL32,AL32&lt;&gt;AP32),AL32-AK32+1,IF(AND(AF32&lt;&gt;AG32,AG32&lt;&gt;AK32,AK32=AL32,AL32=AP32),AL32-AK32+0.5,IF(AND(AF32&lt;&gt;AG32,AG32&lt;&gt;AK32,AK32=AL32,AL32&lt;&gt;AP32),AL32-AK32+1,AL32-AK32))))))))</f>
        <v>1</v>
      </c>
      <c r="AN32" s="12" t="str">
        <f>IF(Gruppe_Msch_kl!W8="","",Gruppe_Msch_kl!W8)</f>
        <v>A122485-04
Produkt8
1.500.000 ST
01.04.15 - 02.04.15</v>
      </c>
      <c r="AO32" s="10">
        <f t="shared" ref="AO32:AO56" si="51">IF(AND(AF32=AG32,AG32=AK32,AK32=AL32,AL32&lt;&gt;AP32),AP32-AL32-1,IF(AND(AF32=AG32,AG32&lt;&gt;AK32,AK32=AL32,AL32&lt;&gt;AP32),AP32-AL32-1,IF(AND(AF32&lt;&gt;AG32,AG32=AK32,AK32=AL32,AL32&lt;&gt;AP32),AP32-AL32-1,IF(AND(AF32&lt;&gt;AG32,AG32&lt;&gt;AK32,AK32=AL32,AL32&lt;&gt;AP32),AP32-AL32-1,AP32-AL32))))</f>
        <v>5</v>
      </c>
      <c r="AP32" s="12">
        <f>IF(Gruppe_Msch_kl!O9="","",Gruppe_Msch_kl!O9)</f>
        <v>42101</v>
      </c>
      <c r="AQ32" s="12">
        <f>IF(Gruppe_Msch_kl!P9="","",Gruppe_Msch_kl!P9)</f>
        <v>42103</v>
      </c>
      <c r="AR32" s="13">
        <f t="shared" ref="AR32:AR56" si="52">IF(AND(AK32=AL32,AL32=AP32,AP32=AQ32,AQ32=AU32),AQ32-AP32+0.5,IF(AND(AK32=AL32,AL32=AP32,AP32=AQ32,AQ32&lt;&gt;AU32),AQ32-AP32+1,IF(AND(AK32=AL32,AL32&lt;&gt;AP32,AP32=AQ32,AQ32=AU32),AQ32-AP32+0.5,IF(AND(AK32=AL32,AL32&lt;&gt;AP32,AP32=AQ32,AQ32&lt;&gt;AU32),AQ32-AP32+1,IF(AND(AK32&lt;&gt;AL32,AL32=AP32,AP32=AQ32,AQ32=AU32),AQ32-AP32+0.5,IF(AND(AK32&lt;&gt;AL32,AL32=AP32,AP32=AQ32,AQ32&lt;&gt;AU32),AQ32-AP32+1,IF(AND(AK32&lt;&gt;AL32,AL32&lt;&gt;AP32,AP32=AQ32,AQ32=AU32),AQ32-AP32+0.5,IF(AND(AK32&lt;&gt;AL32,AL32&lt;&gt;AP32,AP32=AQ32,AQ32&lt;&gt;AU32),AQ32-AP32+1,AQ32-AP32))))))))</f>
        <v>2</v>
      </c>
      <c r="AS32" s="12" t="str">
        <f>IF(Gruppe_Msch_kl!W9="","",Gruppe_Msch_kl!W9)</f>
        <v>A122900-03
Produkt9
3.000.000 ST
07.04.15 - 09.04.15</v>
      </c>
      <c r="AT32" s="10">
        <f t="shared" ref="AT32:AT56" si="53">IF(AND(AK32=AL32,AL32=AP32,AP32=AQ32,AQ32&lt;&gt;AU32),AU32-AQ32-1,IF(AND(AK32=AL32,AL32&lt;&gt;AP32,AP32=AQ32,AQ32&lt;&gt;AU32),AU32-AQ32-1,IF(AND(AK32&lt;&gt;AL32,AL32=AP32,AP32=AQ32,AQ32&lt;&gt;AU32),AU32-AQ32-1,IF(AND(AK32&lt;&gt;AL32,AL32&lt;&gt;AP32,AP32=AQ32,AQ32&lt;&gt;AU32),AU32-AQ32-1,AU32-AQ32))))</f>
        <v>4</v>
      </c>
      <c r="AU32" s="12">
        <f>IF(Gruppe_Msch_kl!O10="","",Gruppe_Msch_kl!O10)</f>
        <v>42107</v>
      </c>
      <c r="AV32" s="12">
        <f>IF(Gruppe_Msch_kl!P10="","",Gruppe_Msch_kl!P10)</f>
        <v>42110</v>
      </c>
      <c r="AW32" s="13">
        <f t="shared" ref="AW32:AW56" si="54">IF(AND(AP32=AQ32,AQ32=AU32,AU32=AV32,AV32=AZ32),AV32-AU32+0.5,IF(AND(AP32=AQ32,AQ32=AU32,AU32=AV32,AV32&lt;&gt;AZ32),AV32-AU32+1,IF(AND(AP32=AQ32,AQ32&lt;&gt;AU32,AU32=AV32,AV32=AZ32),AV32-AU32+0.5,IF(AND(AP32=AQ32,AQ32&lt;&gt;AU32,AU32=AV32,AV32&lt;&gt;AZ32),AV32-AU32+1,IF(AND(AP32&lt;&gt;AQ32,AQ32=AU32,AU32=AV32,AV32=AZ32),AV32-AU32+0.5,IF(AND(AP32&lt;&gt;AQ32,AQ32=AU32,AU32=AV32,AV32&lt;&gt;AZ32),AV32-AU32+1,IF(AND(AP32&lt;&gt;AQ32,AQ32&lt;&gt;AU32,AU32=AV32,AV32=AZ32),AV32-AU32+0.5,IF(AND(AP32&lt;&gt;AQ32,AQ32&lt;&gt;AU32,AU32=AV32,AV32&lt;&gt;AZ32),AV32-AU32+1,AV32-AU32))))))))</f>
        <v>3</v>
      </c>
      <c r="AX32" s="12" t="str">
        <f>IF(Gruppe_Msch_kl!W10="","",Gruppe_Msch_kl!W10)</f>
        <v>A122385-03
Produkt10
6.000.000 ST
13.04.15 - 16.04.15</v>
      </c>
    </row>
    <row r="33" spans="1:50" s="11" customFormat="1" x14ac:dyDescent="0.2">
      <c r="A33" s="14" t="s">
        <v>196</v>
      </c>
      <c r="B33" s="12">
        <f>IF(Gruppe_Msch_kl!O13="","",Gruppe_Msch_kl!O13)</f>
        <v>42055</v>
      </c>
      <c r="C33" s="12">
        <f>IF(Gruppe_Msch_kl!P13="","",Gruppe_Msch_kl!P13)</f>
        <v>42057</v>
      </c>
      <c r="D33" s="13">
        <f t="shared" si="36"/>
        <v>2</v>
      </c>
      <c r="E33" s="12" t="str">
        <f>IF(Gruppe_Msch_kl!W13="","",Gruppe_Msch_kl!W13)</f>
        <v>A000000-00
Produkt13
1 ST
20.02.15 - 22.02.15</v>
      </c>
      <c r="F33" s="10">
        <f t="shared" si="37"/>
        <v>25</v>
      </c>
      <c r="G33" s="12">
        <f>IF(Gruppe_Msch_kl!O14="","",Gruppe_Msch_kl!O14)</f>
        <v>42082</v>
      </c>
      <c r="H33" s="12">
        <f>IF(Gruppe_Msch_kl!P14="","",Gruppe_Msch_kl!P14)</f>
        <v>42088</v>
      </c>
      <c r="I33" s="13">
        <f t="shared" si="38"/>
        <v>6</v>
      </c>
      <c r="J33" s="12" t="str">
        <f>IF(Gruppe_Msch_kl!W14="","",Gruppe_Msch_kl!W14)</f>
        <v>A122477-03
Produkt14
75.176 ST
19.03.15 - 25.03.15</v>
      </c>
      <c r="K33" s="10">
        <f t="shared" si="39"/>
        <v>-1</v>
      </c>
      <c r="L33" s="12">
        <f>IF(Gruppe_Msch_kl!O15="","",Gruppe_Msch_kl!O15)</f>
        <v>42087</v>
      </c>
      <c r="M33" s="12">
        <f>IF(Gruppe_Msch_kl!P15="","",Gruppe_Msch_kl!P15)</f>
        <v>42088</v>
      </c>
      <c r="N33" s="13">
        <f t="shared" si="40"/>
        <v>1</v>
      </c>
      <c r="O33" s="12" t="str">
        <f>IF(Gruppe_Msch_kl!W15="","",Gruppe_Msch_kl!W15)</f>
        <v>A122477-03
Produkt15
58.397 ST
24.03.15 - 25.03.15</v>
      </c>
      <c r="P33" s="10">
        <f t="shared" si="41"/>
        <v>0</v>
      </c>
      <c r="Q33" s="12">
        <f>IF(Gruppe_Msch_kl!O16="","",Gruppe_Msch_kl!O16)</f>
        <v>42088</v>
      </c>
      <c r="R33" s="12">
        <f>IF(Gruppe_Msch_kl!P16="","",Gruppe_Msch_kl!P16)</f>
        <v>42102</v>
      </c>
      <c r="S33" s="13">
        <f t="shared" si="42"/>
        <v>14</v>
      </c>
      <c r="T33" s="12" t="str">
        <f>IF(Gruppe_Msch_kl!W16="","",Gruppe_Msch_kl!W16)</f>
        <v>A122024-03
Produkt16
9.803.920 ST
25.03.15 - 08.04.15</v>
      </c>
      <c r="U33" s="10">
        <f t="shared" si="43"/>
        <v>0</v>
      </c>
      <c r="V33" s="12">
        <f>IF(Gruppe_Msch_kl!O17="","",Gruppe_Msch_kl!O17)</f>
        <v>42102</v>
      </c>
      <c r="W33" s="12">
        <f>IF(Gruppe_Msch_kl!P17="","",Gruppe_Msch_kl!P17)</f>
        <v>42107</v>
      </c>
      <c r="X33" s="13">
        <f t="shared" si="44"/>
        <v>5</v>
      </c>
      <c r="Y33" s="12" t="str">
        <f>IF(Gruppe_Msch_kl!W17="","",Gruppe_Msch_kl!W17)</f>
        <v>A122603-03
Produkt17
3.600.000 ST
08.04.15 - 13.04.15</v>
      </c>
      <c r="Z33" s="10">
        <f t="shared" si="45"/>
        <v>1</v>
      </c>
      <c r="AA33" s="12">
        <f>IF(Gruppe_Msch_kl!O18="","",Gruppe_Msch_kl!O18)</f>
        <v>42108</v>
      </c>
      <c r="AB33" s="12">
        <f>IF(Gruppe_Msch_kl!P18="","",Gruppe_Msch_kl!P18)</f>
        <v>42110</v>
      </c>
      <c r="AC33" s="13">
        <f t="shared" si="46"/>
        <v>2</v>
      </c>
      <c r="AD33" s="12" t="str">
        <f>IF(Gruppe_Msch_kl!W18="","",Gruppe_Msch_kl!W18)</f>
        <v>A122883-03
Produkt18
3.000.000 ST
14.04.15 - 16.04.15</v>
      </c>
      <c r="AE33" s="10">
        <f t="shared" si="47"/>
        <v>1</v>
      </c>
      <c r="AF33" s="12">
        <f>IF(Gruppe_Msch_kl!O19="","",Gruppe_Msch_kl!O19)</f>
        <v>42111</v>
      </c>
      <c r="AG33" s="12">
        <f>IF(Gruppe_Msch_kl!P19="","",Gruppe_Msch_kl!P19)</f>
        <v>42115</v>
      </c>
      <c r="AH33" s="13">
        <f t="shared" si="48"/>
        <v>4</v>
      </c>
      <c r="AI33" s="12" t="str">
        <f>IF(Gruppe_Msch_kl!W19="","",Gruppe_Msch_kl!W19)</f>
        <v>A123464-03
Produkt19
3.000.000 ST
17.04.15 - 21.04.15</v>
      </c>
      <c r="AJ33" s="10">
        <f t="shared" si="49"/>
        <v>1</v>
      </c>
      <c r="AK33" s="12">
        <f>IF(Gruppe_Msch_kl!O20="","",Gruppe_Msch_kl!O20)</f>
        <v>42116</v>
      </c>
      <c r="AL33" s="12">
        <f>IF(Gruppe_Msch_kl!P20="","",Gruppe_Msch_kl!P20)</f>
        <v>42117</v>
      </c>
      <c r="AM33" s="13">
        <f t="shared" si="50"/>
        <v>1</v>
      </c>
      <c r="AN33" s="12" t="str">
        <f>IF(Gruppe_Msch_kl!W20="","",Gruppe_Msch_kl!W20)</f>
        <v>A122028-03
Produkt20
2.000.000 ST
22.04.15 - 23.04.15</v>
      </c>
      <c r="AO33" s="10">
        <f t="shared" si="51"/>
        <v>0</v>
      </c>
      <c r="AP33" s="12">
        <f>IF(Gruppe_Msch_kl!O21="","",Gruppe_Msch_kl!O21)</f>
        <v>42117</v>
      </c>
      <c r="AQ33" s="12">
        <f>IF(Gruppe_Msch_kl!P21="","",Gruppe_Msch_kl!P21)</f>
        <v>42124</v>
      </c>
      <c r="AR33" s="13">
        <f t="shared" si="52"/>
        <v>7</v>
      </c>
      <c r="AS33" s="12" t="str">
        <f>IF(Gruppe_Msch_kl!W21="","",Gruppe_Msch_kl!W21)</f>
        <v>A122405-03
Produkt21
6.000.000 ST
23.04.15 - 30.04.15</v>
      </c>
      <c r="AT33" s="10">
        <f t="shared" si="53"/>
        <v>0</v>
      </c>
      <c r="AU33" s="12">
        <f>IF(Gruppe_Msch_kl!O22="","",Gruppe_Msch_kl!O22)</f>
        <v>42124</v>
      </c>
      <c r="AV33" s="12">
        <f>IF(Gruppe_Msch_kl!P22="","",Gruppe_Msch_kl!P22)</f>
        <v>42128</v>
      </c>
      <c r="AW33" s="13">
        <f t="shared" si="54"/>
        <v>4</v>
      </c>
      <c r="AX33" s="12" t="str">
        <f>IF(Gruppe_Msch_kl!W22="","",Gruppe_Msch_kl!W22)</f>
        <v>A121858-03
Produkt22
2.000.000 ST
30.04.15 - 04.05.15</v>
      </c>
    </row>
    <row r="34" spans="1:50" s="11" customFormat="1" x14ac:dyDescent="0.2">
      <c r="A34" s="14" t="s">
        <v>197</v>
      </c>
      <c r="B34" s="12">
        <f>IF(Gruppe_Msch_kl!O25="","",Gruppe_Msch_kl!O25)</f>
        <v>42055</v>
      </c>
      <c r="C34" s="12">
        <f>IF(Gruppe_Msch_kl!P25="","",Gruppe_Msch_kl!P25)</f>
        <v>42057</v>
      </c>
      <c r="D34" s="13">
        <f t="shared" si="36"/>
        <v>2</v>
      </c>
      <c r="E34" s="12" t="str">
        <f>IF(Gruppe_Msch_kl!W25="","",Gruppe_Msch_kl!W25)</f>
        <v>A000000-00
Produkt25
1 ST
20.02.15 - 22.02.15</v>
      </c>
      <c r="F34" s="10">
        <f t="shared" si="37"/>
        <v>25</v>
      </c>
      <c r="G34" s="12">
        <f>IF(Gruppe_Msch_kl!O26="","",Gruppe_Msch_kl!O26)</f>
        <v>42082</v>
      </c>
      <c r="H34" s="12">
        <f>IF(Gruppe_Msch_kl!P26="","",Gruppe_Msch_kl!P26)</f>
        <v>42083</v>
      </c>
      <c r="I34" s="13">
        <f t="shared" si="38"/>
        <v>1</v>
      </c>
      <c r="J34" s="12" t="str">
        <f>IF(Gruppe_Msch_kl!W26="","",Gruppe_Msch_kl!W26)</f>
        <v>A121880-03
Produkt26
23.465 ST
19.03.15 - 20.03.15</v>
      </c>
      <c r="K34" s="10">
        <f t="shared" si="39"/>
        <v>-1</v>
      </c>
      <c r="L34" s="12">
        <f>IF(Gruppe_Msch_kl!O27="","",Gruppe_Msch_kl!O27)</f>
        <v>42082</v>
      </c>
      <c r="M34" s="12">
        <f>IF(Gruppe_Msch_kl!P27="","",Gruppe_Msch_kl!P27)</f>
        <v>42087</v>
      </c>
      <c r="N34" s="13">
        <f t="shared" si="40"/>
        <v>5</v>
      </c>
      <c r="O34" s="12" t="str">
        <f>IF(Gruppe_Msch_kl!W27="","",Gruppe_Msch_kl!W27)</f>
        <v>A121536-05
Produkt27
1.201.000 ST
19.03.15 - 24.03.15</v>
      </c>
      <c r="P34" s="10">
        <f t="shared" si="41"/>
        <v>-4</v>
      </c>
      <c r="Q34" s="12">
        <f>IF(Gruppe_Msch_kl!O28="","",Gruppe_Msch_kl!O28)</f>
        <v>42083</v>
      </c>
      <c r="R34" s="12">
        <f>IF(Gruppe_Msch_kl!P28="","",Gruppe_Msch_kl!P28)</f>
        <v>42088</v>
      </c>
      <c r="S34" s="13">
        <f t="shared" si="42"/>
        <v>5</v>
      </c>
      <c r="T34" s="12" t="str">
        <f>IF(Gruppe_Msch_kl!W28="","",Gruppe_Msch_kl!W28)</f>
        <v>A121536-05
Produkt28
799.000 ST
20.03.15 - 25.03.15</v>
      </c>
      <c r="U34" s="10">
        <f t="shared" si="43"/>
        <v>0</v>
      </c>
      <c r="V34" s="12">
        <f>IF(Gruppe_Msch_kl!O29="","",Gruppe_Msch_kl!O29)</f>
        <v>42088</v>
      </c>
      <c r="W34" s="12">
        <f>IF(Gruppe_Msch_kl!P29="","",Gruppe_Msch_kl!P29)</f>
        <v>42088</v>
      </c>
      <c r="X34" s="13">
        <f t="shared" si="44"/>
        <v>1</v>
      </c>
      <c r="Y34" s="12" t="str">
        <f>IF(Gruppe_Msch_kl!W29="","",Gruppe_Msch_kl!W29)</f>
        <v>A121591-03
Produkt29
450.000 ST
25.03.15 - 25.03.15</v>
      </c>
      <c r="Z34" s="10">
        <f t="shared" si="45"/>
        <v>0</v>
      </c>
      <c r="AA34" s="12">
        <f>IF(Gruppe_Msch_kl!O30="","",Gruppe_Msch_kl!O30)</f>
        <v>42089</v>
      </c>
      <c r="AB34" s="12">
        <f>IF(Gruppe_Msch_kl!P30="","",Gruppe_Msch_kl!P30)</f>
        <v>42090</v>
      </c>
      <c r="AC34" s="13">
        <f t="shared" si="46"/>
        <v>1</v>
      </c>
      <c r="AD34" s="12" t="str">
        <f>IF(Gruppe_Msch_kl!W30="","",Gruppe_Msch_kl!W30)</f>
        <v>A122727-06
Produkt30
480.000 ST
26.03.15 - 27.03.15</v>
      </c>
      <c r="AE34" s="10">
        <f t="shared" si="47"/>
        <v>3</v>
      </c>
      <c r="AF34" s="12">
        <f>IF(Gruppe_Msch_kl!O31="","",Gruppe_Msch_kl!O31)</f>
        <v>42093</v>
      </c>
      <c r="AG34" s="12">
        <f>IF(Gruppe_Msch_kl!P31="","",Gruppe_Msch_kl!P31)</f>
        <v>42104</v>
      </c>
      <c r="AH34" s="13">
        <f t="shared" si="48"/>
        <v>11</v>
      </c>
      <c r="AI34" s="12" t="str">
        <f>IF(Gruppe_Msch_kl!W31="","",Gruppe_Msch_kl!W31)</f>
        <v>A122241-03
Produkt31
4.500.000 ST
30.03.15 - 10.04.15</v>
      </c>
      <c r="AJ34" s="10">
        <f t="shared" si="49"/>
        <v>0</v>
      </c>
      <c r="AK34" s="12">
        <f>IF(Gruppe_Msch_kl!O32="","",Gruppe_Msch_kl!O32)</f>
        <v>42104</v>
      </c>
      <c r="AL34" s="12">
        <f>IF(Gruppe_Msch_kl!P32="","",Gruppe_Msch_kl!P32)</f>
        <v>42109</v>
      </c>
      <c r="AM34" s="13">
        <f t="shared" si="50"/>
        <v>5</v>
      </c>
      <c r="AN34" s="12" t="str">
        <f>IF(Gruppe_Msch_kl!W32="","",Gruppe_Msch_kl!W32)</f>
        <v>A122491-04
Produkt32
2.880.000 ST
10.04.15 - 15.04.15</v>
      </c>
      <c r="AO34" s="10">
        <f t="shared" si="51"/>
        <v>0</v>
      </c>
      <c r="AP34" s="12">
        <f>IF(Gruppe_Msch_kl!O33="","",Gruppe_Msch_kl!O33)</f>
        <v>42109</v>
      </c>
      <c r="AQ34" s="12">
        <f>IF(Gruppe_Msch_kl!P33="","",Gruppe_Msch_kl!P33)</f>
        <v>42114</v>
      </c>
      <c r="AR34" s="13">
        <f t="shared" si="52"/>
        <v>5</v>
      </c>
      <c r="AS34" s="12" t="str">
        <f>IF(Gruppe_Msch_kl!W33="","",Gruppe_Msch_kl!W33)</f>
        <v>A122568-03
Produkt33
2.000.000 ST
15.04.15 - 20.04.15</v>
      </c>
      <c r="AT34" s="10">
        <f t="shared" si="53"/>
        <v>0</v>
      </c>
      <c r="AU34" s="12">
        <f>IF(Gruppe_Msch_kl!O34="","",Gruppe_Msch_kl!O34)</f>
        <v>42114</v>
      </c>
      <c r="AV34" s="12">
        <f>IF(Gruppe_Msch_kl!P34="","",Gruppe_Msch_kl!P34)</f>
        <v>42115</v>
      </c>
      <c r="AW34" s="13">
        <f t="shared" si="54"/>
        <v>1</v>
      </c>
      <c r="AX34" s="12" t="str">
        <f>IF(Gruppe_Msch_kl!W34="","",Gruppe_Msch_kl!W34)</f>
        <v>A122912-03
Produkt34
660.000 ST
20.04.15 - 21.04.15</v>
      </c>
    </row>
    <row r="35" spans="1:50" s="11" customFormat="1" x14ac:dyDescent="0.2">
      <c r="A35" s="14" t="s">
        <v>198</v>
      </c>
      <c r="B35" s="12">
        <f>IF(Gruppe_Msch_kl!O37="","",Gruppe_Msch_kl!O37)</f>
        <v>42055</v>
      </c>
      <c r="C35" s="12">
        <f>IF(Gruppe_Msch_kl!P37="","",Gruppe_Msch_kl!P37)</f>
        <v>42057</v>
      </c>
      <c r="D35" s="13">
        <f t="shared" si="36"/>
        <v>2</v>
      </c>
      <c r="E35" s="12" t="str">
        <f>IF(Gruppe_Msch_kl!W37="","",Gruppe_Msch_kl!W37)</f>
        <v>A000000-00
Produkt37
1 ST
20.02.15 - 22.02.15</v>
      </c>
      <c r="F35" s="10">
        <f t="shared" si="37"/>
        <v>25</v>
      </c>
      <c r="G35" s="12">
        <f>IF(Gruppe_Msch_kl!O38="","",Gruppe_Msch_kl!O38)</f>
        <v>42082</v>
      </c>
      <c r="H35" s="12">
        <f>IF(Gruppe_Msch_kl!P38="","",Gruppe_Msch_kl!P38)</f>
        <v>42083</v>
      </c>
      <c r="I35" s="13">
        <f t="shared" si="38"/>
        <v>1</v>
      </c>
      <c r="J35" s="12" t="str">
        <f>IF(Gruppe_Msch_kl!W38="","",Gruppe_Msch_kl!W38)</f>
        <v>A121753-03
Produkt38
18.971 ST
19.03.15 - 20.03.15</v>
      </c>
      <c r="K35" s="10">
        <f t="shared" si="39"/>
        <v>0</v>
      </c>
      <c r="L35" s="12">
        <f>IF(Gruppe_Msch_kl!O39="","",Gruppe_Msch_kl!O39)</f>
        <v>42083</v>
      </c>
      <c r="M35" s="12">
        <f>IF(Gruppe_Msch_kl!P39="","",Gruppe_Msch_kl!P39)</f>
        <v>42087</v>
      </c>
      <c r="N35" s="13">
        <f t="shared" si="40"/>
        <v>4</v>
      </c>
      <c r="O35" s="12" t="str">
        <f>IF(Gruppe_Msch_kl!W39="","",Gruppe_Msch_kl!W39)</f>
        <v>A122497-03
Produkt39
787.000 ST
20.03.15 - 24.03.15</v>
      </c>
      <c r="P35" s="10">
        <f t="shared" si="41"/>
        <v>-1</v>
      </c>
      <c r="Q35" s="12">
        <f>IF(Gruppe_Msch_kl!O40="","",Gruppe_Msch_kl!O40)</f>
        <v>42086</v>
      </c>
      <c r="R35" s="12">
        <f>IF(Gruppe_Msch_kl!P40="","",Gruppe_Msch_kl!P40)</f>
        <v>42088</v>
      </c>
      <c r="S35" s="13">
        <f t="shared" si="42"/>
        <v>2</v>
      </c>
      <c r="T35" s="12" t="str">
        <f>IF(Gruppe_Msch_kl!W40="","",Gruppe_Msch_kl!W40)</f>
        <v>A122497-03
Produkt40
523.820 ST
23.03.15 - 25.03.15</v>
      </c>
      <c r="U35" s="10">
        <f t="shared" si="43"/>
        <v>-1</v>
      </c>
      <c r="V35" s="12">
        <f>IF(Gruppe_Msch_kl!O41="","",Gruppe_Msch_kl!O41)</f>
        <v>42087</v>
      </c>
      <c r="W35" s="12">
        <f>IF(Gruppe_Msch_kl!P41="","",Gruppe_Msch_kl!P41)</f>
        <v>42090</v>
      </c>
      <c r="X35" s="13">
        <f t="shared" si="44"/>
        <v>3</v>
      </c>
      <c r="Y35" s="12" t="str">
        <f>IF(Gruppe_Msch_kl!W41="","",Gruppe_Msch_kl!W41)</f>
        <v>A122271-03
Produkt41
2.340.000 ST
24.03.15 - 27.03.15</v>
      </c>
      <c r="Z35" s="10">
        <f t="shared" si="45"/>
        <v>0</v>
      </c>
      <c r="AA35" s="12">
        <f>IF(Gruppe_Msch_kl!O42="","",Gruppe_Msch_kl!O42)</f>
        <v>42090</v>
      </c>
      <c r="AB35" s="12">
        <f>IF(Gruppe_Msch_kl!P42="","",Gruppe_Msch_kl!P42)</f>
        <v>42094</v>
      </c>
      <c r="AC35" s="13">
        <f t="shared" si="46"/>
        <v>4</v>
      </c>
      <c r="AD35" s="12" t="str">
        <f>IF(Gruppe_Msch_kl!W42="","",Gruppe_Msch_kl!W42)</f>
        <v>A121948-03
Produkt42
1.560.000 ST
27.03.15 - 31.03.15</v>
      </c>
      <c r="AE35" s="10">
        <f t="shared" si="47"/>
        <v>1</v>
      </c>
      <c r="AF35" s="12">
        <f>IF(Gruppe_Msch_kl!O43="","",Gruppe_Msch_kl!O43)</f>
        <v>42095</v>
      </c>
      <c r="AG35" s="12">
        <f>IF(Gruppe_Msch_kl!P43="","",Gruppe_Msch_kl!P43)</f>
        <v>42101</v>
      </c>
      <c r="AH35" s="13">
        <f t="shared" si="48"/>
        <v>6</v>
      </c>
      <c r="AI35" s="12" t="str">
        <f>IF(Gruppe_Msch_kl!W43="","",Gruppe_Msch_kl!W43)</f>
        <v>A122298-03
Produkt43
1.560.000 ST
01.04.15 - 07.04.15</v>
      </c>
      <c r="AJ35" s="10">
        <f t="shared" si="49"/>
        <v>0</v>
      </c>
      <c r="AK35" s="12">
        <f>IF(Gruppe_Msch_kl!O44="","",Gruppe_Msch_kl!O44)</f>
        <v>42101</v>
      </c>
      <c r="AL35" s="12">
        <f>IF(Gruppe_Msch_kl!P44="","",Gruppe_Msch_kl!P44)</f>
        <v>42108</v>
      </c>
      <c r="AM35" s="13">
        <f t="shared" si="50"/>
        <v>7</v>
      </c>
      <c r="AN35" s="12" t="str">
        <f>IF(Gruppe_Msch_kl!W44="","",Gruppe_Msch_kl!W44)</f>
        <v>A122493-03
Produkt44
3.380.000 ST
07.04.15 - 14.04.15</v>
      </c>
      <c r="AO35" s="10">
        <f t="shared" si="51"/>
        <v>0</v>
      </c>
      <c r="AP35" s="12">
        <f>IF(Gruppe_Msch_kl!O45="","",Gruppe_Msch_kl!O45)</f>
        <v>42108</v>
      </c>
      <c r="AQ35" s="12">
        <f>IF(Gruppe_Msch_kl!P45="","",Gruppe_Msch_kl!P45)</f>
        <v>42110</v>
      </c>
      <c r="AR35" s="13">
        <f t="shared" si="52"/>
        <v>2</v>
      </c>
      <c r="AS35" s="12" t="str">
        <f>IF(Gruppe_Msch_kl!W45="","",Gruppe_Msch_kl!W45)</f>
        <v>A122583-03
Produkt45
4.000.000 ST
14.04.15 - 16.04.15</v>
      </c>
      <c r="AT35" s="10">
        <f t="shared" si="53"/>
        <v>0</v>
      </c>
      <c r="AU35" s="12">
        <f>IF(Gruppe_Msch_kl!O46="","",Gruppe_Msch_kl!O46)</f>
        <v>42110</v>
      </c>
      <c r="AV35" s="12">
        <f>IF(Gruppe_Msch_kl!P46="","",Gruppe_Msch_kl!P46)</f>
        <v>42115</v>
      </c>
      <c r="AW35" s="13">
        <f t="shared" si="54"/>
        <v>5</v>
      </c>
      <c r="AX35" s="12" t="str">
        <f>IF(Gruppe_Msch_kl!W46="","",Gruppe_Msch_kl!W46)</f>
        <v>A122572-03
Produkt46
4.000.000 ST
16.04.15 - 21.04.15</v>
      </c>
    </row>
    <row r="36" spans="1:50" s="11" customFormat="1" x14ac:dyDescent="0.2">
      <c r="A36" s="14" t="s">
        <v>199</v>
      </c>
      <c r="B36" s="12">
        <f>IF(Gruppe_Msch_kl!O49="","",Gruppe_Msch_kl!O49)</f>
        <v>42055</v>
      </c>
      <c r="C36" s="12">
        <f>IF(Gruppe_Msch_kl!P49="","",Gruppe_Msch_kl!P49)</f>
        <v>42057</v>
      </c>
      <c r="D36" s="13">
        <f t="shared" si="36"/>
        <v>2</v>
      </c>
      <c r="E36" s="12" t="str">
        <f>IF(Gruppe_Msch_kl!W49="","",Gruppe_Msch_kl!W49)</f>
        <v>A000000-00
Produkt49
1 ST
20.02.15 - 22.02.15</v>
      </c>
      <c r="F36" s="10">
        <f t="shared" si="37"/>
        <v>26</v>
      </c>
      <c r="G36" s="12">
        <f>IF(Gruppe_Msch_kl!O50="","",Gruppe_Msch_kl!O50)</f>
        <v>42083</v>
      </c>
      <c r="H36" s="12">
        <f>IF(Gruppe_Msch_kl!P50="","",Gruppe_Msch_kl!P50)</f>
        <v>42087</v>
      </c>
      <c r="I36" s="13">
        <f t="shared" si="38"/>
        <v>4</v>
      </c>
      <c r="J36" s="12" t="str">
        <f>IF(Gruppe_Msch_kl!W50="","",Gruppe_Msch_kl!W50)</f>
        <v>A122414-03
Produkt50
1.219.140 ST
20.03.15 - 24.03.15</v>
      </c>
      <c r="K36" s="10">
        <f t="shared" si="39"/>
        <v>-1</v>
      </c>
      <c r="L36" s="12">
        <f>IF(Gruppe_Msch_kl!O51="","",Gruppe_Msch_kl!O51)</f>
        <v>42086</v>
      </c>
      <c r="M36" s="12">
        <f>IF(Gruppe_Msch_kl!P51="","",Gruppe_Msch_kl!P51)</f>
        <v>42087</v>
      </c>
      <c r="N36" s="13">
        <f t="shared" si="40"/>
        <v>1</v>
      </c>
      <c r="O36" s="12" t="str">
        <f>IF(Gruppe_Msch_kl!W51="","",Gruppe_Msch_kl!W51)</f>
        <v>A121842-03
Produkt51
2.000.000 ST
23.03.15 - 24.03.15</v>
      </c>
      <c r="P36" s="10">
        <f t="shared" si="41"/>
        <v>1</v>
      </c>
      <c r="Q36" s="12">
        <f>IF(Gruppe_Msch_kl!O52="","",Gruppe_Msch_kl!O52)</f>
        <v>42088</v>
      </c>
      <c r="R36" s="12">
        <f>IF(Gruppe_Msch_kl!P52="","",Gruppe_Msch_kl!P52)</f>
        <v>42114</v>
      </c>
      <c r="S36" s="13">
        <f t="shared" si="42"/>
        <v>26</v>
      </c>
      <c r="T36" s="12" t="str">
        <f>IF(Gruppe_Msch_kl!W52="","",Gruppe_Msch_kl!W52)</f>
        <v>A121583-03
Produkt52
10.500.000 ST
25.03.15 - 20.04.15</v>
      </c>
      <c r="U36" s="10">
        <f t="shared" si="43"/>
        <v>0</v>
      </c>
      <c r="V36" s="12">
        <f>IF(Gruppe_Msch_kl!O53="","",Gruppe_Msch_kl!O53)</f>
        <v>42114</v>
      </c>
      <c r="W36" s="12">
        <f>IF(Gruppe_Msch_kl!P53="","",Gruppe_Msch_kl!P53)</f>
        <v>42118</v>
      </c>
      <c r="X36" s="13">
        <f t="shared" si="44"/>
        <v>4</v>
      </c>
      <c r="Y36" s="12" t="str">
        <f>IF(Gruppe_Msch_kl!W53="","",Gruppe_Msch_kl!W53)</f>
        <v>A122218-03
Produkt53
5.600.000 ST
20.04.15 - 24.04.15</v>
      </c>
      <c r="Z36" s="10">
        <f t="shared" si="45"/>
        <v>0</v>
      </c>
      <c r="AA36" s="12">
        <f>IF(Gruppe_Msch_kl!O54="","",Gruppe_Msch_kl!O54)</f>
        <v>42118</v>
      </c>
      <c r="AB36" s="12">
        <f>IF(Gruppe_Msch_kl!P54="","",Gruppe_Msch_kl!P54)</f>
        <v>42123</v>
      </c>
      <c r="AC36" s="13">
        <f t="shared" si="46"/>
        <v>5</v>
      </c>
      <c r="AD36" s="12" t="str">
        <f>IF(Gruppe_Msch_kl!W54="","",Gruppe_Msch_kl!W54)</f>
        <v>A122612-03
Produkt54
5.600.000 ST
24.04.15 - 29.04.15</v>
      </c>
      <c r="AE36" s="10">
        <f t="shared" si="47"/>
        <v>1</v>
      </c>
      <c r="AF36" s="12">
        <f>IF(Gruppe_Msch_kl!O55="","",Gruppe_Msch_kl!O55)</f>
        <v>42124</v>
      </c>
      <c r="AG36" s="12">
        <f>IF(Gruppe_Msch_kl!P55="","",Gruppe_Msch_kl!P55)</f>
        <v>42128</v>
      </c>
      <c r="AH36" s="13">
        <f t="shared" si="48"/>
        <v>4</v>
      </c>
      <c r="AI36" s="12" t="str">
        <f>IF(Gruppe_Msch_kl!W55="","",Gruppe_Msch_kl!W55)</f>
        <v>A119220-03
Produkt55
2.400.000 ST
30.04.15 - 04.05.15</v>
      </c>
      <c r="AJ36" s="10">
        <f t="shared" si="49"/>
        <v>0</v>
      </c>
      <c r="AK36" s="12">
        <f>IF(Gruppe_Msch_kl!O56="","",Gruppe_Msch_kl!O56)</f>
        <v>42128</v>
      </c>
      <c r="AL36" s="12">
        <f>IF(Gruppe_Msch_kl!P56="","",Gruppe_Msch_kl!P56)</f>
        <v>42131</v>
      </c>
      <c r="AM36" s="13">
        <f t="shared" si="50"/>
        <v>3</v>
      </c>
      <c r="AN36" s="12" t="str">
        <f>IF(Gruppe_Msch_kl!W56="","",Gruppe_Msch_kl!W56)</f>
        <v>A121271-05
Produkt56
5.400.000 ST
04.05.15 - 07.05.15</v>
      </c>
      <c r="AO36" s="10">
        <f t="shared" si="51"/>
        <v>0</v>
      </c>
      <c r="AP36" s="12">
        <f>IF(Gruppe_Msch_kl!O57="","",Gruppe_Msch_kl!O57)</f>
        <v>42131</v>
      </c>
      <c r="AQ36" s="12">
        <f>IF(Gruppe_Msch_kl!P57="","",Gruppe_Msch_kl!P57)</f>
        <v>42135</v>
      </c>
      <c r="AR36" s="13">
        <f t="shared" si="52"/>
        <v>4</v>
      </c>
      <c r="AS36" s="12" t="str">
        <f>IF(Gruppe_Msch_kl!W57="","",Gruppe_Msch_kl!W57)</f>
        <v>A122619-03
Produkt57
2.000.000 ST
07.05.15 - 11.05.15</v>
      </c>
      <c r="AT36" s="10">
        <f t="shared" si="53"/>
        <v>1</v>
      </c>
      <c r="AU36" s="12">
        <f>IF(Gruppe_Msch_kl!O58="","",Gruppe_Msch_kl!O58)</f>
        <v>42136</v>
      </c>
      <c r="AV36" s="12">
        <f>IF(Gruppe_Msch_kl!P58="","",Gruppe_Msch_kl!P58)</f>
        <v>42145</v>
      </c>
      <c r="AW36" s="13">
        <f t="shared" si="54"/>
        <v>9</v>
      </c>
      <c r="AX36" s="12" t="str">
        <f>IF(Gruppe_Msch_kl!W58="","",Gruppe_Msch_kl!W58)</f>
        <v>A122706-03
Produkt58
3.500.000 ST
12.05.15 - 21.05.15</v>
      </c>
    </row>
    <row r="37" spans="1:50" s="11" customFormat="1" x14ac:dyDescent="0.2">
      <c r="A37" s="14" t="s">
        <v>200</v>
      </c>
      <c r="B37" s="12">
        <f>IF(Gruppe_Msch_kl!O61="","",Gruppe_Msch_kl!O61)</f>
        <v>42055</v>
      </c>
      <c r="C37" s="12">
        <f>IF(Gruppe_Msch_kl!P61="","",Gruppe_Msch_kl!P61)</f>
        <v>42057</v>
      </c>
      <c r="D37" s="13">
        <f t="shared" si="36"/>
        <v>2</v>
      </c>
      <c r="E37" s="12" t="str">
        <f>IF(Gruppe_Msch_kl!W61="","",Gruppe_Msch_kl!W61)</f>
        <v>A000000-00
Produkt61
1 ST
20.02.15 - 22.02.15</v>
      </c>
      <c r="F37" s="10">
        <f t="shared" si="37"/>
        <v>29</v>
      </c>
      <c r="G37" s="12">
        <f>IF(Gruppe_Msch_kl!O62="","",Gruppe_Msch_kl!O62)</f>
        <v>42086</v>
      </c>
      <c r="H37" s="12">
        <f>IF(Gruppe_Msch_kl!P62="","",Gruppe_Msch_kl!P62)</f>
        <v>42089</v>
      </c>
      <c r="I37" s="13">
        <f t="shared" si="38"/>
        <v>3</v>
      </c>
      <c r="J37" s="12" t="str">
        <f>IF(Gruppe_Msch_kl!W62="","",Gruppe_Msch_kl!W62)</f>
        <v>A122861-03
Produkt62
1.520.064 ST
23.03.15 - 26.03.15</v>
      </c>
      <c r="K37" s="10">
        <f t="shared" si="39"/>
        <v>-1</v>
      </c>
      <c r="L37" s="12">
        <f>IF(Gruppe_Msch_kl!O63="","",Gruppe_Msch_kl!O63)</f>
        <v>42088</v>
      </c>
      <c r="M37" s="12">
        <f>IF(Gruppe_Msch_kl!P63="","",Gruppe_Msch_kl!P63)</f>
        <v>42094</v>
      </c>
      <c r="N37" s="13">
        <f t="shared" si="40"/>
        <v>6</v>
      </c>
      <c r="O37" s="12" t="str">
        <f>IF(Gruppe_Msch_kl!W63="","",Gruppe_Msch_kl!W63)</f>
        <v>A122855-03
Produkt63
6.000.000 ST
25.03.15 - 31.03.15</v>
      </c>
      <c r="P37" s="10">
        <f t="shared" si="41"/>
        <v>0</v>
      </c>
      <c r="Q37" s="12">
        <f>IF(Gruppe_Msch_kl!O64="","",Gruppe_Msch_kl!O64)</f>
        <v>42094</v>
      </c>
      <c r="R37" s="12">
        <f>IF(Gruppe_Msch_kl!P64="","",Gruppe_Msch_kl!P64)</f>
        <v>42095</v>
      </c>
      <c r="S37" s="13">
        <f t="shared" si="42"/>
        <v>1</v>
      </c>
      <c r="T37" s="12" t="str">
        <f>IF(Gruppe_Msch_kl!W64="","",Gruppe_Msch_kl!W64)</f>
        <v>A122575-04
Produkt64
1.800.000 ST
31.03.15 - 01.04.15</v>
      </c>
      <c r="U37" s="10">
        <f t="shared" si="43"/>
        <v>0</v>
      </c>
      <c r="V37" s="12">
        <f>IF(Gruppe_Msch_kl!O65="","",Gruppe_Msch_kl!O65)</f>
        <v>42095</v>
      </c>
      <c r="W37" s="12">
        <f>IF(Gruppe_Msch_kl!P65="","",Gruppe_Msch_kl!P65)</f>
        <v>42104</v>
      </c>
      <c r="X37" s="13">
        <f t="shared" si="44"/>
        <v>9</v>
      </c>
      <c r="Y37" s="12" t="str">
        <f>IF(Gruppe_Msch_kl!W65="","",Gruppe_Msch_kl!W65)</f>
        <v>A122575-03
Produkt65
9.900.000 ST
01.04.15 - 10.04.15</v>
      </c>
      <c r="Z37" s="10">
        <f t="shared" si="45"/>
        <v>3</v>
      </c>
      <c r="AA37" s="12">
        <f>IF(Gruppe_Msch_kl!O66="","",Gruppe_Msch_kl!O66)</f>
        <v>42107</v>
      </c>
      <c r="AB37" s="12">
        <f>IF(Gruppe_Msch_kl!P66="","",Gruppe_Msch_kl!P66)</f>
        <v>42115</v>
      </c>
      <c r="AC37" s="13">
        <f t="shared" si="46"/>
        <v>8</v>
      </c>
      <c r="AD37" s="12" t="str">
        <f>IF(Gruppe_Msch_kl!W66="","",Gruppe_Msch_kl!W66)</f>
        <v>A122436-03
Produkt66
8.100.000 ST
13.04.15 - 21.04.15</v>
      </c>
      <c r="AE37" s="10">
        <f t="shared" si="47"/>
        <v>0</v>
      </c>
      <c r="AF37" s="12">
        <f>IF(Gruppe_Msch_kl!O67="","",Gruppe_Msch_kl!O67)</f>
        <v>42115</v>
      </c>
      <c r="AG37" s="12">
        <f>IF(Gruppe_Msch_kl!P67="","",Gruppe_Msch_kl!P67)</f>
        <v>42116</v>
      </c>
      <c r="AH37" s="13">
        <f t="shared" si="48"/>
        <v>1</v>
      </c>
      <c r="AI37" s="12" t="str">
        <f>IF(Gruppe_Msch_kl!W67="","",Gruppe_Msch_kl!W67)</f>
        <v>A118857-03
Produkt67
1.620.000 ST
21.04.15 - 22.04.15</v>
      </c>
      <c r="AJ37" s="10">
        <f t="shared" si="49"/>
        <v>1</v>
      </c>
      <c r="AK37" s="12">
        <f>IF(Gruppe_Msch_kl!O68="","",Gruppe_Msch_kl!O68)</f>
        <v>42117</v>
      </c>
      <c r="AL37" s="12">
        <f>IF(Gruppe_Msch_kl!P68="","",Gruppe_Msch_kl!P68)</f>
        <v>42122</v>
      </c>
      <c r="AM37" s="13">
        <f t="shared" si="50"/>
        <v>5</v>
      </c>
      <c r="AN37" s="12" t="str">
        <f>IF(Gruppe_Msch_kl!W68="","",Gruppe_Msch_kl!W68)</f>
        <v>A118856-03
Produkt68
4.050.000 ST
23.04.15 - 28.04.15</v>
      </c>
      <c r="AO37" s="10">
        <f t="shared" si="51"/>
        <v>0</v>
      </c>
      <c r="AP37" s="12">
        <f>IF(Gruppe_Msch_kl!O69="","",Gruppe_Msch_kl!O69)</f>
        <v>42122</v>
      </c>
      <c r="AQ37" s="12">
        <f>IF(Gruppe_Msch_kl!P69="","",Gruppe_Msch_kl!P69)</f>
        <v>42123</v>
      </c>
      <c r="AR37" s="13">
        <f t="shared" si="52"/>
        <v>1</v>
      </c>
      <c r="AS37" s="12" t="str">
        <f>IF(Gruppe_Msch_kl!W69="","",Gruppe_Msch_kl!W69)</f>
        <v>A117079-03
Produkt69
1.440.000 ST
28.04.15 - 29.04.15</v>
      </c>
      <c r="AT37" s="10">
        <f t="shared" si="53"/>
        <v>1</v>
      </c>
      <c r="AU37" s="12">
        <f>IF(Gruppe_Msch_kl!O70="","",Gruppe_Msch_kl!O70)</f>
        <v>42124</v>
      </c>
      <c r="AV37" s="12">
        <f>IF(Gruppe_Msch_kl!P70="","",Gruppe_Msch_kl!P70)</f>
        <v>42129</v>
      </c>
      <c r="AW37" s="13">
        <f t="shared" si="54"/>
        <v>5</v>
      </c>
      <c r="AX37" s="12" t="str">
        <f>IF(Gruppe_Msch_kl!W70="","",Gruppe_Msch_kl!W70)</f>
        <v>A123238-03
Produkt70
7.200.000 ST
30.04.15 - 05.05.15</v>
      </c>
    </row>
    <row r="38" spans="1:50" s="11" customFormat="1" x14ac:dyDescent="0.2">
      <c r="A38" s="14" t="s">
        <v>201</v>
      </c>
      <c r="B38" s="12">
        <f>IF(Gruppe_Msch_gr!O1="","",Gruppe_Msch_gr!O1)</f>
        <v>42055</v>
      </c>
      <c r="C38" s="12">
        <f>IF(Gruppe_Msch_gr!P1="","",Gruppe_Msch_gr!P1)</f>
        <v>42057</v>
      </c>
      <c r="D38" s="13">
        <f t="shared" si="36"/>
        <v>2</v>
      </c>
      <c r="E38" s="12" t="str">
        <f>IF(Gruppe_Msch_gr!W1="","",Gruppe_Msch_gr!W1)</f>
        <v>A000000-00
Produkt1
1 ST
20.02.15 - 22.02.15</v>
      </c>
      <c r="F38" s="10">
        <f t="shared" si="37"/>
        <v>24</v>
      </c>
      <c r="G38" s="12">
        <f>IF(Gruppe_Msch_gr!O2="","",Gruppe_Msch_gr!O2)</f>
        <v>42081</v>
      </c>
      <c r="H38" s="12">
        <f>IF(Gruppe_Msch_gr!P2="","",Gruppe_Msch_gr!P2)</f>
        <v>42088</v>
      </c>
      <c r="I38" s="13">
        <f t="shared" si="38"/>
        <v>7</v>
      </c>
      <c r="J38" s="12" t="str">
        <f>IF(Gruppe_Msch_gr!W2="","",Gruppe_Msch_gr!W2)</f>
        <v>A121662-03
Produkt2
2.362.873 ST
18.03.15 - 25.03.15</v>
      </c>
      <c r="K38" s="10">
        <f t="shared" si="39"/>
        <v>-6</v>
      </c>
      <c r="L38" s="12">
        <f>IF(Gruppe_Msch_gr!O3="","",Gruppe_Msch_gr!O3)</f>
        <v>42082</v>
      </c>
      <c r="M38" s="12">
        <f>IF(Gruppe_Msch_gr!P3="","",Gruppe_Msch_gr!P3)</f>
        <v>42082</v>
      </c>
      <c r="N38" s="13">
        <f t="shared" si="40"/>
        <v>0.5</v>
      </c>
      <c r="O38" s="12" t="str">
        <f>IF(Gruppe_Msch_gr!W3="","",Gruppe_Msch_gr!W3)</f>
        <v>A121662-03
Produkt3
1.541.000 ST
19.03.15 - 19.03.15</v>
      </c>
      <c r="P38" s="10">
        <f t="shared" si="41"/>
        <v>0</v>
      </c>
      <c r="Q38" s="12">
        <f>IF(Gruppe_Msch_gr!O4="","",Gruppe_Msch_gr!O4)</f>
        <v>42082</v>
      </c>
      <c r="R38" s="12">
        <f>IF(Gruppe_Msch_gr!P4="","",Gruppe_Msch_gr!P4)</f>
        <v>42088</v>
      </c>
      <c r="S38" s="13">
        <f t="shared" si="42"/>
        <v>6</v>
      </c>
      <c r="T38" s="12" t="str">
        <f>IF(Gruppe_Msch_gr!W4="","",Gruppe_Msch_gr!W4)</f>
        <v>A121662-06
Produkt4
23.076.000 ST
19.03.15 - 25.03.15</v>
      </c>
      <c r="U38" s="10">
        <f t="shared" si="43"/>
        <v>0</v>
      </c>
      <c r="V38" s="12">
        <f>IF(Gruppe_Msch_gr!O5="","",Gruppe_Msch_gr!O5)</f>
        <v>42088</v>
      </c>
      <c r="W38" s="12">
        <f>IF(Gruppe_Msch_gr!P5="","",Gruppe_Msch_gr!P5)</f>
        <v>42094</v>
      </c>
      <c r="X38" s="13">
        <f t="shared" si="44"/>
        <v>6</v>
      </c>
      <c r="Y38" s="12" t="str">
        <f>IF(Gruppe_Msch_gr!W5="","",Gruppe_Msch_gr!W5)</f>
        <v>A121662-09
Produkt5
23.076.000 ST
25.03.15 - 31.03.15</v>
      </c>
      <c r="Z38" s="10">
        <f t="shared" si="45"/>
        <v>7</v>
      </c>
      <c r="AA38" s="12">
        <f>IF(Gruppe_Msch_gr!O6="","",Gruppe_Msch_gr!O6)</f>
        <v>42101</v>
      </c>
      <c r="AB38" s="12">
        <f>IF(Gruppe_Msch_gr!P6="","",Gruppe_Msch_gr!P6)</f>
        <v>42102</v>
      </c>
      <c r="AC38" s="13">
        <f t="shared" si="46"/>
        <v>1</v>
      </c>
      <c r="AD38" s="12" t="str">
        <f>IF(Gruppe_Msch_gr!W6="","",Gruppe_Msch_gr!W6)</f>
        <v>A121618-03
Produkt6
6.000.000 ST
07.04.15 - 08.04.15</v>
      </c>
      <c r="AE38" s="10">
        <f t="shared" si="47"/>
        <v>1</v>
      </c>
      <c r="AF38" s="12">
        <f>IF(Gruppe_Msch_gr!O7="","",Gruppe_Msch_gr!O7)</f>
        <v>42103</v>
      </c>
      <c r="AG38" s="12">
        <f>IF(Gruppe_Msch_gr!P7="","",Gruppe_Msch_gr!P7)</f>
        <v>42109</v>
      </c>
      <c r="AH38" s="13">
        <f t="shared" si="48"/>
        <v>6</v>
      </c>
      <c r="AI38" s="12" t="str">
        <f>IF(Gruppe_Msch_gr!W7="","",Gruppe_Msch_gr!W7)</f>
        <v>A122507-03
Produkt7
8.800.000 ST
09.04.15 - 15.04.15</v>
      </c>
      <c r="AJ38" s="10">
        <f t="shared" si="49"/>
        <v>1</v>
      </c>
      <c r="AK38" s="12">
        <f>IF(Gruppe_Msch_gr!O8="","",Gruppe_Msch_gr!O8)</f>
        <v>42110</v>
      </c>
      <c r="AL38" s="12">
        <f>IF(Gruppe_Msch_gr!P8="","",Gruppe_Msch_gr!P8)</f>
        <v>42115</v>
      </c>
      <c r="AM38" s="13">
        <f t="shared" si="50"/>
        <v>5</v>
      </c>
      <c r="AN38" s="12" t="str">
        <f>IF(Gruppe_Msch_gr!W8="","",Gruppe_Msch_gr!W8)</f>
        <v>A121593-03
Produkt8
14.400.000 ST
16.04.15 - 21.04.15</v>
      </c>
      <c r="AO38" s="10">
        <f t="shared" si="51"/>
        <v>0</v>
      </c>
      <c r="AP38" s="12">
        <f>IF(Gruppe_Msch_gr!O9="","",Gruppe_Msch_gr!O9)</f>
        <v>42115</v>
      </c>
      <c r="AQ38" s="12">
        <f>IF(Gruppe_Msch_gr!P9="","",Gruppe_Msch_gr!P9)</f>
        <v>42128</v>
      </c>
      <c r="AR38" s="13">
        <f t="shared" si="52"/>
        <v>13</v>
      </c>
      <c r="AS38" s="12" t="str">
        <f>IF(Gruppe_Msch_gr!W9="","",Gruppe_Msch_gr!W9)</f>
        <v>A122231-03
Produkt9
30.600.000 ST
21.04.15 - 04.05.15</v>
      </c>
      <c r="AT38" s="10">
        <f t="shared" si="53"/>
        <v>1</v>
      </c>
      <c r="AU38" s="12">
        <f>IF(Gruppe_Msch_gr!O10="","",Gruppe_Msch_gr!O10)</f>
        <v>42129</v>
      </c>
      <c r="AV38" s="12">
        <f>IF(Gruppe_Msch_gr!P10="","",Gruppe_Msch_gr!P10)</f>
        <v>42131</v>
      </c>
      <c r="AW38" s="13">
        <f t="shared" si="54"/>
        <v>2</v>
      </c>
      <c r="AX38" s="12" t="str">
        <f>IF(Gruppe_Msch_gr!W10="","",Gruppe_Msch_gr!W10)</f>
        <v>A122859-03
Produkt10
9.000.000 ST
05.05.15 - 07.05.15</v>
      </c>
    </row>
    <row r="39" spans="1:50" s="11" customFormat="1" x14ac:dyDescent="0.2">
      <c r="A39" s="14" t="s">
        <v>202</v>
      </c>
      <c r="B39" s="12">
        <f>IF(Gruppe_Msch_gr!O13="","",Gruppe_Msch_gr!O13)</f>
        <v>42055</v>
      </c>
      <c r="C39" s="12">
        <f>IF(Gruppe_Msch_gr!P13="","",Gruppe_Msch_gr!P13)</f>
        <v>42057</v>
      </c>
      <c r="D39" s="13">
        <f t="shared" si="36"/>
        <v>2</v>
      </c>
      <c r="E39" s="12" t="str">
        <f>IF(Gruppe_Msch_gr!W13="","",Gruppe_Msch_gr!W13)</f>
        <v>A000000-00
Produkt13
1 ST
20.02.15 - 22.02.15</v>
      </c>
      <c r="F39" s="10">
        <f t="shared" si="37"/>
        <v>18</v>
      </c>
      <c r="G39" s="12">
        <f>IF(Gruppe_Msch_gr!O14="","",Gruppe_Msch_gr!O14)</f>
        <v>42075</v>
      </c>
      <c r="H39" s="12">
        <f>IF(Gruppe_Msch_gr!P14="","",Gruppe_Msch_gr!P14)</f>
        <v>42082</v>
      </c>
      <c r="I39" s="13">
        <f t="shared" si="38"/>
        <v>7</v>
      </c>
      <c r="J39" s="12" t="str">
        <f>IF(Gruppe_Msch_gr!W14="","",Gruppe_Msch_gr!W14)</f>
        <v>A121534-06
Produkt14
19.349.056 ST
12.03.15 - 19.03.15</v>
      </c>
      <c r="K39" s="10">
        <f t="shared" si="39"/>
        <v>4</v>
      </c>
      <c r="L39" s="12">
        <f>IF(Gruppe_Msch_gr!O15="","",Gruppe_Msch_gr!O15)</f>
        <v>42086</v>
      </c>
      <c r="M39" s="12">
        <f>IF(Gruppe_Msch_gr!P15="","",Gruppe_Msch_gr!P15)</f>
        <v>42089</v>
      </c>
      <c r="N39" s="13">
        <f t="shared" si="40"/>
        <v>3</v>
      </c>
      <c r="O39" s="12" t="str">
        <f>IF(Gruppe_Msch_gr!W15="","",Gruppe_Msch_gr!W15)</f>
        <v>A121534-09
Produkt15
36.000.000 ST
23.03.15 - 26.03.15</v>
      </c>
      <c r="P39" s="10">
        <f t="shared" si="41"/>
        <v>0</v>
      </c>
      <c r="Q39" s="12">
        <f>IF(Gruppe_Msch_gr!O16="","",Gruppe_Msch_gr!O16)</f>
        <v>42089</v>
      </c>
      <c r="R39" s="12">
        <f>IF(Gruppe_Msch_gr!P16="","",Gruppe_Msch_gr!P16)</f>
        <v>42095</v>
      </c>
      <c r="S39" s="13">
        <f t="shared" si="42"/>
        <v>6</v>
      </c>
      <c r="T39" s="12" t="str">
        <f>IF(Gruppe_Msch_gr!W16="","",Gruppe_Msch_gr!W16)</f>
        <v>A122144-03
Produkt16
10.800.000 ST
26.03.15 - 01.04.15</v>
      </c>
      <c r="U39" s="10">
        <f t="shared" si="43"/>
        <v>0</v>
      </c>
      <c r="V39" s="12">
        <f>IF(Gruppe_Msch_gr!O17="","",Gruppe_Msch_gr!O17)</f>
        <v>42095</v>
      </c>
      <c r="W39" s="12">
        <f>IF(Gruppe_Msch_gr!P17="","",Gruppe_Msch_gr!P17)</f>
        <v>42104</v>
      </c>
      <c r="X39" s="13">
        <f t="shared" si="44"/>
        <v>9</v>
      </c>
      <c r="Y39" s="12" t="str">
        <f>IF(Gruppe_Msch_gr!W17="","",Gruppe_Msch_gr!W17)</f>
        <v>A122763-03
Produkt17
10.800.000 ST
01.04.15 - 10.04.15</v>
      </c>
      <c r="Z39" s="10">
        <f t="shared" si="45"/>
        <v>3</v>
      </c>
      <c r="AA39" s="12">
        <f>IF(Gruppe_Msch_gr!O18="","",Gruppe_Msch_gr!O18)</f>
        <v>42107</v>
      </c>
      <c r="AB39" s="12">
        <f>IF(Gruppe_Msch_gr!P18="","",Gruppe_Msch_gr!P18)</f>
        <v>42108</v>
      </c>
      <c r="AC39" s="13">
        <f t="shared" si="46"/>
        <v>1</v>
      </c>
      <c r="AD39" s="12" t="str">
        <f>IF(Gruppe_Msch_gr!W18="","",Gruppe_Msch_gr!W18)</f>
        <v>A123129-03
Produkt18
8.172.000 ST
13.04.15 - 14.04.15</v>
      </c>
      <c r="AE39" s="10">
        <f t="shared" si="47"/>
        <v>1</v>
      </c>
      <c r="AF39" s="12">
        <f>IF(Gruppe_Msch_gr!O19="","",Gruppe_Msch_gr!O19)</f>
        <v>42109</v>
      </c>
      <c r="AG39" s="12">
        <f>IF(Gruppe_Msch_gr!P19="","",Gruppe_Msch_gr!P19)</f>
        <v>42115</v>
      </c>
      <c r="AH39" s="13">
        <f t="shared" si="48"/>
        <v>6</v>
      </c>
      <c r="AI39" s="12" t="str">
        <f>IF(Gruppe_Msch_gr!W19="","",Gruppe_Msch_gr!W19)</f>
        <v>A121663-03
Produkt19
23.076.000 ST
15.04.15 - 21.04.15</v>
      </c>
      <c r="AJ39" s="10">
        <f t="shared" si="49"/>
        <v>0</v>
      </c>
      <c r="AK39" s="12">
        <f>IF(Gruppe_Msch_gr!O20="","",Gruppe_Msch_gr!O20)</f>
        <v>42115</v>
      </c>
      <c r="AL39" s="12">
        <f>IF(Gruppe_Msch_gr!P20="","",Gruppe_Msch_gr!P20)</f>
        <v>42118</v>
      </c>
      <c r="AM39" s="13">
        <f t="shared" si="50"/>
        <v>3</v>
      </c>
      <c r="AN39" s="12" t="str">
        <f>IF(Gruppe_Msch_gr!W20="","",Gruppe_Msch_gr!W20)</f>
        <v>A121663-06
Produkt20
23.076.000 ST
21.04.15 - 24.04.15</v>
      </c>
      <c r="AO39" s="10">
        <f t="shared" si="51"/>
        <v>0</v>
      </c>
      <c r="AP39" s="12">
        <f>IF(Gruppe_Msch_gr!O21="","",Gruppe_Msch_gr!O21)</f>
        <v>42118</v>
      </c>
      <c r="AQ39" s="12">
        <f>IF(Gruppe_Msch_gr!P21="","",Gruppe_Msch_gr!P21)</f>
        <v>42124</v>
      </c>
      <c r="AR39" s="13">
        <f t="shared" si="52"/>
        <v>6</v>
      </c>
      <c r="AS39" s="12" t="str">
        <f>IF(Gruppe_Msch_gr!W21="","",Gruppe_Msch_gr!W21)</f>
        <v>A121663-09
Produkt21
23.076.000 ST
24.04.15 - 30.04.15</v>
      </c>
      <c r="AT39" s="10">
        <f t="shared" si="53"/>
        <v>0</v>
      </c>
      <c r="AU39" s="12">
        <f>IF(Gruppe_Msch_gr!O22="","",Gruppe_Msch_gr!O22)</f>
        <v>42124</v>
      </c>
      <c r="AV39" s="12">
        <f>IF(Gruppe_Msch_gr!P22="","",Gruppe_Msch_gr!P22)</f>
        <v>42124</v>
      </c>
      <c r="AW39" s="13">
        <f t="shared" si="54"/>
        <v>1</v>
      </c>
      <c r="AX39" s="12" t="str">
        <f>IF(Gruppe_Msch_gr!W22="","",Gruppe_Msch_gr!W22)</f>
        <v>A119762-01
Produkt22
1.538.400 ST
30.04.15 - 30.04.15</v>
      </c>
    </row>
    <row r="40" spans="1:50" s="11" customFormat="1" x14ac:dyDescent="0.2">
      <c r="A40" s="14" t="s">
        <v>203</v>
      </c>
      <c r="B40" s="12">
        <f>IF(Gruppe_Msch_gr!O25="","",Gruppe_Msch_gr!O25)</f>
        <v>42055</v>
      </c>
      <c r="C40" s="12">
        <f>IF(Gruppe_Msch_gr!P25="","",Gruppe_Msch_gr!P25)</f>
        <v>42057</v>
      </c>
      <c r="D40" s="13">
        <f t="shared" si="36"/>
        <v>2</v>
      </c>
      <c r="E40" s="12" t="str">
        <f>IF(Gruppe_Msch_gr!W25="","",Gruppe_Msch_gr!W25)</f>
        <v>A000000-00
Produkt25
1 ST
20.02.15 - 22.02.15</v>
      </c>
      <c r="F40" s="10">
        <f t="shared" si="37"/>
        <v>25</v>
      </c>
      <c r="G40" s="12">
        <f>IF(Gruppe_Msch_gr!O26="","",Gruppe_Msch_gr!O26)</f>
        <v>42082</v>
      </c>
      <c r="H40" s="12">
        <f>IF(Gruppe_Msch_gr!P26="","",Gruppe_Msch_gr!P26)</f>
        <v>42087</v>
      </c>
      <c r="I40" s="13">
        <f t="shared" si="38"/>
        <v>5</v>
      </c>
      <c r="J40" s="12" t="str">
        <f>IF(Gruppe_Msch_gr!W26="","",Gruppe_Msch_gr!W26)</f>
        <v>A121744-05
Produkt26
1.208.723 ST
19.03.15 - 24.03.15</v>
      </c>
      <c r="K40" s="10">
        <f t="shared" si="39"/>
        <v>-5</v>
      </c>
      <c r="L40" s="12">
        <f>IF(Gruppe_Msch_gr!O27="","",Gruppe_Msch_gr!O27)</f>
        <v>42082</v>
      </c>
      <c r="M40" s="12">
        <f>IF(Gruppe_Msch_gr!P27="","",Gruppe_Msch_gr!P27)</f>
        <v>42094</v>
      </c>
      <c r="N40" s="13">
        <f t="shared" si="40"/>
        <v>12</v>
      </c>
      <c r="O40" s="12" t="str">
        <f>IF(Gruppe_Msch_gr!W27="","",Gruppe_Msch_gr!W27)</f>
        <v>A121744-05
Produkt27
14.001.000 ST
19.03.15 - 31.03.15</v>
      </c>
      <c r="P40" s="10">
        <f t="shared" si="41"/>
        <v>2</v>
      </c>
      <c r="Q40" s="12">
        <f>IF(Gruppe_Msch_gr!O28="","",Gruppe_Msch_gr!O28)</f>
        <v>42096</v>
      </c>
      <c r="R40" s="12">
        <f>IF(Gruppe_Msch_gr!P28="","",Gruppe_Msch_gr!P28)</f>
        <v>42107</v>
      </c>
      <c r="S40" s="13">
        <f t="shared" si="42"/>
        <v>11</v>
      </c>
      <c r="T40" s="12" t="str">
        <f>IF(Gruppe_Msch_gr!W28="","",Gruppe_Msch_gr!W28)</f>
        <v>A123423-03
Produkt28
20.312.500 ST
02.04.15 - 13.04.15</v>
      </c>
      <c r="U40" s="10">
        <f t="shared" si="43"/>
        <v>0</v>
      </c>
      <c r="V40" s="12">
        <f>IF(Gruppe_Msch_gr!O29="","",Gruppe_Msch_gr!O29)</f>
        <v>42107</v>
      </c>
      <c r="W40" s="12">
        <f>IF(Gruppe_Msch_gr!P29="","",Gruppe_Msch_gr!P29)</f>
        <v>42109</v>
      </c>
      <c r="X40" s="13">
        <f t="shared" si="44"/>
        <v>2</v>
      </c>
      <c r="Y40" s="12" t="str">
        <f>IF(Gruppe_Msch_gr!W29="","",Gruppe_Msch_gr!W29)</f>
        <v>A122843-04
Produkt29
3.200.000 ST
13.04.15 - 15.04.15</v>
      </c>
      <c r="Z40" s="10">
        <f t="shared" si="45"/>
        <v>0</v>
      </c>
      <c r="AA40" s="12">
        <f>IF(Gruppe_Msch_gr!O30="","",Gruppe_Msch_gr!O30)</f>
        <v>42109</v>
      </c>
      <c r="AB40" s="12">
        <f>IF(Gruppe_Msch_gr!P30="","",Gruppe_Msch_gr!P30)</f>
        <v>42110</v>
      </c>
      <c r="AC40" s="13">
        <f t="shared" si="46"/>
        <v>1</v>
      </c>
      <c r="AD40" s="12" t="str">
        <f>IF(Gruppe_Msch_gr!W30="","",Gruppe_Msch_gr!W30)</f>
        <v>A123496-04
Produkt30
3.200.000 ST
15.04.15 - 16.04.15</v>
      </c>
      <c r="AE40" s="10">
        <f t="shared" si="47"/>
        <v>0</v>
      </c>
      <c r="AF40" s="12">
        <f>IF(Gruppe_Msch_gr!O31="","",Gruppe_Msch_gr!O31)</f>
        <v>42110</v>
      </c>
      <c r="AG40" s="12">
        <f>IF(Gruppe_Msch_gr!P31="","",Gruppe_Msch_gr!P31)</f>
        <v>42114</v>
      </c>
      <c r="AH40" s="13">
        <f t="shared" si="48"/>
        <v>4</v>
      </c>
      <c r="AI40" s="12" t="str">
        <f>IF(Gruppe_Msch_gr!W31="","",Gruppe_Msch_gr!W31)</f>
        <v>A121395-03
Produkt31
2.352.940 ST
16.04.15 - 20.04.15</v>
      </c>
      <c r="AJ40" s="10">
        <f t="shared" si="49"/>
        <v>0</v>
      </c>
      <c r="AK40" s="12">
        <f>IF(Gruppe_Msch_gr!O32="","",Gruppe_Msch_gr!O32)</f>
        <v>42114</v>
      </c>
      <c r="AL40" s="12">
        <f>IF(Gruppe_Msch_gr!P32="","",Gruppe_Msch_gr!P32)</f>
        <v>42116</v>
      </c>
      <c r="AM40" s="13">
        <f t="shared" si="50"/>
        <v>2</v>
      </c>
      <c r="AN40" s="12" t="str">
        <f>IF(Gruppe_Msch_gr!W32="","",Gruppe_Msch_gr!W32)</f>
        <v>A120028-03
Produkt32
5.647.056 ST
20.04.15 - 22.04.15</v>
      </c>
      <c r="AO40" s="10">
        <f t="shared" si="51"/>
        <v>0</v>
      </c>
      <c r="AP40" s="12">
        <f>IF(Gruppe_Msch_gr!O33="","",Gruppe_Msch_gr!O33)</f>
        <v>42116</v>
      </c>
      <c r="AQ40" s="12">
        <f>IF(Gruppe_Msch_gr!P33="","",Gruppe_Msch_gr!P33)</f>
        <v>42117</v>
      </c>
      <c r="AR40" s="13">
        <f t="shared" si="52"/>
        <v>1</v>
      </c>
      <c r="AS40" s="12" t="str">
        <f>IF(Gruppe_Msch_gr!W33="","",Gruppe_Msch_gr!W33)</f>
        <v>A122095-03
Produkt33
941.176 ST
22.04.15 - 23.04.15</v>
      </c>
      <c r="AT40" s="10">
        <f t="shared" si="53"/>
        <v>11</v>
      </c>
      <c r="AU40" s="12">
        <f>IF(Gruppe_Msch_gr!O34="","",Gruppe_Msch_gr!O34)</f>
        <v>42128</v>
      </c>
      <c r="AV40" s="12">
        <f>IF(Gruppe_Msch_gr!P34="","",Gruppe_Msch_gr!P34)</f>
        <v>42142</v>
      </c>
      <c r="AW40" s="13">
        <f t="shared" si="54"/>
        <v>14</v>
      </c>
      <c r="AX40" s="12" t="str">
        <f>IF(Gruppe_Msch_gr!W34="","",Gruppe_Msch_gr!W34)</f>
        <v>A122261-04
Produkt34
16.000.000 ST
04.05.15 - 18.05.15</v>
      </c>
    </row>
    <row r="41" spans="1:50" s="11" customFormat="1" x14ac:dyDescent="0.2">
      <c r="A41" s="14" t="s">
        <v>204</v>
      </c>
      <c r="B41" s="12">
        <f>IF(Gruppe_Msch_gr!O37="","",Gruppe_Msch_gr!O37)</f>
        <v>42055</v>
      </c>
      <c r="C41" s="12">
        <f>IF(Gruppe_Msch_gr!P37="","",Gruppe_Msch_gr!P37)</f>
        <v>42057</v>
      </c>
      <c r="D41" s="13">
        <f t="shared" si="36"/>
        <v>2</v>
      </c>
      <c r="E41" s="12" t="str">
        <f>IF(Gruppe_Msch_gr!W37="","",Gruppe_Msch_gr!W37)</f>
        <v>A000000-00
Produkt37
1 ST
20.02.15 - 22.02.15</v>
      </c>
      <c r="F41" s="10">
        <f t="shared" si="37"/>
        <v>25</v>
      </c>
      <c r="G41" s="12">
        <f>IF(Gruppe_Msch_gr!O38="","",Gruppe_Msch_gr!O38)</f>
        <v>42082</v>
      </c>
      <c r="H41" s="12">
        <f>IF(Gruppe_Msch_gr!P38="","",Gruppe_Msch_gr!P38)</f>
        <v>42082</v>
      </c>
      <c r="I41" s="13">
        <f t="shared" si="38"/>
        <v>0.5</v>
      </c>
      <c r="J41" s="12" t="str">
        <f>IF(Gruppe_Msch_gr!W38="","",Gruppe_Msch_gr!W38)</f>
        <v>A121978-03
Produkt38
58.851 ST
19.03.15 - 19.03.15</v>
      </c>
      <c r="K41" s="10">
        <f t="shared" si="39"/>
        <v>0</v>
      </c>
      <c r="L41" s="12">
        <f>IF(Gruppe_Msch_gr!O39="","",Gruppe_Msch_gr!O39)</f>
        <v>42082</v>
      </c>
      <c r="M41" s="12">
        <f>IF(Gruppe_Msch_gr!P39="","",Gruppe_Msch_gr!P39)</f>
        <v>42090</v>
      </c>
      <c r="N41" s="13">
        <f t="shared" si="40"/>
        <v>8</v>
      </c>
      <c r="O41" s="12" t="str">
        <f>IF(Gruppe_Msch_gr!W39="","",Gruppe_Msch_gr!W39)</f>
        <v>A122209-03
Produkt39
67.500.000 ST
19.03.15 - 27.03.15</v>
      </c>
      <c r="P41" s="10">
        <f t="shared" si="41"/>
        <v>0</v>
      </c>
      <c r="Q41" s="12">
        <f>IF(Gruppe_Msch_gr!O40="","",Gruppe_Msch_gr!O40)</f>
        <v>42090</v>
      </c>
      <c r="R41" s="12">
        <f>IF(Gruppe_Msch_gr!P40="","",Gruppe_Msch_gr!P40)</f>
        <v>42096</v>
      </c>
      <c r="S41" s="13">
        <f t="shared" si="42"/>
        <v>6</v>
      </c>
      <c r="T41" s="12" t="str">
        <f>IF(Gruppe_Msch_gr!W40="","",Gruppe_Msch_gr!W40)</f>
        <v>A123408-03
Produkt40
12.000.000 ST
27.03.15 - 02.04.15</v>
      </c>
      <c r="U41" s="10">
        <f t="shared" si="43"/>
        <v>0</v>
      </c>
      <c r="V41" s="12">
        <f>IF(Gruppe_Msch_gr!O41="","",Gruppe_Msch_gr!O41)</f>
        <v>42096</v>
      </c>
      <c r="W41" s="12">
        <f>IF(Gruppe_Msch_gr!P41="","",Gruppe_Msch_gr!P41)</f>
        <v>42101</v>
      </c>
      <c r="X41" s="13">
        <f t="shared" si="44"/>
        <v>5</v>
      </c>
      <c r="Y41" s="12" t="str">
        <f>IF(Gruppe_Msch_gr!W41="","",Gruppe_Msch_gr!W41)</f>
        <v>A121743-03
Produkt41
9.000.000 ST
02.04.15 - 07.04.15</v>
      </c>
      <c r="Z41" s="10">
        <f t="shared" si="45"/>
        <v>0</v>
      </c>
      <c r="AA41" s="12">
        <f>IF(Gruppe_Msch_gr!O42="","",Gruppe_Msch_gr!O42)</f>
        <v>42101</v>
      </c>
      <c r="AB41" s="12">
        <f>IF(Gruppe_Msch_gr!P42="","",Gruppe_Msch_gr!P42)</f>
        <v>42111</v>
      </c>
      <c r="AC41" s="13">
        <f t="shared" si="46"/>
        <v>10</v>
      </c>
      <c r="AD41" s="12" t="str">
        <f>IF(Gruppe_Msch_gr!W42="","",Gruppe_Msch_gr!W42)</f>
        <v>A122211-03
Produkt42
67.500.000 ST
07.04.15 - 17.04.15</v>
      </c>
      <c r="AE41" s="10">
        <f t="shared" si="47"/>
        <v>0</v>
      </c>
      <c r="AF41" s="12">
        <f>IF(Gruppe_Msch_gr!O43="","",Gruppe_Msch_gr!O43)</f>
        <v>42111</v>
      </c>
      <c r="AG41" s="12">
        <f>IF(Gruppe_Msch_gr!P43="","",Gruppe_Msch_gr!P43)</f>
        <v>42116</v>
      </c>
      <c r="AH41" s="13">
        <f t="shared" si="48"/>
        <v>5</v>
      </c>
      <c r="AI41" s="12" t="str">
        <f>IF(Gruppe_Msch_gr!W43="","",Gruppe_Msch_gr!W43)</f>
        <v>A122684-03
Produkt43
10.800.000 ST
17.04.15 - 22.04.15</v>
      </c>
      <c r="AJ41" s="10">
        <f t="shared" si="49"/>
        <v>0</v>
      </c>
      <c r="AK41" s="12">
        <f>IF(Gruppe_Msch_gr!O44="","",Gruppe_Msch_gr!O44)</f>
        <v>42116</v>
      </c>
      <c r="AL41" s="12">
        <f>IF(Gruppe_Msch_gr!P44="","",Gruppe_Msch_gr!P44)</f>
        <v>42122</v>
      </c>
      <c r="AM41" s="13">
        <f t="shared" si="50"/>
        <v>6</v>
      </c>
      <c r="AN41" s="12" t="str">
        <f>IF(Gruppe_Msch_gr!W44="","",Gruppe_Msch_gr!W44)</f>
        <v>A122684-06
Produkt44
10.800.000 ST
22.04.15 - 28.04.15</v>
      </c>
      <c r="AO41" s="10">
        <f t="shared" si="51"/>
        <v>28</v>
      </c>
      <c r="AP41" s="12">
        <f>IF(Gruppe_Msch_gr!O45="","",Gruppe_Msch_gr!O45)</f>
        <v>42150</v>
      </c>
      <c r="AQ41" s="12">
        <f>IF(Gruppe_Msch_gr!P45="","",Gruppe_Msch_gr!P45)</f>
        <v>42156</v>
      </c>
      <c r="AR41" s="13">
        <f t="shared" si="52"/>
        <v>6</v>
      </c>
      <c r="AS41" s="12" t="str">
        <f>IF(Gruppe_Msch_gr!W45="","",Gruppe_Msch_gr!W45)</f>
        <v>A122856-03
Produkt45
31.500.000 ST
26.05.15 - 01.06.15</v>
      </c>
      <c r="AT41" s="10">
        <f t="shared" si="53"/>
        <v>1</v>
      </c>
      <c r="AU41" s="12">
        <f>IF(Gruppe_Msch_gr!O46="","",Gruppe_Msch_gr!O46)</f>
        <v>42157</v>
      </c>
      <c r="AV41" s="12">
        <f>IF(Gruppe_Msch_gr!P46="","",Gruppe_Msch_gr!P46)</f>
        <v>42170</v>
      </c>
      <c r="AW41" s="13">
        <f t="shared" si="54"/>
        <v>13</v>
      </c>
      <c r="AX41" s="12" t="str">
        <f>IF(Gruppe_Msch_gr!W46="","",Gruppe_Msch_gr!W46)</f>
        <v>A122851-03
Produkt46
67.500.000 ST
02.06.15 - 15.06.15</v>
      </c>
    </row>
    <row r="42" spans="1:50" s="11" customFormat="1" x14ac:dyDescent="0.2">
      <c r="A42" s="14" t="s">
        <v>205</v>
      </c>
      <c r="B42" s="12">
        <f>IF(Gruppe_Msch_gr!O49="","",Gruppe_Msch_gr!O49)</f>
        <v>42055</v>
      </c>
      <c r="C42" s="12">
        <f>IF(Gruppe_Msch_gr!P49="","",Gruppe_Msch_gr!P49)</f>
        <v>42057</v>
      </c>
      <c r="D42" s="13">
        <f t="shared" si="36"/>
        <v>2</v>
      </c>
      <c r="E42" s="12" t="str">
        <f>IF(Gruppe_Msch_gr!W49="","",Gruppe_Msch_gr!W49)</f>
        <v>A000000-00
Produkt49
1 ST
20.02.15 - 22.02.15</v>
      </c>
      <c r="F42" s="10">
        <f t="shared" si="37"/>
        <v>24</v>
      </c>
      <c r="G42" s="12">
        <f>IF(Gruppe_Msch_gr!O50="","",Gruppe_Msch_gr!O50)</f>
        <v>42081</v>
      </c>
      <c r="H42" s="12">
        <f>IF(Gruppe_Msch_gr!P50="","",Gruppe_Msch_gr!P50)</f>
        <v>42082</v>
      </c>
      <c r="I42" s="13">
        <f t="shared" si="38"/>
        <v>1</v>
      </c>
      <c r="J42" s="12" t="str">
        <f>IF(Gruppe_Msch_gr!W50="","",Gruppe_Msch_gr!W50)</f>
        <v>A122585-03
Produkt50
2.800.000 ST
18.03.15 - 19.03.15</v>
      </c>
      <c r="K42" s="10">
        <f t="shared" si="39"/>
        <v>0</v>
      </c>
      <c r="L42" s="12">
        <f>IF(Gruppe_Msch_gr!O51="","",Gruppe_Msch_gr!O51)</f>
        <v>42082</v>
      </c>
      <c r="M42" s="12">
        <f>IF(Gruppe_Msch_gr!P51="","",Gruppe_Msch_gr!P51)</f>
        <v>42090</v>
      </c>
      <c r="N42" s="13">
        <f t="shared" si="40"/>
        <v>8</v>
      </c>
      <c r="O42" s="12" t="str">
        <f>IF(Gruppe_Msch_gr!W51="","",Gruppe_Msch_gr!W51)</f>
        <v>A122592-03
Produkt51
16.000.000 ST
19.03.15 - 27.03.15</v>
      </c>
      <c r="P42" s="10">
        <f t="shared" si="41"/>
        <v>3</v>
      </c>
      <c r="Q42" s="12">
        <f>IF(Gruppe_Msch_gr!O52="","",Gruppe_Msch_gr!O52)</f>
        <v>42093</v>
      </c>
      <c r="R42" s="12">
        <f>IF(Gruppe_Msch_gr!P52="","",Gruppe_Msch_gr!P52)</f>
        <v>42102</v>
      </c>
      <c r="S42" s="13">
        <f t="shared" si="42"/>
        <v>9</v>
      </c>
      <c r="T42" s="12" t="str">
        <f>IF(Gruppe_Msch_gr!W52="","",Gruppe_Msch_gr!W52)</f>
        <v>A122398-03
Produkt52
21.600.000 ST
30.03.15 - 08.04.15</v>
      </c>
      <c r="U42" s="10">
        <f t="shared" si="43"/>
        <v>1</v>
      </c>
      <c r="V42" s="12">
        <f>IF(Gruppe_Msch_gr!O53="","",Gruppe_Msch_gr!O53)</f>
        <v>42103</v>
      </c>
      <c r="W42" s="12">
        <f>IF(Gruppe_Msch_gr!P53="","",Gruppe_Msch_gr!P53)</f>
        <v>42121</v>
      </c>
      <c r="X42" s="13">
        <f t="shared" si="44"/>
        <v>18</v>
      </c>
      <c r="Y42" s="12" t="str">
        <f>IF(Gruppe_Msch_gr!W53="","",Gruppe_Msch_gr!W53)</f>
        <v>A122195-03
Produkt53
28.800.000 ST
09.04.15 - 27.04.15</v>
      </c>
      <c r="Z42" s="10">
        <f t="shared" si="45"/>
        <v>0</v>
      </c>
      <c r="AA42" s="12">
        <f>IF(Gruppe_Msch_gr!O54="","",Gruppe_Msch_gr!O54)</f>
        <v>42121</v>
      </c>
      <c r="AB42" s="12">
        <f>IF(Gruppe_Msch_gr!P54="","",Gruppe_Msch_gr!P54)</f>
        <v>42122</v>
      </c>
      <c r="AC42" s="13">
        <f t="shared" si="46"/>
        <v>1</v>
      </c>
      <c r="AD42" s="12" t="str">
        <f>IF(Gruppe_Msch_gr!W54="","",Gruppe_Msch_gr!W54)</f>
        <v>A122195-06
Produkt54
2.400.000 ST
27.04.15 - 28.04.15</v>
      </c>
      <c r="AE42" s="10">
        <f t="shared" si="47"/>
        <v>1</v>
      </c>
      <c r="AF42" s="12">
        <f>IF(Gruppe_Msch_gr!O55="","",Gruppe_Msch_gr!O55)</f>
        <v>42123</v>
      </c>
      <c r="AG42" s="12">
        <f>IF(Gruppe_Msch_gr!P55="","",Gruppe_Msch_gr!P55)</f>
        <v>42129</v>
      </c>
      <c r="AH42" s="13">
        <f t="shared" si="48"/>
        <v>6</v>
      </c>
      <c r="AI42" s="12" t="str">
        <f>IF(Gruppe_Msch_gr!W55="","",Gruppe_Msch_gr!W55)</f>
        <v>A122604-03
Produkt55
11.200.000 ST
29.04.15 - 05.05.15</v>
      </c>
      <c r="AJ42" s="10">
        <f t="shared" si="49"/>
        <v>0</v>
      </c>
      <c r="AK42" s="12">
        <f>IF(Gruppe_Msch_gr!O56="","",Gruppe_Msch_gr!O56)</f>
        <v>42129</v>
      </c>
      <c r="AL42" s="12">
        <f>IF(Gruppe_Msch_gr!P56="","",Gruppe_Msch_gr!P56)</f>
        <v>42132</v>
      </c>
      <c r="AM42" s="13">
        <f t="shared" si="50"/>
        <v>3</v>
      </c>
      <c r="AN42" s="12" t="str">
        <f>IF(Gruppe_Msch_gr!W56="","",Gruppe_Msch_gr!W56)</f>
        <v>A123065-03
Produkt56
11.200.000 ST
05.05.15 - 08.05.15</v>
      </c>
      <c r="AO42" s="10">
        <f t="shared" si="51"/>
        <v>3</v>
      </c>
      <c r="AP42" s="12">
        <f>IF(Gruppe_Msch_gr!O57="","",Gruppe_Msch_gr!O57)</f>
        <v>42135</v>
      </c>
      <c r="AQ42" s="12">
        <f>IF(Gruppe_Msch_gr!P57="","",Gruppe_Msch_gr!P57)</f>
        <v>42136</v>
      </c>
      <c r="AR42" s="13">
        <f t="shared" si="52"/>
        <v>1</v>
      </c>
      <c r="AS42" s="12" t="str">
        <f>IF(Gruppe_Msch_gr!W57="","",Gruppe_Msch_gr!W57)</f>
        <v>A123181-03
Produkt57
6.000.000 ST
11.05.15 - 12.05.15</v>
      </c>
      <c r="AT42" s="10">
        <f t="shared" si="53"/>
        <v>1</v>
      </c>
      <c r="AU42" s="12">
        <f>IF(Gruppe_Msch_gr!O58="","",Gruppe_Msch_gr!O58)</f>
        <v>42137</v>
      </c>
      <c r="AV42" s="12">
        <f>IF(Gruppe_Msch_gr!P58="","",Gruppe_Msch_gr!P58)</f>
        <v>42142</v>
      </c>
      <c r="AW42" s="13">
        <f t="shared" si="54"/>
        <v>5</v>
      </c>
      <c r="AX42" s="12" t="str">
        <f>IF(Gruppe_Msch_gr!W58="","",Gruppe_Msch_gr!W58)</f>
        <v>A122163-03
Produkt58
6.000.000 ST
13.05.15 - 18.05.15</v>
      </c>
    </row>
    <row r="43" spans="1:50" s="11" customFormat="1" x14ac:dyDescent="0.2">
      <c r="A43" s="14" t="s">
        <v>206</v>
      </c>
      <c r="B43" s="12">
        <f>IF(Gruppe_Msch_gr!O61="","",Gruppe_Msch_gr!O61)</f>
        <v>42055</v>
      </c>
      <c r="C43" s="12">
        <f>IF(Gruppe_Msch_gr!P61="","",Gruppe_Msch_gr!P61)</f>
        <v>42057</v>
      </c>
      <c r="D43" s="13">
        <f t="shared" si="36"/>
        <v>2</v>
      </c>
      <c r="E43" s="12" t="str">
        <f>IF(Gruppe_Msch_gr!W61="","",Gruppe_Msch_gr!W61)</f>
        <v>A000000-00
Produkt61
1 ST
20.02.15 - 22.02.15</v>
      </c>
      <c r="F43" s="10">
        <f t="shared" si="37"/>
        <v>24</v>
      </c>
      <c r="G43" s="12">
        <f>IF(Gruppe_Msch_gr!O62="","",Gruppe_Msch_gr!O62)</f>
        <v>42081</v>
      </c>
      <c r="H43" s="12">
        <f>IF(Gruppe_Msch_gr!P62="","",Gruppe_Msch_gr!P62)</f>
        <v>42086</v>
      </c>
      <c r="I43" s="13">
        <f t="shared" si="38"/>
        <v>5</v>
      </c>
      <c r="J43" s="12" t="str">
        <f>IF(Gruppe_Msch_gr!W62="","",Gruppe_Msch_gr!W62)</f>
        <v>A121874-03
Produkt62
1.971.000 ST
18.03.15 - 23.03.15</v>
      </c>
      <c r="K43" s="10">
        <f t="shared" si="39"/>
        <v>-5</v>
      </c>
      <c r="L43" s="12">
        <f>IF(Gruppe_Msch_gr!O63="","",Gruppe_Msch_gr!O63)</f>
        <v>42081</v>
      </c>
      <c r="M43" s="12">
        <f>IF(Gruppe_Msch_gr!P63="","",Gruppe_Msch_gr!P63)</f>
        <v>42087</v>
      </c>
      <c r="N43" s="13">
        <f t="shared" si="40"/>
        <v>6</v>
      </c>
      <c r="O43" s="12" t="str">
        <f>IF(Gruppe_Msch_gr!W63="","",Gruppe_Msch_gr!W63)</f>
        <v>A121874-03
Produkt63
5.829.000 ST
18.03.15 - 24.03.15</v>
      </c>
      <c r="P43" s="10">
        <f t="shared" si="41"/>
        <v>0</v>
      </c>
      <c r="Q43" s="12">
        <f>IF(Gruppe_Msch_gr!O64="","",Gruppe_Msch_gr!O64)</f>
        <v>42087</v>
      </c>
      <c r="R43" s="12">
        <f>IF(Gruppe_Msch_gr!P64="","",Gruppe_Msch_gr!P64)</f>
        <v>42088</v>
      </c>
      <c r="S43" s="13">
        <f t="shared" si="42"/>
        <v>1</v>
      </c>
      <c r="T43" s="12" t="str">
        <f>IF(Gruppe_Msch_gr!W64="","",Gruppe_Msch_gr!W64)</f>
        <v>A122390-03
Produkt64
4.200.000 ST
24.03.15 - 25.03.15</v>
      </c>
      <c r="U43" s="10">
        <f t="shared" si="43"/>
        <v>0</v>
      </c>
      <c r="V43" s="12">
        <f>IF(Gruppe_Msch_gr!O65="","",Gruppe_Msch_gr!O65)</f>
        <v>42088</v>
      </c>
      <c r="W43" s="12">
        <f>IF(Gruppe_Msch_gr!P65="","",Gruppe_Msch_gr!P65)</f>
        <v>42093</v>
      </c>
      <c r="X43" s="13">
        <f t="shared" si="44"/>
        <v>5</v>
      </c>
      <c r="Y43" s="12" t="str">
        <f>IF(Gruppe_Msch_gr!W65="","",Gruppe_Msch_gr!W65)</f>
        <v>A120188-03
Produkt65
8.400.000 ST
25.03.15 - 30.03.15</v>
      </c>
      <c r="Z43" s="10">
        <f t="shared" si="45"/>
        <v>0</v>
      </c>
      <c r="AA43" s="12">
        <f>IF(Gruppe_Msch_gr!O66="","",Gruppe_Msch_gr!O66)</f>
        <v>42093</v>
      </c>
      <c r="AB43" s="12">
        <f>IF(Gruppe_Msch_gr!P66="","",Gruppe_Msch_gr!P66)</f>
        <v>42101</v>
      </c>
      <c r="AC43" s="13">
        <f t="shared" si="46"/>
        <v>8</v>
      </c>
      <c r="AD43" s="12" t="str">
        <f>IF(Gruppe_Msch_gr!W66="","",Gruppe_Msch_gr!W66)</f>
        <v>A122728-03
Produkt66
8.400.000 ST
30.03.15 - 07.04.15</v>
      </c>
      <c r="AE43" s="10">
        <f t="shared" si="47"/>
        <v>1</v>
      </c>
      <c r="AF43" s="12">
        <f>IF(Gruppe_Msch_gr!O67="","",Gruppe_Msch_gr!O67)</f>
        <v>42102</v>
      </c>
      <c r="AG43" s="12">
        <f>IF(Gruppe_Msch_gr!P67="","",Gruppe_Msch_gr!P67)</f>
        <v>42107</v>
      </c>
      <c r="AH43" s="13">
        <f t="shared" si="48"/>
        <v>5</v>
      </c>
      <c r="AI43" s="12" t="str">
        <f>IF(Gruppe_Msch_gr!W67="","",Gruppe_Msch_gr!W67)</f>
        <v>A122672-03
Produkt67
8.400.000 ST
08.04.15 - 13.04.15</v>
      </c>
      <c r="AJ43" s="10">
        <f t="shared" si="49"/>
        <v>0</v>
      </c>
      <c r="AK43" s="12">
        <f>IF(Gruppe_Msch_gr!O68="","",Gruppe_Msch_gr!O68)</f>
        <v>42107</v>
      </c>
      <c r="AL43" s="12">
        <f>IF(Gruppe_Msch_gr!P68="","",Gruppe_Msch_gr!P68)</f>
        <v>42111</v>
      </c>
      <c r="AM43" s="13">
        <f t="shared" si="50"/>
        <v>4</v>
      </c>
      <c r="AN43" s="12" t="str">
        <f>IF(Gruppe_Msch_gr!W68="","",Gruppe_Msch_gr!W68)</f>
        <v>A122668-03
Produkt68
14.000.000 ST
13.04.15 - 17.04.15</v>
      </c>
      <c r="AO43" s="10">
        <f t="shared" si="51"/>
        <v>3</v>
      </c>
      <c r="AP43" s="12">
        <f>IF(Gruppe_Msch_gr!O69="","",Gruppe_Msch_gr!O69)</f>
        <v>42114</v>
      </c>
      <c r="AQ43" s="12">
        <f>IF(Gruppe_Msch_gr!P69="","",Gruppe_Msch_gr!P69)</f>
        <v>42122</v>
      </c>
      <c r="AR43" s="13">
        <f t="shared" si="52"/>
        <v>8</v>
      </c>
      <c r="AS43" s="12" t="str">
        <f>IF(Gruppe_Msch_gr!W69="","",Gruppe_Msch_gr!W69)</f>
        <v>A121995-03
Produkt69
30.000.000 ST
20.04.15 - 28.04.15</v>
      </c>
      <c r="AT43" s="10">
        <f t="shared" si="53"/>
        <v>1</v>
      </c>
      <c r="AU43" s="12">
        <f>IF(Gruppe_Msch_gr!O70="","",Gruppe_Msch_gr!O70)</f>
        <v>42123</v>
      </c>
      <c r="AV43" s="12">
        <f>IF(Gruppe_Msch_gr!P70="","",Gruppe_Msch_gr!P70)</f>
        <v>42124</v>
      </c>
      <c r="AW43" s="13">
        <f t="shared" si="54"/>
        <v>1</v>
      </c>
      <c r="AX43" s="12" t="str">
        <f>IF(Gruppe_Msch_gr!W70="","",Gruppe_Msch_gr!W70)</f>
        <v>A122893-03
Produkt70
8.000.000 ST
29.04.15 - 30.04.15</v>
      </c>
    </row>
    <row r="44" spans="1:50" s="11" customFormat="1" x14ac:dyDescent="0.2">
      <c r="A44" s="14" t="s">
        <v>207</v>
      </c>
      <c r="B44" s="12">
        <f>IF(Gruppe_Msch_gr!O73="","",Gruppe_Msch_gr!O73)</f>
        <v>42055</v>
      </c>
      <c r="C44" s="12">
        <f>IF(Gruppe_Msch_gr!P73="","",Gruppe_Msch_gr!P73)</f>
        <v>42057</v>
      </c>
      <c r="D44" s="13">
        <f t="shared" si="36"/>
        <v>2</v>
      </c>
      <c r="E44" s="12" t="str">
        <f>IF(Gruppe_Msch_gr!W73="","",Gruppe_Msch_gr!W73)</f>
        <v>A000000-00
Produkt73
1 ST
20.02.15 - 22.02.15</v>
      </c>
      <c r="F44" s="10">
        <f t="shared" si="37"/>
        <v>25</v>
      </c>
      <c r="G44" s="12">
        <f>IF(Gruppe_Msch_gr!O74="","",Gruppe_Msch_gr!O74)</f>
        <v>42082</v>
      </c>
      <c r="H44" s="12">
        <f>IF(Gruppe_Msch_gr!P74="","",Gruppe_Msch_gr!P74)</f>
        <v>42082</v>
      </c>
      <c r="I44" s="13">
        <f t="shared" si="38"/>
        <v>1</v>
      </c>
      <c r="J44" s="12" t="str">
        <f>IF(Gruppe_Msch_gr!W74="","",Gruppe_Msch_gr!W74)</f>
        <v>A122438-03
Produkt74
3.000.000 ST
19.03.15 - 19.03.15</v>
      </c>
      <c r="K44" s="10">
        <f t="shared" si="39"/>
        <v>3</v>
      </c>
      <c r="L44" s="12">
        <f>IF(Gruppe_Msch_gr!O75="","",Gruppe_Msch_gr!O75)</f>
        <v>42086</v>
      </c>
      <c r="M44" s="12">
        <f>IF(Gruppe_Msch_gr!P75="","",Gruppe_Msch_gr!P75)</f>
        <v>42088</v>
      </c>
      <c r="N44" s="13">
        <f t="shared" si="40"/>
        <v>2</v>
      </c>
      <c r="O44" s="12" t="str">
        <f>IF(Gruppe_Msch_gr!W75="","",Gruppe_Msch_gr!W75)</f>
        <v>A123150-03
Produkt75
16.000.000 ST
23.03.15 - 25.03.15</v>
      </c>
      <c r="P44" s="10">
        <f t="shared" si="41"/>
        <v>0</v>
      </c>
      <c r="Q44" s="12">
        <f>IF(Gruppe_Msch_gr!O76="","",Gruppe_Msch_gr!O76)</f>
        <v>42088</v>
      </c>
      <c r="R44" s="12">
        <f>IF(Gruppe_Msch_gr!P76="","",Gruppe_Msch_gr!P76)</f>
        <v>42093</v>
      </c>
      <c r="S44" s="13">
        <f t="shared" si="42"/>
        <v>5</v>
      </c>
      <c r="T44" s="12" t="str">
        <f>IF(Gruppe_Msch_gr!W76="","",Gruppe_Msch_gr!W76)</f>
        <v>A123150-08
Produkt76
12.000.000 ST
25.03.15 - 30.03.15</v>
      </c>
      <c r="U44" s="10">
        <f t="shared" si="43"/>
        <v>0</v>
      </c>
      <c r="V44" s="12">
        <f>IF(Gruppe_Msch_gr!O77="","",Gruppe_Msch_gr!O77)</f>
        <v>42093</v>
      </c>
      <c r="W44" s="12">
        <f>IF(Gruppe_Msch_gr!P77="","",Gruppe_Msch_gr!P77)</f>
        <v>42096</v>
      </c>
      <c r="X44" s="13">
        <f t="shared" si="44"/>
        <v>3</v>
      </c>
      <c r="Y44" s="12" t="str">
        <f>IF(Gruppe_Msch_gr!W77="","",Gruppe_Msch_gr!W77)</f>
        <v>A121722-03
Produkt77
8.000.000 ST
30.03.15 - 02.04.15</v>
      </c>
      <c r="Z44" s="10">
        <f t="shared" si="45"/>
        <v>0</v>
      </c>
      <c r="AA44" s="12">
        <f>IF(Gruppe_Msch_gr!O78="","",Gruppe_Msch_gr!O78)</f>
        <v>42096</v>
      </c>
      <c r="AB44" s="12">
        <f>IF(Gruppe_Msch_gr!P78="","",Gruppe_Msch_gr!P78)</f>
        <v>42104</v>
      </c>
      <c r="AC44" s="13">
        <f t="shared" si="46"/>
        <v>8</v>
      </c>
      <c r="AD44" s="12" t="str">
        <f>IF(Gruppe_Msch_gr!W78="","",Gruppe_Msch_gr!W78)</f>
        <v>A122860-03
Produkt78
10.560.000 ST
02.04.15 - 10.04.15</v>
      </c>
      <c r="AE44" s="10">
        <f t="shared" si="47"/>
        <v>3</v>
      </c>
      <c r="AF44" s="12">
        <f>IF(Gruppe_Msch_gr!O79="","",Gruppe_Msch_gr!O79)</f>
        <v>42107</v>
      </c>
      <c r="AG44" s="12">
        <f>IF(Gruppe_Msch_gr!P79="","",Gruppe_Msch_gr!P79)</f>
        <v>42114</v>
      </c>
      <c r="AH44" s="13">
        <f t="shared" si="48"/>
        <v>7</v>
      </c>
      <c r="AI44" s="12" t="str">
        <f>IF(Gruppe_Msch_gr!W79="","",Gruppe_Msch_gr!W79)</f>
        <v>A122369-03
Produkt79
20.000.000 ST
13.04.15 - 20.04.15</v>
      </c>
      <c r="AJ44" s="10">
        <f t="shared" si="49"/>
        <v>0</v>
      </c>
      <c r="AK44" s="12">
        <f>IF(Gruppe_Msch_gr!O80="","",Gruppe_Msch_gr!O80)</f>
        <v>42114</v>
      </c>
      <c r="AL44" s="12">
        <f>IF(Gruppe_Msch_gr!P80="","",Gruppe_Msch_gr!P80)</f>
        <v>42118</v>
      </c>
      <c r="AM44" s="13">
        <f t="shared" si="50"/>
        <v>4</v>
      </c>
      <c r="AN44" s="12" t="str">
        <f>IF(Gruppe_Msch_gr!W80="","",Gruppe_Msch_gr!W80)</f>
        <v>A122892-03
Produkt80
20.000.000 ST
20.04.15 - 24.04.15</v>
      </c>
      <c r="AO44" s="10">
        <f t="shared" si="51"/>
        <v>3</v>
      </c>
      <c r="AP44" s="12">
        <f>IF(Gruppe_Msch_gr!O81="","",Gruppe_Msch_gr!O81)</f>
        <v>42121</v>
      </c>
      <c r="AQ44" s="12">
        <f>IF(Gruppe_Msch_gr!P81="","",Gruppe_Msch_gr!P81)</f>
        <v>42122</v>
      </c>
      <c r="AR44" s="13">
        <f t="shared" si="52"/>
        <v>1</v>
      </c>
      <c r="AS44" s="12" t="str">
        <f>IF(Gruppe_Msch_gr!W81="","",Gruppe_Msch_gr!W81)</f>
        <v>A123653-03
Produkt81
3.000.000 ST
27.04.15 - 28.04.15</v>
      </c>
      <c r="AT44" s="10">
        <f t="shared" si="53"/>
        <v>0</v>
      </c>
      <c r="AU44" s="12">
        <f>IF(Gruppe_Msch_gr!O82="","",Gruppe_Msch_gr!O82)</f>
        <v>42122</v>
      </c>
      <c r="AV44" s="12">
        <f>IF(Gruppe_Msch_gr!P82="","",Gruppe_Msch_gr!P82)</f>
        <v>42128</v>
      </c>
      <c r="AW44" s="13">
        <f t="shared" si="54"/>
        <v>6</v>
      </c>
      <c r="AX44" s="12" t="str">
        <f>IF(Gruppe_Msch_gr!W82="","",Gruppe_Msch_gr!W82)</f>
        <v>A122590-03
Produkt82
9.000.000 ST
28.04.15 - 04.05.15</v>
      </c>
    </row>
    <row r="45" spans="1:50" s="11" customFormat="1" x14ac:dyDescent="0.2">
      <c r="A45" s="14" t="s">
        <v>218</v>
      </c>
      <c r="B45" s="12">
        <f>IF(Gruppe_Msch_mtl!O1="","",Gruppe_Msch_mtl!O1)</f>
        <v>42055</v>
      </c>
      <c r="C45" s="12">
        <f>IF(Gruppe_Msch_mtl!P1="","",Gruppe_Msch_mtl!P1)</f>
        <v>42057</v>
      </c>
      <c r="D45" s="13">
        <f t="shared" si="36"/>
        <v>2</v>
      </c>
      <c r="E45" s="12" t="str">
        <f>IF(Gruppe_Msch_mtl!W1="","",Gruppe_Msch_mtl!W1)</f>
        <v>A000000-00
Produkt1
1 ST
20.02.15 - 22.02.15</v>
      </c>
      <c r="F45" s="10">
        <f t="shared" si="37"/>
        <v>26</v>
      </c>
      <c r="G45" s="12">
        <f>IF(Gruppe_Msch_mtl!O2="","",Gruppe_Msch_mtl!O2)</f>
        <v>42083</v>
      </c>
      <c r="H45" s="12">
        <f>IF(Gruppe_Msch_mtl!P2="","",Gruppe_Msch_mtl!P2)</f>
        <v>42089</v>
      </c>
      <c r="I45" s="13">
        <f t="shared" si="38"/>
        <v>6</v>
      </c>
      <c r="J45" s="12" t="str">
        <f>IF(Gruppe_Msch_mtl!W2="","",Gruppe_Msch_mtl!W2)</f>
        <v>A121650-03
Produkt2
9.000.000 ST
20.03.15 - 26.03.15</v>
      </c>
      <c r="K45" s="10">
        <f t="shared" si="39"/>
        <v>0</v>
      </c>
      <c r="L45" s="12">
        <f>IF(Gruppe_Msch_mtl!O3="","",Gruppe_Msch_mtl!O3)</f>
        <v>42089</v>
      </c>
      <c r="M45" s="12">
        <f>IF(Gruppe_Msch_mtl!P3="","",Gruppe_Msch_mtl!P3)</f>
        <v>42095</v>
      </c>
      <c r="N45" s="13">
        <f t="shared" si="40"/>
        <v>6</v>
      </c>
      <c r="O45" s="12" t="str">
        <f>IF(Gruppe_Msch_mtl!W3="","",Gruppe_Msch_mtl!W3)</f>
        <v>A120143-04
Produkt3
5.250.000 ST
26.03.15 - 01.04.15</v>
      </c>
      <c r="P45" s="10">
        <f t="shared" si="41"/>
        <v>0</v>
      </c>
      <c r="Q45" s="12">
        <f>IF(Gruppe_Msch_mtl!O4="","",Gruppe_Msch_mtl!O4)</f>
        <v>42095</v>
      </c>
      <c r="R45" s="12">
        <f>IF(Gruppe_Msch_mtl!P4="","",Gruppe_Msch_mtl!P4)</f>
        <v>42096</v>
      </c>
      <c r="S45" s="13">
        <f t="shared" si="42"/>
        <v>1</v>
      </c>
      <c r="T45" s="12" t="str">
        <f>IF(Gruppe_Msch_mtl!W4="","",Gruppe_Msch_mtl!W4)</f>
        <v>A122456-03
Produkt4
2.000.000 ST
01.04.15 - 02.04.15</v>
      </c>
      <c r="U45" s="10">
        <f t="shared" si="43"/>
        <v>0</v>
      </c>
      <c r="V45" s="12">
        <f>IF(Gruppe_Msch_mtl!O5="","",Gruppe_Msch_mtl!O5)</f>
        <v>42096</v>
      </c>
      <c r="W45" s="12">
        <f>IF(Gruppe_Msch_mtl!P5="","",Gruppe_Msch_mtl!P5)</f>
        <v>42102</v>
      </c>
      <c r="X45" s="13">
        <f t="shared" si="44"/>
        <v>6</v>
      </c>
      <c r="Y45" s="12" t="str">
        <f>IF(Gruppe_Msch_mtl!W5="","",Gruppe_Msch_mtl!W5)</f>
        <v>A122456-06
Produkt5
2.000.000 ST
02.04.15 - 08.04.15</v>
      </c>
      <c r="Z45" s="10">
        <f t="shared" si="45"/>
        <v>0</v>
      </c>
      <c r="AA45" s="12">
        <f>IF(Gruppe_Msch_mtl!O6="","",Gruppe_Msch_mtl!O6)</f>
        <v>42102</v>
      </c>
      <c r="AB45" s="12">
        <f>IF(Gruppe_Msch_mtl!P6="","",Gruppe_Msch_mtl!P6)</f>
        <v>42104</v>
      </c>
      <c r="AC45" s="13">
        <f t="shared" si="46"/>
        <v>2</v>
      </c>
      <c r="AD45" s="12" t="str">
        <f>IF(Gruppe_Msch_mtl!W6="","",Gruppe_Msch_mtl!W6)</f>
        <v>A122299-03
Produkt6
3.120.000 ST
08.04.15 - 10.04.15</v>
      </c>
      <c r="AE45" s="10">
        <f t="shared" si="47"/>
        <v>0</v>
      </c>
      <c r="AF45" s="12">
        <f>IF(Gruppe_Msch_mtl!O7="","",Gruppe_Msch_mtl!O7)</f>
        <v>42104</v>
      </c>
      <c r="AG45" s="12">
        <f>IF(Gruppe_Msch_mtl!P7="","",Gruppe_Msch_mtl!P7)</f>
        <v>42108</v>
      </c>
      <c r="AH45" s="13">
        <f t="shared" si="48"/>
        <v>4</v>
      </c>
      <c r="AI45" s="12" t="str">
        <f>IF(Gruppe_Msch_mtl!W7="","",Gruppe_Msch_mtl!W7)</f>
        <v>A122299-07
Produkt7
2.730.000 ST
10.04.15 - 14.04.15</v>
      </c>
      <c r="AJ45" s="10">
        <f t="shared" si="49"/>
        <v>0</v>
      </c>
      <c r="AK45" s="12">
        <f>IF(Gruppe_Msch_mtl!O8="","",Gruppe_Msch_mtl!O8)</f>
        <v>42108</v>
      </c>
      <c r="AL45" s="12">
        <f>IF(Gruppe_Msch_mtl!P8="","",Gruppe_Msch_mtl!P8)</f>
        <v>42114</v>
      </c>
      <c r="AM45" s="13">
        <f t="shared" si="50"/>
        <v>6</v>
      </c>
      <c r="AN45" s="12" t="str">
        <f>IF(Gruppe_Msch_mtl!W8="","",Gruppe_Msch_mtl!W8)</f>
        <v>A122873-03
Produkt8
4.200.000 ST
14.04.15 - 20.04.15</v>
      </c>
      <c r="AO45" s="10">
        <f t="shared" si="51"/>
        <v>1</v>
      </c>
      <c r="AP45" s="12">
        <f>IF(Gruppe_Msch_mtl!O9="","",Gruppe_Msch_mtl!O9)</f>
        <v>42115</v>
      </c>
      <c r="AQ45" s="12">
        <f>IF(Gruppe_Msch_mtl!P9="","",Gruppe_Msch_mtl!P9)</f>
        <v>42116</v>
      </c>
      <c r="AR45" s="13">
        <f t="shared" si="52"/>
        <v>1</v>
      </c>
      <c r="AS45" s="12" t="str">
        <f>IF(Gruppe_Msch_mtl!W9="","",Gruppe_Msch_mtl!W9)</f>
        <v>A122781-03
Produkt9
3.000.000 ST
21.04.15 - 22.04.15</v>
      </c>
      <c r="AT45" s="10">
        <f t="shared" si="53"/>
        <v>1</v>
      </c>
      <c r="AU45" s="12">
        <f>IF(Gruppe_Msch_mtl!O10="","",Gruppe_Msch_mtl!O10)</f>
        <v>42117</v>
      </c>
      <c r="AV45" s="12">
        <f>IF(Gruppe_Msch_mtl!P10="","",Gruppe_Msch_mtl!P10)</f>
        <v>42124</v>
      </c>
      <c r="AW45" s="13">
        <f t="shared" si="54"/>
        <v>7</v>
      </c>
      <c r="AX45" s="12" t="str">
        <f>IF(Gruppe_Msch_mtl!W10="","",Gruppe_Msch_mtl!W10)</f>
        <v>A122079-03
Produkt10
7.437.500 ST
23.04.15 - 30.04.15</v>
      </c>
    </row>
    <row r="46" spans="1:50" s="11" customFormat="1" x14ac:dyDescent="0.2">
      <c r="A46" s="14" t="s">
        <v>219</v>
      </c>
      <c r="B46" s="12">
        <f>IF(Gruppe_Msch_mtl!O13="","",Gruppe_Msch_mtl!O13)</f>
        <v>42055</v>
      </c>
      <c r="C46" s="12">
        <f>IF(Gruppe_Msch_mtl!P13="","",Gruppe_Msch_mtl!P13)</f>
        <v>42057</v>
      </c>
      <c r="D46" s="13">
        <f t="shared" si="36"/>
        <v>2</v>
      </c>
      <c r="E46" s="12" t="str">
        <f>IF(Gruppe_Msch_mtl!W13="","",Gruppe_Msch_mtl!W13)</f>
        <v>A000000-00
Produkt13
1 ST
20.02.15 - 22.02.15</v>
      </c>
      <c r="F46" s="10">
        <f t="shared" si="37"/>
        <v>23</v>
      </c>
      <c r="G46" s="12">
        <f>IF(Gruppe_Msch_mtl!O14="","",Gruppe_Msch_mtl!O14)</f>
        <v>42080</v>
      </c>
      <c r="H46" s="12">
        <f>IF(Gruppe_Msch_mtl!P14="","",Gruppe_Msch_mtl!P14)</f>
        <v>42081</v>
      </c>
      <c r="I46" s="13">
        <f t="shared" si="38"/>
        <v>1</v>
      </c>
      <c r="J46" s="12" t="str">
        <f>IF(Gruppe_Msch_mtl!W14="","",Gruppe_Msch_mtl!W14)</f>
        <v>A122565-03
Produkt14
27.227 ST
17.03.15 - 18.03.15</v>
      </c>
      <c r="K46" s="10">
        <f t="shared" si="39"/>
        <v>1</v>
      </c>
      <c r="L46" s="12">
        <f>IF(Gruppe_Msch_mtl!O15="","",Gruppe_Msch_mtl!O15)</f>
        <v>42082</v>
      </c>
      <c r="M46" s="12">
        <f>IF(Gruppe_Msch_mtl!P15="","",Gruppe_Msch_mtl!P15)</f>
        <v>42083</v>
      </c>
      <c r="N46" s="13">
        <f t="shared" si="40"/>
        <v>1</v>
      </c>
      <c r="O46" s="12" t="str">
        <f>IF(Gruppe_Msch_mtl!W15="","",Gruppe_Msch_mtl!W15)</f>
        <v>A121306-03
Produkt15
500.000 ST
19.03.15 - 20.03.15</v>
      </c>
      <c r="P46" s="10">
        <f t="shared" si="41"/>
        <v>0</v>
      </c>
      <c r="Q46" s="12">
        <f>IF(Gruppe_Msch_mtl!O16="","",Gruppe_Msch_mtl!O16)</f>
        <v>42083</v>
      </c>
      <c r="R46" s="12">
        <f>IF(Gruppe_Msch_mtl!P16="","",Gruppe_Msch_mtl!P16)</f>
        <v>42087</v>
      </c>
      <c r="S46" s="13">
        <f t="shared" si="42"/>
        <v>4</v>
      </c>
      <c r="T46" s="12" t="str">
        <f>IF(Gruppe_Msch_mtl!W16="","",Gruppe_Msch_mtl!W16)</f>
        <v>A121306-08
Produkt16
1.000.000 ST
20.03.15 - 24.03.15</v>
      </c>
      <c r="U46" s="10">
        <f t="shared" si="43"/>
        <v>0</v>
      </c>
      <c r="V46" s="12">
        <f>IF(Gruppe_Msch_mtl!O17="","",Gruppe_Msch_mtl!O17)</f>
        <v>42087</v>
      </c>
      <c r="W46" s="12">
        <f>IF(Gruppe_Msch_mtl!P17="","",Gruppe_Msch_mtl!P17)</f>
        <v>42095</v>
      </c>
      <c r="X46" s="13">
        <f t="shared" si="44"/>
        <v>8</v>
      </c>
      <c r="Y46" s="12" t="str">
        <f>IF(Gruppe_Msch_mtl!W17="","",Gruppe_Msch_mtl!W17)</f>
        <v>A122162-03
Produkt17
2.000.000 ST
24.03.15 - 01.04.15</v>
      </c>
      <c r="Z46" s="10">
        <f t="shared" si="45"/>
        <v>1</v>
      </c>
      <c r="AA46" s="12">
        <f>IF(Gruppe_Msch_mtl!O18="","",Gruppe_Msch_mtl!O18)</f>
        <v>42096</v>
      </c>
      <c r="AB46" s="12">
        <f>IF(Gruppe_Msch_mtl!P18="","",Gruppe_Msch_mtl!P18)</f>
        <v>42109</v>
      </c>
      <c r="AC46" s="13">
        <f t="shared" si="46"/>
        <v>13</v>
      </c>
      <c r="AD46" s="12" t="str">
        <f>IF(Gruppe_Msch_mtl!W18="","",Gruppe_Msch_mtl!W18)</f>
        <v>A121351-06
Produkt18
4.500.000 ST
02.04.15 - 15.04.15</v>
      </c>
      <c r="AE46" s="10">
        <f t="shared" si="47"/>
        <v>0</v>
      </c>
      <c r="AF46" s="12">
        <f>IF(Gruppe_Msch_mtl!O19="","",Gruppe_Msch_mtl!O19)</f>
        <v>42109</v>
      </c>
      <c r="AG46" s="12">
        <f>IF(Gruppe_Msch_mtl!P19="","",Gruppe_Msch_mtl!P19)</f>
        <v>42122</v>
      </c>
      <c r="AH46" s="13">
        <f t="shared" si="48"/>
        <v>13</v>
      </c>
      <c r="AI46" s="12" t="str">
        <f>IF(Gruppe_Msch_mtl!W19="","",Gruppe_Msch_mtl!W19)</f>
        <v>A121654-03
Produkt19
4.615.386 ST
15.04.15 - 28.04.15</v>
      </c>
      <c r="AJ46" s="10">
        <f t="shared" si="49"/>
        <v>0</v>
      </c>
      <c r="AK46" s="12">
        <f>IF(Gruppe_Msch_mtl!O20="","",Gruppe_Msch_mtl!O20)</f>
        <v>42122</v>
      </c>
      <c r="AL46" s="12">
        <f>IF(Gruppe_Msch_mtl!P20="","",Gruppe_Msch_mtl!P20)</f>
        <v>42137</v>
      </c>
      <c r="AM46" s="13">
        <f t="shared" si="50"/>
        <v>15</v>
      </c>
      <c r="AN46" s="12" t="str">
        <f>IF(Gruppe_Msch_mtl!W20="","",Gruppe_Msch_mtl!W20)</f>
        <v>A121353-03
Produkt20
6.000.000 ST
28.04.15 - 13.05.15</v>
      </c>
      <c r="AO46" s="10">
        <f t="shared" si="51"/>
        <v>0</v>
      </c>
      <c r="AP46" s="12">
        <f>IF(Gruppe_Msch_mtl!O21="","",Gruppe_Msch_mtl!O21)</f>
        <v>42137</v>
      </c>
      <c r="AQ46" s="12">
        <f>IF(Gruppe_Msch_mtl!P21="","",Gruppe_Msch_mtl!P21)</f>
        <v>42144</v>
      </c>
      <c r="AR46" s="13">
        <f t="shared" si="52"/>
        <v>7</v>
      </c>
      <c r="AS46" s="12" t="str">
        <f>IF(Gruppe_Msch_mtl!W21="","",Gruppe_Msch_mtl!W21)</f>
        <v>A123031-03
Produkt21
2.070.000 ST
13.05.15 - 20.05.15</v>
      </c>
      <c r="AT46" s="10">
        <f t="shared" si="53"/>
        <v>19</v>
      </c>
      <c r="AU46" s="12">
        <f>IF(Gruppe_Msch_mtl!O22="","",Gruppe_Msch_mtl!O22)</f>
        <v>42163</v>
      </c>
      <c r="AV46" s="12">
        <f>IF(Gruppe_Msch_mtl!P22="","",Gruppe_Msch_mtl!P22)</f>
        <v>42167</v>
      </c>
      <c r="AW46" s="13">
        <f t="shared" si="54"/>
        <v>4</v>
      </c>
      <c r="AX46" s="12" t="str">
        <f>IF(Gruppe_Msch_mtl!W22="","",Gruppe_Msch_mtl!W22)</f>
        <v>A123401-03
Produkt22
2.307.693 ST
08.06.15 - 12.06.15</v>
      </c>
    </row>
    <row r="47" spans="1:50" s="11" customFormat="1" x14ac:dyDescent="0.2">
      <c r="A47" s="14" t="s">
        <v>220</v>
      </c>
      <c r="B47" s="12">
        <f>IF(Gruppe_Msch_mtl!O25="","",Gruppe_Msch_mtl!O25)</f>
        <v>42055</v>
      </c>
      <c r="C47" s="12">
        <f>IF(Gruppe_Msch_mtl!P25="","",Gruppe_Msch_mtl!P25)</f>
        <v>42057</v>
      </c>
      <c r="D47" s="13">
        <f t="shared" si="36"/>
        <v>2</v>
      </c>
      <c r="E47" s="12" t="str">
        <f>IF(Gruppe_Msch_mtl!W25="","",Gruppe_Msch_mtl!W25)</f>
        <v>A000000-00
Produkt25
1 ST
20.02.15 - 22.02.15</v>
      </c>
      <c r="F47" s="10">
        <f t="shared" si="37"/>
        <v>25</v>
      </c>
      <c r="G47" s="12">
        <f>IF(Gruppe_Msch_mtl!O26="","",Gruppe_Msch_mtl!O26)</f>
        <v>42082</v>
      </c>
      <c r="H47" s="12">
        <f>IF(Gruppe_Msch_mtl!P26="","",Gruppe_Msch_mtl!P26)</f>
        <v>42082</v>
      </c>
      <c r="I47" s="13">
        <f t="shared" si="38"/>
        <v>1</v>
      </c>
      <c r="J47" s="12" t="str">
        <f>IF(Gruppe_Msch_mtl!W26="","",Gruppe_Msch_mtl!W26)</f>
        <v>A122476-03
Produkt26
438.294 ST
19.03.15 - 19.03.15</v>
      </c>
      <c r="K47" s="10">
        <f t="shared" si="39"/>
        <v>4</v>
      </c>
      <c r="L47" s="12">
        <f>IF(Gruppe_Msch_mtl!O27="","",Gruppe_Msch_mtl!O27)</f>
        <v>42087</v>
      </c>
      <c r="M47" s="12">
        <f>IF(Gruppe_Msch_mtl!P27="","",Gruppe_Msch_mtl!P27)</f>
        <v>42101</v>
      </c>
      <c r="N47" s="13">
        <f t="shared" si="40"/>
        <v>14</v>
      </c>
      <c r="O47" s="12" t="str">
        <f>IF(Gruppe_Msch_mtl!W27="","",Gruppe_Msch_mtl!W27)</f>
        <v>A122030-03
Produkt27
4.800.000 ST
24.03.15 - 07.04.15</v>
      </c>
      <c r="P47" s="10">
        <f t="shared" si="41"/>
        <v>0</v>
      </c>
      <c r="Q47" s="12">
        <f>IF(Gruppe_Msch_mtl!O28="","",Gruppe_Msch_mtl!O28)</f>
        <v>42101</v>
      </c>
      <c r="R47" s="12">
        <f>IF(Gruppe_Msch_mtl!P28="","",Gruppe_Msch_mtl!P28)</f>
        <v>42102</v>
      </c>
      <c r="S47" s="13">
        <f t="shared" si="42"/>
        <v>1</v>
      </c>
      <c r="T47" s="12" t="str">
        <f>IF(Gruppe_Msch_mtl!W28="","",Gruppe_Msch_mtl!W28)</f>
        <v>A122574-03
Produkt28
800.000 ST
07.04.15 - 08.04.15</v>
      </c>
      <c r="U47" s="10">
        <f t="shared" si="43"/>
        <v>0</v>
      </c>
      <c r="V47" s="12">
        <f>IF(Gruppe_Msch_mtl!O29="","",Gruppe_Msch_mtl!O29)</f>
        <v>42102</v>
      </c>
      <c r="W47" s="12">
        <f>IF(Gruppe_Msch_mtl!P29="","",Gruppe_Msch_mtl!P29)</f>
        <v>42108</v>
      </c>
      <c r="X47" s="13">
        <f t="shared" si="44"/>
        <v>6</v>
      </c>
      <c r="Y47" s="12" t="str">
        <f>IF(Gruppe_Msch_mtl!W29="","",Gruppe_Msch_mtl!W29)</f>
        <v>A122574-09
Produkt29
2.000.000 ST
08.04.15 - 14.04.15</v>
      </c>
      <c r="Z47" s="10">
        <f t="shared" si="45"/>
        <v>1</v>
      </c>
      <c r="AA47" s="12">
        <f>IF(Gruppe_Msch_mtl!O30="","",Gruppe_Msch_mtl!O30)</f>
        <v>42109</v>
      </c>
      <c r="AB47" s="12">
        <f>IF(Gruppe_Msch_mtl!P30="","",Gruppe_Msch_mtl!P30)</f>
        <v>42115</v>
      </c>
      <c r="AC47" s="13">
        <f t="shared" si="46"/>
        <v>6</v>
      </c>
      <c r="AD47" s="12" t="str">
        <f>IF(Gruppe_Msch_mtl!W30="","",Gruppe_Msch_mtl!W30)</f>
        <v>A122359-04
Produkt30
2.700.000 ST
15.04.15 - 21.04.15</v>
      </c>
      <c r="AE47" s="10">
        <f t="shared" si="47"/>
        <v>0</v>
      </c>
      <c r="AF47" s="12">
        <f>IF(Gruppe_Msch_mtl!O31="","",Gruppe_Msch_mtl!O31)</f>
        <v>42115</v>
      </c>
      <c r="AG47" s="12">
        <f>IF(Gruppe_Msch_mtl!P31="","",Gruppe_Msch_mtl!P31)</f>
        <v>42117</v>
      </c>
      <c r="AH47" s="13">
        <f t="shared" si="48"/>
        <v>2</v>
      </c>
      <c r="AI47" s="12" t="str">
        <f>IF(Gruppe_Msch_mtl!W31="","",Gruppe_Msch_mtl!W31)</f>
        <v>A122905-03
Produkt31
850.000 ST
21.04.15 - 23.04.15</v>
      </c>
      <c r="AJ47" s="10" t="e">
        <f t="shared" si="49"/>
        <v>#VALUE!</v>
      </c>
      <c r="AK47" s="12" t="str">
        <f>IF(Gruppe_Msch_mtl!O32="","",Gruppe_Msch_mtl!O32)</f>
        <v/>
      </c>
      <c r="AL47" s="12" t="str">
        <f>IF(Gruppe_Msch_mtl!P32="","",Gruppe_Msch_mtl!P32)</f>
        <v/>
      </c>
      <c r="AM47" s="13" t="e">
        <f t="shared" si="50"/>
        <v>#VALUE!</v>
      </c>
      <c r="AN47" s="12" t="str">
        <f>IF(Gruppe_Msch_mtl!W32="","",Gruppe_Msch_mtl!W32)</f>
        <v/>
      </c>
      <c r="AO47" s="10" t="e">
        <f t="shared" si="51"/>
        <v>#VALUE!</v>
      </c>
      <c r="AP47" s="12" t="str">
        <f>IF(Gruppe_Msch_mtl!O33="","",Gruppe_Msch_mtl!O33)</f>
        <v/>
      </c>
      <c r="AQ47" s="12" t="str">
        <f>IF(Gruppe_Msch_mtl!P33="","",Gruppe_Msch_mtl!P33)</f>
        <v/>
      </c>
      <c r="AR47" s="13" t="e">
        <f t="shared" si="52"/>
        <v>#VALUE!</v>
      </c>
      <c r="AS47" s="12" t="str">
        <f>IF(Gruppe_Msch_mtl!W33="","",Gruppe_Msch_mtl!W33)</f>
        <v/>
      </c>
      <c r="AT47" s="10" t="e">
        <f t="shared" si="53"/>
        <v>#VALUE!</v>
      </c>
      <c r="AU47" s="12" t="str">
        <f>IF(Gruppe_Msch_mtl!O34="","",Gruppe_Msch_mtl!O34)</f>
        <v/>
      </c>
      <c r="AV47" s="12" t="str">
        <f>IF(Gruppe_Msch_mtl!P34="","",Gruppe_Msch_mtl!P34)</f>
        <v/>
      </c>
      <c r="AW47" s="13" t="e">
        <f t="shared" si="54"/>
        <v>#VALUE!</v>
      </c>
      <c r="AX47" s="12" t="str">
        <f>IF(Gruppe_Msch_mtl!W34="","",Gruppe_Msch_mtl!W34)</f>
        <v/>
      </c>
    </row>
    <row r="48" spans="1:50" s="11" customFormat="1" x14ac:dyDescent="0.2">
      <c r="A48" s="14" t="s">
        <v>221</v>
      </c>
      <c r="B48" s="12">
        <f>IF(Gruppe_Msch_mtl!O37="","",Gruppe_Msch_mtl!O37)</f>
        <v>42055</v>
      </c>
      <c r="C48" s="12">
        <f>IF(Gruppe_Msch_mtl!P37="","",Gruppe_Msch_mtl!P37)</f>
        <v>42057</v>
      </c>
      <c r="D48" s="13">
        <f t="shared" si="36"/>
        <v>2</v>
      </c>
      <c r="E48" s="12" t="str">
        <f>IF(Gruppe_Msch_mtl!W37="","",Gruppe_Msch_mtl!W37)</f>
        <v>A000000-00
Produkt37
1 ST
20.02.15 - 22.02.15</v>
      </c>
      <c r="F48" s="10">
        <f t="shared" si="37"/>
        <v>25</v>
      </c>
      <c r="G48" s="12">
        <f>IF(Gruppe_Msch_mtl!O38="","",Gruppe_Msch_mtl!O38)</f>
        <v>42082</v>
      </c>
      <c r="H48" s="12">
        <f>IF(Gruppe_Msch_mtl!P38="","",Gruppe_Msch_mtl!P38)</f>
        <v>42086</v>
      </c>
      <c r="I48" s="13">
        <f t="shared" si="38"/>
        <v>4</v>
      </c>
      <c r="J48" s="12" t="str">
        <f>IF(Gruppe_Msch_mtl!W38="","",Gruppe_Msch_mtl!W38)</f>
        <v>A123109-04
Produkt38
2.012.383 ST
19.03.15 - 23.03.15</v>
      </c>
      <c r="K48" s="10">
        <f t="shared" si="39"/>
        <v>1</v>
      </c>
      <c r="L48" s="12">
        <f>IF(Gruppe_Msch_mtl!O39="","",Gruppe_Msch_mtl!O39)</f>
        <v>42087</v>
      </c>
      <c r="M48" s="12">
        <f>IF(Gruppe_Msch_mtl!P39="","",Gruppe_Msch_mtl!P39)</f>
        <v>42089</v>
      </c>
      <c r="N48" s="13">
        <f t="shared" si="40"/>
        <v>2</v>
      </c>
      <c r="O48" s="12" t="str">
        <f>IF(Gruppe_Msch_mtl!W39="","",Gruppe_Msch_mtl!W39)</f>
        <v>A122906-04
Produkt39
3.168.000 ST
24.03.15 - 26.03.15</v>
      </c>
      <c r="P48" s="10">
        <f t="shared" si="41"/>
        <v>1</v>
      </c>
      <c r="Q48" s="12">
        <f>IF(Gruppe_Msch_mtl!O40="","",Gruppe_Msch_mtl!O40)</f>
        <v>42090</v>
      </c>
      <c r="R48" s="12">
        <f>IF(Gruppe_Msch_mtl!P40="","",Gruppe_Msch_mtl!P40)</f>
        <v>42093</v>
      </c>
      <c r="S48" s="13">
        <f t="shared" si="42"/>
        <v>3</v>
      </c>
      <c r="T48" s="12" t="str">
        <f>IF(Gruppe_Msch_mtl!W40="","",Gruppe_Msch_mtl!W40)</f>
        <v>A122858-03
Produkt40
1.575.000 ST
27.03.15 - 30.03.15</v>
      </c>
      <c r="U48" s="10">
        <f t="shared" si="43"/>
        <v>1</v>
      </c>
      <c r="V48" s="12">
        <f>IF(Gruppe_Msch_mtl!O41="","",Gruppe_Msch_mtl!O41)</f>
        <v>42094</v>
      </c>
      <c r="W48" s="12">
        <f>IF(Gruppe_Msch_mtl!P41="","",Gruppe_Msch_mtl!P41)</f>
        <v>42094</v>
      </c>
      <c r="X48" s="13">
        <f t="shared" si="44"/>
        <v>0.5</v>
      </c>
      <c r="Y48" s="12" t="str">
        <f>IF(Gruppe_Msch_mtl!W41="","",Gruppe_Msch_mtl!W41)</f>
        <v>A123662-04
Produkt41
800.000 ST
31.03.15 - 31.03.15</v>
      </c>
      <c r="Z48" s="10">
        <f t="shared" si="45"/>
        <v>0</v>
      </c>
      <c r="AA48" s="12">
        <f>IF(Gruppe_Msch_mtl!O42="","",Gruppe_Msch_mtl!O42)</f>
        <v>42094</v>
      </c>
      <c r="AB48" s="12">
        <f>IF(Gruppe_Msch_mtl!P42="","",Gruppe_Msch_mtl!P42)</f>
        <v>42102</v>
      </c>
      <c r="AC48" s="13">
        <f t="shared" si="46"/>
        <v>8</v>
      </c>
      <c r="AD48" s="12" t="str">
        <f>IF(Gruppe_Msch_mtl!W42="","",Gruppe_Msch_mtl!W42)</f>
        <v>A122239-04
Produkt42
11.200.000 ST
31.03.15 - 08.04.15</v>
      </c>
      <c r="AE48" s="10">
        <f t="shared" si="47"/>
        <v>0</v>
      </c>
      <c r="AF48" s="12">
        <f>IF(Gruppe_Msch_mtl!O43="","",Gruppe_Msch_mtl!O43)</f>
        <v>42102</v>
      </c>
      <c r="AG48" s="12">
        <f>IF(Gruppe_Msch_mtl!P43="","",Gruppe_Msch_mtl!P43)</f>
        <v>42108</v>
      </c>
      <c r="AH48" s="13">
        <f t="shared" si="48"/>
        <v>6</v>
      </c>
      <c r="AI48" s="12" t="str">
        <f>IF(Gruppe_Msch_mtl!W43="","",Gruppe_Msch_mtl!W43)</f>
        <v>A122111-03
Produkt43
7.200.000 ST
08.04.15 - 14.04.15</v>
      </c>
      <c r="AJ48" s="10">
        <f t="shared" si="49"/>
        <v>1</v>
      </c>
      <c r="AK48" s="12">
        <f>IF(Gruppe_Msch_mtl!O44="","",Gruppe_Msch_mtl!O44)</f>
        <v>42109</v>
      </c>
      <c r="AL48" s="12">
        <f>IF(Gruppe_Msch_mtl!P44="","",Gruppe_Msch_mtl!P44)</f>
        <v>42111</v>
      </c>
      <c r="AM48" s="13">
        <f t="shared" si="50"/>
        <v>2</v>
      </c>
      <c r="AN48" s="12" t="str">
        <f>IF(Gruppe_Msch_mtl!W44="","",Gruppe_Msch_mtl!W44)</f>
        <v>A122300-03
Produkt44
7.000.000 ST
15.04.15 - 17.04.15</v>
      </c>
      <c r="AO48" s="10">
        <f t="shared" si="51"/>
        <v>3</v>
      </c>
      <c r="AP48" s="12">
        <f>IF(Gruppe_Msch_mtl!O45="","",Gruppe_Msch_mtl!O45)</f>
        <v>42114</v>
      </c>
      <c r="AQ48" s="12">
        <f>IF(Gruppe_Msch_mtl!P45="","",Gruppe_Msch_mtl!P45)</f>
        <v>42122</v>
      </c>
      <c r="AR48" s="13">
        <f t="shared" si="52"/>
        <v>8</v>
      </c>
      <c r="AS48" s="12" t="str">
        <f>IF(Gruppe_Msch_mtl!W45="","",Gruppe_Msch_mtl!W45)</f>
        <v>A122152-03
Produkt45
9.000.000 ST
20.04.15 - 28.04.15</v>
      </c>
      <c r="AT48" s="10">
        <f t="shared" si="53"/>
        <v>0</v>
      </c>
      <c r="AU48" s="12">
        <f>IF(Gruppe_Msch_mtl!O46="","",Gruppe_Msch_mtl!O46)</f>
        <v>42122</v>
      </c>
      <c r="AV48" s="12">
        <f>IF(Gruppe_Msch_mtl!P46="","",Gruppe_Msch_mtl!P46)</f>
        <v>42124</v>
      </c>
      <c r="AW48" s="13">
        <f t="shared" si="54"/>
        <v>2</v>
      </c>
      <c r="AX48" s="12" t="str">
        <f>IF(Gruppe_Msch_mtl!W46="","",Gruppe_Msch_mtl!W46)</f>
        <v>A123508-04
Produkt46
4.000.000 ST
28.04.15 - 30.04.15</v>
      </c>
    </row>
    <row r="49" spans="1:50" s="11" customFormat="1" x14ac:dyDescent="0.2">
      <c r="A49" s="14" t="s">
        <v>225</v>
      </c>
      <c r="B49" s="12">
        <f>IF(Gruppe_Folge!O1="","",Gruppe_Folge!O1)</f>
        <v>42055</v>
      </c>
      <c r="C49" s="12">
        <f>IF(Gruppe_Folge!P1="","",Gruppe_Folge!P1)</f>
        <v>42057</v>
      </c>
      <c r="D49" s="13">
        <f t="shared" si="36"/>
        <v>2</v>
      </c>
      <c r="E49" s="12" t="str">
        <f>IF(Gruppe_Folge!W1="","",Gruppe_Folge!W1)</f>
        <v>A000000-00
Produkt1
1 ST
20.02.15 - 22.02.15</v>
      </c>
      <c r="F49" s="10">
        <f t="shared" si="37"/>
        <v>18</v>
      </c>
      <c r="G49" s="12">
        <f>IF(Gruppe_Folge!O2="","",Gruppe_Folge!O2)</f>
        <v>42075</v>
      </c>
      <c r="H49" s="12">
        <f>IF(Gruppe_Folge!P2="","",Gruppe_Folge!P2)</f>
        <v>42107</v>
      </c>
      <c r="I49" s="13">
        <f t="shared" si="38"/>
        <v>32</v>
      </c>
      <c r="J49" s="12" t="str">
        <f>IF(Gruppe_Folge!W2="","",Gruppe_Folge!W2)</f>
        <v>A122505-03
Produkt2
5.823.312 ST
12.03.15 - 13.04.15</v>
      </c>
      <c r="K49" s="10">
        <f t="shared" si="39"/>
        <v>-20</v>
      </c>
      <c r="L49" s="12">
        <f>IF(Gruppe_Folge!O3="","",Gruppe_Folge!O3)</f>
        <v>42087</v>
      </c>
      <c r="M49" s="12">
        <f>IF(Gruppe_Folge!P3="","",Gruppe_Folge!P3)</f>
        <v>42094</v>
      </c>
      <c r="N49" s="13">
        <f t="shared" si="40"/>
        <v>7</v>
      </c>
      <c r="O49" s="12" t="str">
        <f>IF(Gruppe_Folge!W3="","",Gruppe_Folge!W3)</f>
        <v>A122505-03
Produkt3
1.170.000 ST
24.03.15 - 31.03.15</v>
      </c>
      <c r="P49" s="10">
        <f t="shared" si="41"/>
        <v>14</v>
      </c>
      <c r="Q49" s="12">
        <f>IF(Gruppe_Folge!O4="","",Gruppe_Folge!O4)</f>
        <v>42108</v>
      </c>
      <c r="R49" s="12">
        <f>IF(Gruppe_Folge!P4="","",Gruppe_Folge!P4)</f>
        <v>42118</v>
      </c>
      <c r="S49" s="13">
        <f t="shared" si="42"/>
        <v>10</v>
      </c>
      <c r="T49" s="12" t="str">
        <f>IF(Gruppe_Folge!W4="","",Gruppe_Folge!W4)</f>
        <v>A121909-03
Produkt4
5.999.994 ST
14.04.15 - 24.04.15</v>
      </c>
      <c r="U49" s="10">
        <f t="shared" si="43"/>
        <v>4</v>
      </c>
      <c r="V49" s="12">
        <f>IF(Gruppe_Folge!O5="","",Gruppe_Folge!O5)</f>
        <v>42122</v>
      </c>
      <c r="W49" s="12">
        <f>IF(Gruppe_Folge!P5="","",Gruppe_Folge!P5)</f>
        <v>42151</v>
      </c>
      <c r="X49" s="13">
        <f t="shared" si="44"/>
        <v>29</v>
      </c>
      <c r="Y49" s="12" t="str">
        <f>IF(Gruppe_Folge!W5="","",Gruppe_Folge!W5)</f>
        <v>A122588-03
Produkt5
10.499.976 ST
28.04.15 - 27.05.15</v>
      </c>
      <c r="Z49" s="10">
        <f t="shared" si="45"/>
        <v>0</v>
      </c>
      <c r="AA49" s="12">
        <f>IF(Gruppe_Folge!O6="","",Gruppe_Folge!O6)</f>
        <v>42151</v>
      </c>
      <c r="AB49" s="12">
        <f>IF(Gruppe_Folge!P6="","",Gruppe_Folge!P6)</f>
        <v>42177</v>
      </c>
      <c r="AC49" s="13">
        <f t="shared" si="46"/>
        <v>26</v>
      </c>
      <c r="AD49" s="12" t="str">
        <f>IF(Gruppe_Folge!W6="","",Gruppe_Folge!W6)</f>
        <v>A122613-03
Produkt6
10.499.976 ST
27.05.15 - 22.06.15</v>
      </c>
      <c r="AE49" s="10" t="e">
        <f t="shared" si="47"/>
        <v>#VALUE!</v>
      </c>
      <c r="AF49" s="12" t="str">
        <f>IF(Gruppe_Folge!O7="","",Gruppe_Folge!O7)</f>
        <v/>
      </c>
      <c r="AG49" s="12" t="str">
        <f>IF(Gruppe_Folge!P7="","",Gruppe_Folge!P7)</f>
        <v/>
      </c>
      <c r="AH49" s="13" t="e">
        <f t="shared" si="48"/>
        <v>#VALUE!</v>
      </c>
      <c r="AI49" s="12" t="str">
        <f>IF(Gruppe_Folge!W7="","",Gruppe_Folge!W7)</f>
        <v/>
      </c>
      <c r="AJ49" s="10" t="e">
        <f t="shared" si="49"/>
        <v>#VALUE!</v>
      </c>
      <c r="AK49" s="12" t="str">
        <f>IF(Gruppe_Folge!O8="","",Gruppe_Folge!O8)</f>
        <v/>
      </c>
      <c r="AL49" s="12" t="str">
        <f>IF(Gruppe_Folge!P8="","",Gruppe_Folge!P8)</f>
        <v/>
      </c>
      <c r="AM49" s="13" t="e">
        <f t="shared" si="50"/>
        <v>#VALUE!</v>
      </c>
      <c r="AN49" s="12" t="str">
        <f>IF(Gruppe_Folge!W8="","",Gruppe_Folge!W8)</f>
        <v/>
      </c>
      <c r="AO49" s="10" t="e">
        <f t="shared" si="51"/>
        <v>#VALUE!</v>
      </c>
      <c r="AP49" s="12" t="str">
        <f>IF(Gruppe_Folge!O9="","",Gruppe_Folge!O9)</f>
        <v/>
      </c>
      <c r="AQ49" s="12" t="str">
        <f>IF(Gruppe_Folge!P9="","",Gruppe_Folge!P9)</f>
        <v/>
      </c>
      <c r="AR49" s="13" t="e">
        <f t="shared" si="52"/>
        <v>#VALUE!</v>
      </c>
      <c r="AS49" s="12" t="str">
        <f>IF(Gruppe_Folge!W9="","",Gruppe_Folge!W9)</f>
        <v/>
      </c>
      <c r="AT49" s="10" t="e">
        <f t="shared" si="53"/>
        <v>#VALUE!</v>
      </c>
      <c r="AU49" s="12" t="str">
        <f>IF(Gruppe_Folge!O10="","",Gruppe_Folge!O10)</f>
        <v/>
      </c>
      <c r="AV49" s="12" t="str">
        <f>IF(Gruppe_Folge!P10="","",Gruppe_Folge!P10)</f>
        <v/>
      </c>
      <c r="AW49" s="13" t="e">
        <f t="shared" si="54"/>
        <v>#VALUE!</v>
      </c>
      <c r="AX49" s="12" t="str">
        <f>IF(Gruppe_Folge!W10="","",Gruppe_Folge!W10)</f>
        <v/>
      </c>
    </row>
    <row r="50" spans="1:50" s="11" customFormat="1" x14ac:dyDescent="0.2">
      <c r="A50" s="14" t="s">
        <v>226</v>
      </c>
      <c r="B50" s="12">
        <f>IF(Gruppe_Folge!O13="","",Gruppe_Folge!O13)</f>
        <v>42055</v>
      </c>
      <c r="C50" s="12">
        <f>IF(Gruppe_Folge!P13="","",Gruppe_Folge!P13)</f>
        <v>42057</v>
      </c>
      <c r="D50" s="13">
        <f t="shared" si="36"/>
        <v>2</v>
      </c>
      <c r="E50" s="12" t="str">
        <f>IF(Gruppe_Folge!W13="","",Gruppe_Folge!W13)</f>
        <v>A000000-00
Produkt13
1 ST
20.02.15 - 22.02.15</v>
      </c>
      <c r="F50" s="10">
        <f t="shared" si="37"/>
        <v>25</v>
      </c>
      <c r="G50" s="12">
        <f>IF(Gruppe_Folge!O14="","",Gruppe_Folge!O14)</f>
        <v>42082</v>
      </c>
      <c r="H50" s="12">
        <f>IF(Gruppe_Folge!P14="","",Gruppe_Folge!P14)</f>
        <v>42093</v>
      </c>
      <c r="I50" s="13">
        <f t="shared" si="38"/>
        <v>11</v>
      </c>
      <c r="J50" s="12" t="str">
        <f>IF(Gruppe_Folge!W14="","",Gruppe_Folge!W14)</f>
        <v>A122174-03
Produkt14
3.500.000 ST
19.03.15 - 30.03.15</v>
      </c>
      <c r="K50" s="10">
        <f t="shared" si="39"/>
        <v>2</v>
      </c>
      <c r="L50" s="12">
        <f>IF(Gruppe_Folge!O15="","",Gruppe_Folge!O15)</f>
        <v>42095</v>
      </c>
      <c r="M50" s="12">
        <f>IF(Gruppe_Folge!P15="","",Gruppe_Folge!P15)</f>
        <v>42101</v>
      </c>
      <c r="N50" s="13">
        <f t="shared" si="40"/>
        <v>6</v>
      </c>
      <c r="O50" s="12" t="str">
        <f>IF(Gruppe_Folge!W15="","",Gruppe_Folge!W15)</f>
        <v>A122224-04
Produkt15
1.500.000 ST
01.04.15 - 07.04.15</v>
      </c>
      <c r="P50" s="10">
        <f t="shared" si="41"/>
        <v>1</v>
      </c>
      <c r="Q50" s="12">
        <f>IF(Gruppe_Folge!O16="","",Gruppe_Folge!O16)</f>
        <v>42102</v>
      </c>
      <c r="R50" s="12">
        <f>IF(Gruppe_Folge!P16="","",Gruppe_Folge!P16)</f>
        <v>42104</v>
      </c>
      <c r="S50" s="13">
        <f t="shared" si="42"/>
        <v>2</v>
      </c>
      <c r="T50" s="12" t="str">
        <f>IF(Gruppe_Folge!W16="","",Gruppe_Folge!W16)</f>
        <v>A122656-03
Produkt16
1.500.000 ST
08.04.15 - 10.04.15</v>
      </c>
      <c r="U50" s="10">
        <f t="shared" si="43"/>
        <v>3</v>
      </c>
      <c r="V50" s="12">
        <f>IF(Gruppe_Folge!O17="","",Gruppe_Folge!O17)</f>
        <v>42107</v>
      </c>
      <c r="W50" s="12">
        <f>IF(Gruppe_Folge!P17="","",Gruppe_Folge!P17)</f>
        <v>42110</v>
      </c>
      <c r="X50" s="13">
        <f t="shared" si="44"/>
        <v>3</v>
      </c>
      <c r="Y50" s="12" t="str">
        <f>IF(Gruppe_Folge!W17="","",Gruppe_Folge!W17)</f>
        <v>A123091-03
Produkt17
2.000.000 ST
13.04.15 - 16.04.15</v>
      </c>
      <c r="Z50" s="10">
        <f t="shared" si="45"/>
        <v>4</v>
      </c>
      <c r="AA50" s="12">
        <f>IF(Gruppe_Folge!O18="","",Gruppe_Folge!O18)</f>
        <v>42114</v>
      </c>
      <c r="AB50" s="12">
        <f>IF(Gruppe_Folge!P18="","",Gruppe_Folge!P18)</f>
        <v>42122</v>
      </c>
      <c r="AC50" s="13">
        <f t="shared" si="46"/>
        <v>8</v>
      </c>
      <c r="AD50" s="12" t="str">
        <f>IF(Gruppe_Folge!W18="","",Gruppe_Folge!W18)</f>
        <v>A122504-03
Produkt18
3.500.000 ST
20.04.15 - 28.04.15</v>
      </c>
      <c r="AE50" s="10">
        <f t="shared" si="47"/>
        <v>1</v>
      </c>
      <c r="AF50" s="12">
        <f>IF(Gruppe_Folge!O19="","",Gruppe_Folge!O19)</f>
        <v>42123</v>
      </c>
      <c r="AG50" s="12">
        <f>IF(Gruppe_Folge!P19="","",Gruppe_Folge!P19)</f>
        <v>42150</v>
      </c>
      <c r="AH50" s="13">
        <f t="shared" si="48"/>
        <v>27</v>
      </c>
      <c r="AI50" s="12" t="str">
        <f>IF(Gruppe_Folge!W19="","",Gruppe_Folge!W19)</f>
        <v>A122981-04
Produkt19
9.600.000 ST
29.04.15 - 26.05.15</v>
      </c>
      <c r="AJ50" s="10">
        <f t="shared" si="49"/>
        <v>1</v>
      </c>
      <c r="AK50" s="12">
        <f>IF(Gruppe_Folge!O20="","",Gruppe_Folge!O20)</f>
        <v>42151</v>
      </c>
      <c r="AL50" s="12">
        <f>IF(Gruppe_Folge!P20="","",Gruppe_Folge!P20)</f>
        <v>42158</v>
      </c>
      <c r="AM50" s="13">
        <f t="shared" si="50"/>
        <v>7</v>
      </c>
      <c r="AN50" s="12" t="str">
        <f>IF(Gruppe_Folge!W20="","",Gruppe_Folge!W20)</f>
        <v>A123103-04
Produkt20
3.000.000 ST
27.05.15 - 03.06.15</v>
      </c>
      <c r="AO50" s="10">
        <f t="shared" si="51"/>
        <v>5</v>
      </c>
      <c r="AP50" s="12">
        <f>IF(Gruppe_Folge!O21="","",Gruppe_Folge!O21)</f>
        <v>42163</v>
      </c>
      <c r="AQ50" s="12">
        <f>IF(Gruppe_Folge!P21="","",Gruppe_Folge!P21)</f>
        <v>42174</v>
      </c>
      <c r="AR50" s="13">
        <f t="shared" si="52"/>
        <v>11</v>
      </c>
      <c r="AS50" s="12" t="str">
        <f>IF(Gruppe_Folge!W21="","",Gruppe_Folge!W21)</f>
        <v>A122980-04
Produkt21
6.400.000 ST
08.06.15 - 19.06.15</v>
      </c>
      <c r="AT50" s="10" t="e">
        <f t="shared" si="53"/>
        <v>#VALUE!</v>
      </c>
      <c r="AU50" s="12" t="str">
        <f>IF(Gruppe_Folge!O22="","",Gruppe_Folge!O22)</f>
        <v/>
      </c>
      <c r="AV50" s="12" t="str">
        <f>IF(Gruppe_Folge!P22="","",Gruppe_Folge!P22)</f>
        <v/>
      </c>
      <c r="AW50" s="13" t="e">
        <f t="shared" si="54"/>
        <v>#VALUE!</v>
      </c>
      <c r="AX50" s="12" t="str">
        <f>IF(Gruppe_Folge!W22="","",Gruppe_Folge!W22)</f>
        <v/>
      </c>
    </row>
    <row r="51" spans="1:50" s="11" customFormat="1" x14ac:dyDescent="0.2">
      <c r="A51" s="14" t="s">
        <v>227</v>
      </c>
      <c r="B51" s="12">
        <f>IF(Gruppe_Folge!O25="","",Gruppe_Folge!O25)</f>
        <v>42055</v>
      </c>
      <c r="C51" s="12">
        <f>IF(Gruppe_Folge!P25="","",Gruppe_Folge!P25)</f>
        <v>42057</v>
      </c>
      <c r="D51" s="13">
        <f t="shared" si="36"/>
        <v>2</v>
      </c>
      <c r="E51" s="12" t="str">
        <f>IF(Gruppe_Folge!W25="","",Gruppe_Folge!W25)</f>
        <v>A000000-00
Produkt25
1 ST
20.02.15 - 22.02.15</v>
      </c>
      <c r="F51" s="10">
        <f t="shared" si="37"/>
        <v>17</v>
      </c>
      <c r="G51" s="12">
        <f>IF(Gruppe_Folge!O26="","",Gruppe_Folge!O26)</f>
        <v>42074</v>
      </c>
      <c r="H51" s="12">
        <f>IF(Gruppe_Folge!P26="","",Gruppe_Folge!P26)</f>
        <v>42088</v>
      </c>
      <c r="I51" s="13">
        <f t="shared" si="38"/>
        <v>14</v>
      </c>
      <c r="J51" s="12" t="str">
        <f>IF(Gruppe_Folge!W26="","",Gruppe_Folge!W26)</f>
        <v>A121795-03
Produkt26
399.616 ST
11.03.15 - 25.03.15</v>
      </c>
      <c r="K51" s="10">
        <f t="shared" si="39"/>
        <v>-5</v>
      </c>
      <c r="L51" s="12">
        <f>IF(Gruppe_Folge!O27="","",Gruppe_Folge!O27)</f>
        <v>42083</v>
      </c>
      <c r="M51" s="12">
        <f>IF(Gruppe_Folge!P27="","",Gruppe_Folge!P27)</f>
        <v>42104</v>
      </c>
      <c r="N51" s="13">
        <f t="shared" si="40"/>
        <v>21</v>
      </c>
      <c r="O51" s="12" t="str">
        <f>IF(Gruppe_Folge!W27="","",Gruppe_Folge!W27)</f>
        <v>A122179-03
Produkt27
7.000.000 ST
20.03.15 - 10.04.15</v>
      </c>
      <c r="P51" s="10">
        <f t="shared" si="41"/>
        <v>0</v>
      </c>
      <c r="Q51" s="12">
        <f>IF(Gruppe_Folge!O28="","",Gruppe_Folge!O28)</f>
        <v>42104</v>
      </c>
      <c r="R51" s="12">
        <f>IF(Gruppe_Folge!P28="","",Gruppe_Folge!P28)</f>
        <v>42114</v>
      </c>
      <c r="S51" s="13">
        <f t="shared" si="42"/>
        <v>10</v>
      </c>
      <c r="T51" s="12" t="str">
        <f>IF(Gruppe_Folge!W28="","",Gruppe_Folge!W28)</f>
        <v>A122586-03
Produkt28
3.500.000 ST
10.04.15 - 20.04.15</v>
      </c>
      <c r="U51" s="10">
        <f t="shared" si="43"/>
        <v>0</v>
      </c>
      <c r="V51" s="12">
        <f>IF(Gruppe_Folge!O29="","",Gruppe_Folge!O29)</f>
        <v>42114</v>
      </c>
      <c r="W51" s="12">
        <f>IF(Gruppe_Folge!P29="","",Gruppe_Folge!P29)</f>
        <v>42135</v>
      </c>
      <c r="X51" s="13">
        <f t="shared" si="44"/>
        <v>21</v>
      </c>
      <c r="Y51" s="12" t="str">
        <f>IF(Gruppe_Folge!W29="","",Gruppe_Folge!W29)</f>
        <v>A122615-03
Produkt29
7.000.000 ST
20.04.15 - 11.05.15</v>
      </c>
      <c r="Z51" s="10">
        <f t="shared" si="45"/>
        <v>1</v>
      </c>
      <c r="AA51" s="12">
        <f>IF(Gruppe_Folge!O30="","",Gruppe_Folge!O30)</f>
        <v>42136</v>
      </c>
      <c r="AB51" s="12">
        <f>IF(Gruppe_Folge!P30="","",Gruppe_Folge!P30)</f>
        <v>42156</v>
      </c>
      <c r="AC51" s="13">
        <f t="shared" si="46"/>
        <v>20</v>
      </c>
      <c r="AD51" s="12" t="str">
        <f>IF(Gruppe_Folge!W30="","",Gruppe_Folge!W30)</f>
        <v>A121908-03
Produkt30
5.999.994 ST
12.05.15 - 01.06.15</v>
      </c>
      <c r="AE51" s="10">
        <f t="shared" si="47"/>
        <v>2</v>
      </c>
      <c r="AF51" s="12">
        <f>IF(Gruppe_Folge!O31="","",Gruppe_Folge!O31)</f>
        <v>42158</v>
      </c>
      <c r="AG51" s="12">
        <f>IF(Gruppe_Folge!P31="","",Gruppe_Folge!P31)</f>
        <v>42185</v>
      </c>
      <c r="AH51" s="13">
        <f t="shared" si="48"/>
        <v>27</v>
      </c>
      <c r="AI51" s="12" t="str">
        <f>IF(Gruppe_Folge!W31="","",Gruppe_Folge!W31)</f>
        <v>A122617-03
Produkt31
7.000.000 ST
03.06.15 - 30.06.15</v>
      </c>
      <c r="AJ51" s="10" t="e">
        <f t="shared" si="49"/>
        <v>#VALUE!</v>
      </c>
      <c r="AK51" s="12" t="str">
        <f>IF(Gruppe_Folge!O32="","",Gruppe_Folge!O32)</f>
        <v/>
      </c>
      <c r="AL51" s="12" t="str">
        <f>IF(Gruppe_Folge!P32="","",Gruppe_Folge!P32)</f>
        <v/>
      </c>
      <c r="AM51" s="13" t="e">
        <f t="shared" si="50"/>
        <v>#VALUE!</v>
      </c>
      <c r="AN51" s="12" t="str">
        <f>IF(Gruppe_Folge!W32="","",Gruppe_Folge!W32)</f>
        <v/>
      </c>
      <c r="AO51" s="10" t="e">
        <f t="shared" si="51"/>
        <v>#VALUE!</v>
      </c>
      <c r="AP51" s="12" t="str">
        <f>IF(Gruppe_Folge!O33="","",Gruppe_Folge!O33)</f>
        <v/>
      </c>
      <c r="AQ51" s="12" t="str">
        <f>IF(Gruppe_Folge!P33="","",Gruppe_Folge!P33)</f>
        <v/>
      </c>
      <c r="AR51" s="13" t="e">
        <f t="shared" si="52"/>
        <v>#VALUE!</v>
      </c>
      <c r="AS51" s="12" t="str">
        <f>IF(Gruppe_Folge!W33="","",Gruppe_Folge!W33)</f>
        <v/>
      </c>
      <c r="AT51" s="10" t="e">
        <f t="shared" si="53"/>
        <v>#VALUE!</v>
      </c>
      <c r="AU51" s="12" t="str">
        <f>IF(Gruppe_Folge!O34="","",Gruppe_Folge!O34)</f>
        <v/>
      </c>
      <c r="AV51" s="12" t="str">
        <f>IF(Gruppe_Folge!P34="","",Gruppe_Folge!P34)</f>
        <v/>
      </c>
      <c r="AW51" s="13" t="e">
        <f t="shared" si="54"/>
        <v>#VALUE!</v>
      </c>
      <c r="AX51" s="12" t="str">
        <f>IF(Gruppe_Folge!W34="","",Gruppe_Folge!W34)</f>
        <v/>
      </c>
    </row>
    <row r="52" spans="1:50" s="11" customFormat="1" x14ac:dyDescent="0.2">
      <c r="A52" s="14" t="s">
        <v>228</v>
      </c>
      <c r="B52" s="12">
        <f>IF(Gruppe_End!O1="","",Gruppe_End!O1)</f>
        <v>42055</v>
      </c>
      <c r="C52" s="12">
        <f>IF(Gruppe_End!P1="","",Gruppe_End!P1)</f>
        <v>42057</v>
      </c>
      <c r="D52" s="13">
        <f t="shared" si="36"/>
        <v>2</v>
      </c>
      <c r="E52" s="12" t="str">
        <f>IF(Gruppe_End!W1="","",Gruppe_End!W1)</f>
        <v>A000000-00
Produkt1
1 ST
20.02.15 - 22.02.15</v>
      </c>
      <c r="F52" s="10">
        <f t="shared" si="37"/>
        <v>25</v>
      </c>
      <c r="G52" s="12">
        <f>IF(Gruppe_End!O2="","",Gruppe_End!O2)</f>
        <v>42082</v>
      </c>
      <c r="H52" s="12">
        <f>IF(Gruppe_End!P2="","",Gruppe_End!P2)</f>
        <v>42086</v>
      </c>
      <c r="I52" s="13">
        <f t="shared" si="38"/>
        <v>4</v>
      </c>
      <c r="J52" s="12" t="str">
        <f>IF(Gruppe_End!W2="","",Gruppe_End!W2)</f>
        <v>A122216-06
Produkt2
125.315 ST
19.03.15 - 23.03.15</v>
      </c>
      <c r="K52" s="10">
        <f t="shared" si="39"/>
        <v>0</v>
      </c>
      <c r="L52" s="12">
        <f>IF(Gruppe_End!O3="","",Gruppe_End!O3)</f>
        <v>42086</v>
      </c>
      <c r="M52" s="12">
        <f>IF(Gruppe_End!P3="","",Gruppe_End!P3)</f>
        <v>42086</v>
      </c>
      <c r="N52" s="13">
        <f t="shared" si="40"/>
        <v>1</v>
      </c>
      <c r="O52" s="12" t="str">
        <f>IF(Gruppe_End!W3="","",Gruppe_End!W3)</f>
        <v>A123168-06
Produkt3
3.000.000 ST
23.03.15 - 23.03.15</v>
      </c>
      <c r="P52" s="10">
        <f t="shared" si="41"/>
        <v>0</v>
      </c>
      <c r="Q52" s="12">
        <f>IF(Gruppe_End!O4="","",Gruppe_End!O4)</f>
        <v>42087</v>
      </c>
      <c r="R52" s="12">
        <f>IF(Gruppe_End!P4="","",Gruppe_End!P4)</f>
        <v>42087</v>
      </c>
      <c r="S52" s="13">
        <f t="shared" si="42"/>
        <v>0.5</v>
      </c>
      <c r="T52" s="12" t="str">
        <f>IF(Gruppe_End!W4="","",Gruppe_End!W4)</f>
        <v>A121880-05
Produkt4
400.000 ST
24.03.15 - 24.03.15</v>
      </c>
      <c r="U52" s="10">
        <f t="shared" si="43"/>
        <v>0</v>
      </c>
      <c r="V52" s="12">
        <f>IF(Gruppe_End!O5="","",Gruppe_End!O5)</f>
        <v>42087</v>
      </c>
      <c r="W52" s="12">
        <f>IF(Gruppe_End!P5="","",Gruppe_End!P5)</f>
        <v>42087</v>
      </c>
      <c r="X52" s="13">
        <f t="shared" si="44"/>
        <v>1</v>
      </c>
      <c r="Y52" s="12" t="str">
        <f>IF(Gruppe_End!W5="","",Gruppe_End!W5)</f>
        <v>A123169-06
Produkt5
3.000.000 ST
24.03.15 - 24.03.15</v>
      </c>
      <c r="Z52" s="10">
        <f t="shared" si="45"/>
        <v>0</v>
      </c>
      <c r="AA52" s="12">
        <f>IF(Gruppe_End!O6="","",Gruppe_End!O6)</f>
        <v>42088</v>
      </c>
      <c r="AB52" s="12">
        <f>IF(Gruppe_End!P6="","",Gruppe_End!P6)</f>
        <v>42089</v>
      </c>
      <c r="AC52" s="13">
        <f t="shared" si="46"/>
        <v>1</v>
      </c>
      <c r="AD52" s="12" t="str">
        <f>IF(Gruppe_End!W6="","",Gruppe_End!W6)</f>
        <v>A123581-05
Produkt6
1.442.000 ST
25.03.15 - 26.03.15</v>
      </c>
      <c r="AE52" s="10">
        <f t="shared" si="47"/>
        <v>0</v>
      </c>
      <c r="AF52" s="12">
        <f>IF(Gruppe_End!O7="","",Gruppe_End!O7)</f>
        <v>42089</v>
      </c>
      <c r="AG52" s="12">
        <f>IF(Gruppe_End!P7="","",Gruppe_End!P7)</f>
        <v>42090</v>
      </c>
      <c r="AH52" s="13">
        <f t="shared" si="48"/>
        <v>1</v>
      </c>
      <c r="AI52" s="12" t="str">
        <f>IF(Gruppe_End!W7="","",Gruppe_End!W7)</f>
        <v>A122172-05
Produkt7
1.050.000 ST
26.03.15 - 27.03.15</v>
      </c>
      <c r="AJ52" s="10">
        <f t="shared" si="49"/>
        <v>0</v>
      </c>
      <c r="AK52" s="12">
        <f>IF(Gruppe_End!O8="","",Gruppe_End!O8)</f>
        <v>42090</v>
      </c>
      <c r="AL52" s="12">
        <f>IF(Gruppe_End!P8="","",Gruppe_End!P8)</f>
        <v>42096</v>
      </c>
      <c r="AM52" s="13">
        <f t="shared" si="50"/>
        <v>6</v>
      </c>
      <c r="AN52" s="12" t="str">
        <f>IF(Gruppe_End!W8="","",Gruppe_End!W8)</f>
        <v>A122271-05
Produkt8
2.600.000 ST
27.03.15 - 02.04.15</v>
      </c>
      <c r="AO52" s="10">
        <f t="shared" si="51"/>
        <v>0</v>
      </c>
      <c r="AP52" s="12">
        <f>IF(Gruppe_End!O9="","",Gruppe_End!O9)</f>
        <v>42096</v>
      </c>
      <c r="AQ52" s="12">
        <f>IF(Gruppe_End!P9="","",Gruppe_End!P9)</f>
        <v>42101</v>
      </c>
      <c r="AR52" s="13">
        <f t="shared" si="52"/>
        <v>5</v>
      </c>
      <c r="AS52" s="12" t="str">
        <f>IF(Gruppe_End!W9="","",Gruppe_End!W9)</f>
        <v>A122858-05
Produkt9
1.575.000 ST
02.04.15 - 07.04.15</v>
      </c>
      <c r="AT52" s="10">
        <f t="shared" si="53"/>
        <v>0</v>
      </c>
      <c r="AU52" s="12">
        <f>IF(Gruppe_End!O10="","",Gruppe_End!O10)</f>
        <v>42101</v>
      </c>
      <c r="AV52" s="12">
        <f>IF(Gruppe_End!P10="","",Gruppe_End!P10)</f>
        <v>42108</v>
      </c>
      <c r="AW52" s="13">
        <f t="shared" si="54"/>
        <v>7</v>
      </c>
      <c r="AX52" s="12" t="str">
        <f>IF(Gruppe_End!W10="","",Gruppe_End!W10)</f>
        <v>A122860-05
Produkt10
10.560.000 ST
07.04.15 - 14.04.15</v>
      </c>
    </row>
    <row r="53" spans="1:50" s="11" customFormat="1" x14ac:dyDescent="0.2">
      <c r="A53" s="14" t="s">
        <v>229</v>
      </c>
      <c r="B53" s="12">
        <f>IF(Gruppe_End!O13="","",Gruppe_End!O13)</f>
        <v>42055</v>
      </c>
      <c r="C53" s="12">
        <f>IF(Gruppe_End!P13="","",Gruppe_End!P13)</f>
        <v>42057</v>
      </c>
      <c r="D53" s="13">
        <f t="shared" si="36"/>
        <v>2</v>
      </c>
      <c r="E53" s="12" t="str">
        <f>IF(Gruppe_End!W13="","",Gruppe_End!W13)</f>
        <v>A000000-00
Produkt13
1 ST
20.02.15 - 22.02.15</v>
      </c>
      <c r="F53" s="10">
        <f t="shared" si="37"/>
        <v>26</v>
      </c>
      <c r="G53" s="12">
        <f>IF(Gruppe_End!O14="","",Gruppe_End!O14)</f>
        <v>42083</v>
      </c>
      <c r="H53" s="12">
        <f>IF(Gruppe_End!P14="","",Gruppe_End!P14)</f>
        <v>42087</v>
      </c>
      <c r="I53" s="13">
        <f t="shared" si="38"/>
        <v>4</v>
      </c>
      <c r="J53" s="12" t="str">
        <f>IF(Gruppe_End!W14="","",Gruppe_End!W14)</f>
        <v>A121859-05
Produkt14
2.449.718 ST
20.03.15 - 24.03.15</v>
      </c>
      <c r="K53" s="10">
        <f t="shared" si="39"/>
        <v>0</v>
      </c>
      <c r="L53" s="12">
        <f>IF(Gruppe_End!O15="","",Gruppe_End!O15)</f>
        <v>42087</v>
      </c>
      <c r="M53" s="12">
        <f>IF(Gruppe_End!P15="","",Gruppe_End!P15)</f>
        <v>42089</v>
      </c>
      <c r="N53" s="13">
        <f t="shared" si="40"/>
        <v>2</v>
      </c>
      <c r="O53" s="12" t="str">
        <f>IF(Gruppe_End!W15="","",Gruppe_End!W15)</f>
        <v>A121650-05
Produkt15
9.000.000 ST
24.03.15 - 26.03.15</v>
      </c>
      <c r="P53" s="10">
        <f t="shared" si="41"/>
        <v>0</v>
      </c>
      <c r="Q53" s="12">
        <f>IF(Gruppe_End!O16="","",Gruppe_End!O16)</f>
        <v>42089</v>
      </c>
      <c r="R53" s="12">
        <f>IF(Gruppe_End!P16="","",Gruppe_End!P16)</f>
        <v>42093</v>
      </c>
      <c r="S53" s="13">
        <f t="shared" si="42"/>
        <v>4</v>
      </c>
      <c r="T53" s="12" t="str">
        <f>IF(Gruppe_End!W16="","",Gruppe_End!W16)</f>
        <v>A122497-05
Produkt16
1.560.000 ST
26.03.15 - 30.03.15</v>
      </c>
      <c r="U53" s="10">
        <f t="shared" si="43"/>
        <v>0</v>
      </c>
      <c r="V53" s="12">
        <f>IF(Gruppe_End!O17="","",Gruppe_End!O17)</f>
        <v>42093</v>
      </c>
      <c r="W53" s="12">
        <f>IF(Gruppe_End!P17="","",Gruppe_End!P17)</f>
        <v>42093</v>
      </c>
      <c r="X53" s="13">
        <f t="shared" si="44"/>
        <v>0.5</v>
      </c>
      <c r="Y53" s="12" t="str">
        <f>IF(Gruppe_End!W17="","",Gruppe_End!W17)</f>
        <v>A121306-05
Produkt17
500.000 ST
30.03.15 - 30.03.15</v>
      </c>
      <c r="Z53" s="10">
        <f t="shared" si="45"/>
        <v>0</v>
      </c>
      <c r="AA53" s="12">
        <f>IF(Gruppe_End!O18="","",Gruppe_End!O18)</f>
        <v>42093</v>
      </c>
      <c r="AB53" s="12">
        <f>IF(Gruppe_End!P18="","",Gruppe_End!P18)</f>
        <v>42093</v>
      </c>
      <c r="AC53" s="13">
        <f t="shared" si="46"/>
        <v>1</v>
      </c>
      <c r="AD53" s="12" t="str">
        <f>IF(Gruppe_End!W18="","",Gruppe_End!W18)</f>
        <v>A121306-10
Produkt18
1.000.000 ST
30.03.15 - 30.03.15</v>
      </c>
      <c r="AE53" s="10">
        <f t="shared" si="47"/>
        <v>0</v>
      </c>
      <c r="AF53" s="12">
        <f>IF(Gruppe_End!O19="","",Gruppe_End!O19)</f>
        <v>42094</v>
      </c>
      <c r="AG53" s="12">
        <f>IF(Gruppe_End!P19="","",Gruppe_End!P19)</f>
        <v>42102</v>
      </c>
      <c r="AH53" s="13">
        <f t="shared" si="48"/>
        <v>8</v>
      </c>
      <c r="AI53" s="12" t="str">
        <f>IF(Gruppe_End!W19="","",Gruppe_End!W19)</f>
        <v>A122906-05
Produkt19
3.168.000 ST
31.03.15 - 08.04.15</v>
      </c>
      <c r="AJ53" s="10">
        <f t="shared" si="49"/>
        <v>0</v>
      </c>
      <c r="AK53" s="12">
        <f>IF(Gruppe_End!O20="","",Gruppe_End!O20)</f>
        <v>42102</v>
      </c>
      <c r="AL53" s="12">
        <f>IF(Gruppe_End!P20="","",Gruppe_End!P20)</f>
        <v>42107</v>
      </c>
      <c r="AM53" s="13">
        <f t="shared" si="50"/>
        <v>5</v>
      </c>
      <c r="AN53" s="12" t="str">
        <f>IF(Gruppe_End!W20="","",Gruppe_End!W20)</f>
        <v>A121948-05
Produkt20
1.560.000 ST
08.04.15 - 13.04.15</v>
      </c>
      <c r="AO53" s="10">
        <f t="shared" si="51"/>
        <v>0</v>
      </c>
      <c r="AP53" s="12">
        <f>IF(Gruppe_End!O21="","",Gruppe_End!O21)</f>
        <v>42107</v>
      </c>
      <c r="AQ53" s="12">
        <f>IF(Gruppe_End!P21="","",Gruppe_End!P21)</f>
        <v>42115</v>
      </c>
      <c r="AR53" s="13">
        <f t="shared" si="52"/>
        <v>8</v>
      </c>
      <c r="AS53" s="12" t="str">
        <f>IF(Gruppe_End!W21="","",Gruppe_End!W21)</f>
        <v>A122398-05
Produkt21
21.600.000 ST
13.04.15 - 21.04.15</v>
      </c>
      <c r="AT53" s="10">
        <f t="shared" si="53"/>
        <v>0</v>
      </c>
      <c r="AU53" s="12">
        <f>IF(Gruppe_End!O22="","",Gruppe_End!O22)</f>
        <v>42115</v>
      </c>
      <c r="AV53" s="12">
        <f>IF(Gruppe_End!P22="","",Gruppe_End!P22)</f>
        <v>42116</v>
      </c>
      <c r="AW53" s="13">
        <f t="shared" si="54"/>
        <v>1</v>
      </c>
      <c r="AX53" s="12" t="str">
        <f>IF(Gruppe_End!W22="","",Gruppe_End!W22)</f>
        <v>A121618-05
Produkt22
6.000.000 ST
21.04.15 - 22.04.15</v>
      </c>
    </row>
    <row r="54" spans="1:50" s="11" customFormat="1" x14ac:dyDescent="0.2">
      <c r="A54" s="14" t="s">
        <v>230</v>
      </c>
      <c r="B54" s="12">
        <f>IF(Gruppe_End!O25="","",Gruppe_End!O25)</f>
        <v>42055</v>
      </c>
      <c r="C54" s="12">
        <f>IF(Gruppe_End!P25="","",Gruppe_End!P25)</f>
        <v>42057</v>
      </c>
      <c r="D54" s="13">
        <f t="shared" si="36"/>
        <v>2</v>
      </c>
      <c r="E54" s="12" t="str">
        <f>IF(Gruppe_End!W25="","",Gruppe_End!W25)</f>
        <v>A000000-00
Produkt25
1 ST
20.02.15 - 22.02.15</v>
      </c>
      <c r="F54" s="10">
        <f t="shared" si="37"/>
        <v>25</v>
      </c>
      <c r="G54" s="12">
        <f>IF(Gruppe_End!O26="","",Gruppe_End!O26)</f>
        <v>42082</v>
      </c>
      <c r="H54" s="12">
        <f>IF(Gruppe_End!P26="","",Gruppe_End!P26)</f>
        <v>42083</v>
      </c>
      <c r="I54" s="13">
        <f t="shared" si="38"/>
        <v>1</v>
      </c>
      <c r="J54" s="12" t="str">
        <f>IF(Gruppe_End!W26="","",Gruppe_End!W26)</f>
        <v>A121586-05
Produkt26
44.036 ST
19.03.15 - 20.03.15</v>
      </c>
      <c r="K54" s="10">
        <f t="shared" si="39"/>
        <v>0</v>
      </c>
      <c r="L54" s="12">
        <f>IF(Gruppe_End!O27="","",Gruppe_End!O27)</f>
        <v>42083</v>
      </c>
      <c r="M54" s="12">
        <f>IF(Gruppe_End!P27="","",Gruppe_End!P27)</f>
        <v>42087</v>
      </c>
      <c r="N54" s="13">
        <f t="shared" si="40"/>
        <v>4</v>
      </c>
      <c r="O54" s="12" t="str">
        <f>IF(Gruppe_End!W27="","",Gruppe_End!W27)</f>
        <v>A122565-05
Produkt27
2.070.000 ST
20.03.15 - 24.03.15</v>
      </c>
      <c r="P54" s="10">
        <f t="shared" si="41"/>
        <v>0</v>
      </c>
      <c r="Q54" s="12">
        <f>IF(Gruppe_End!O28="","",Gruppe_End!O28)</f>
        <v>42087</v>
      </c>
      <c r="R54" s="12">
        <f>IF(Gruppe_End!P28="","",Gruppe_End!P28)</f>
        <v>42087</v>
      </c>
      <c r="S54" s="13">
        <f t="shared" si="42"/>
        <v>1</v>
      </c>
      <c r="T54" s="12" t="str">
        <f>IF(Gruppe_End!W28="","",Gruppe_End!W28)</f>
        <v>A122131-05
Produkt28
2.884.000 ST
24.03.15 - 24.03.15</v>
      </c>
      <c r="U54" s="10">
        <f t="shared" si="43"/>
        <v>0</v>
      </c>
      <c r="V54" s="12">
        <f>IF(Gruppe_End!O29="","",Gruppe_End!O29)</f>
        <v>42088</v>
      </c>
      <c r="W54" s="12">
        <f>IF(Gruppe_End!P29="","",Gruppe_End!P29)</f>
        <v>42088</v>
      </c>
      <c r="X54" s="13">
        <f t="shared" si="44"/>
        <v>1</v>
      </c>
      <c r="Y54" s="12" t="str">
        <f>IF(Gruppe_End!W29="","",Gruppe_End!W29)</f>
        <v>A121729-05
Produkt29
1.500.000 ST
25.03.15 - 25.03.15</v>
      </c>
      <c r="Z54" s="10">
        <f t="shared" si="45"/>
        <v>0</v>
      </c>
      <c r="AA54" s="12">
        <f>IF(Gruppe_End!O30="","",Gruppe_End!O30)</f>
        <v>42089</v>
      </c>
      <c r="AB54" s="12">
        <f>IF(Gruppe_End!P30="","",Gruppe_End!P30)</f>
        <v>42094</v>
      </c>
      <c r="AC54" s="13">
        <f t="shared" si="46"/>
        <v>5</v>
      </c>
      <c r="AD54" s="12" t="str">
        <f>IF(Gruppe_End!W30="","",Gruppe_End!W30)</f>
        <v>A123150-05
Produkt30
16.000.000 ST
26.03.15 - 31.03.15</v>
      </c>
      <c r="AE54" s="10">
        <f t="shared" si="47"/>
        <v>0</v>
      </c>
      <c r="AF54" s="12">
        <f>IF(Gruppe_End!O31="","",Gruppe_End!O31)</f>
        <v>42094</v>
      </c>
      <c r="AG54" s="12">
        <f>IF(Gruppe_End!P31="","",Gruppe_End!P31)</f>
        <v>42096</v>
      </c>
      <c r="AH54" s="13">
        <f t="shared" si="48"/>
        <v>2</v>
      </c>
      <c r="AI54" s="12" t="str">
        <f>IF(Gruppe_End!W31="","",Gruppe_End!W31)</f>
        <v>A123150-10
Produkt31
12.000.000 ST
31.03.15 - 02.04.15</v>
      </c>
      <c r="AJ54" s="10">
        <f t="shared" si="49"/>
        <v>0</v>
      </c>
      <c r="AK54" s="12">
        <f>IF(Gruppe_End!O32="","",Gruppe_End!O32)</f>
        <v>42096</v>
      </c>
      <c r="AL54" s="12">
        <f>IF(Gruppe_End!P32="","",Gruppe_End!P32)</f>
        <v>42107</v>
      </c>
      <c r="AM54" s="13">
        <f t="shared" si="50"/>
        <v>11</v>
      </c>
      <c r="AN54" s="12" t="str">
        <f>IF(Gruppe_End!W32="","",Gruppe_End!W32)</f>
        <v>A121744-06
Produkt32
8.000.000 ST
02.04.15 - 13.04.15</v>
      </c>
      <c r="AO54" s="10">
        <f t="shared" si="51"/>
        <v>0</v>
      </c>
      <c r="AP54" s="12">
        <f>IF(Gruppe_End!O33="","",Gruppe_End!O33)</f>
        <v>42107</v>
      </c>
      <c r="AQ54" s="12">
        <f>IF(Gruppe_End!P33="","",Gruppe_End!P33)</f>
        <v>42116</v>
      </c>
      <c r="AR54" s="13">
        <f t="shared" si="52"/>
        <v>9</v>
      </c>
      <c r="AS54" s="12" t="str">
        <f>IF(Gruppe_End!W33="","",Gruppe_End!W33)</f>
        <v>A123423-05
Produkt33
20.312.500 ST
13.04.15 - 22.04.15</v>
      </c>
      <c r="AT54" s="10">
        <f t="shared" si="53"/>
        <v>0</v>
      </c>
      <c r="AU54" s="12">
        <f>IF(Gruppe_End!O34="","",Gruppe_End!O34)</f>
        <v>42116</v>
      </c>
      <c r="AV54" s="12">
        <f>IF(Gruppe_End!P34="","",Gruppe_End!P34)</f>
        <v>42121</v>
      </c>
      <c r="AW54" s="13">
        <f t="shared" si="54"/>
        <v>5</v>
      </c>
      <c r="AX54" s="12" t="str">
        <f>IF(Gruppe_End!W34="","",Gruppe_End!W34)</f>
        <v>A121351-07
Produkt34
4.500.000 ST
22.04.15 - 27.04.15</v>
      </c>
    </row>
    <row r="55" spans="1:50" s="11" customFormat="1" x14ac:dyDescent="0.2">
      <c r="A55" s="14" t="s">
        <v>231</v>
      </c>
      <c r="B55" s="12">
        <f>IF(Gruppe_End!O37="","",Gruppe_End!O37)</f>
        <v>42055</v>
      </c>
      <c r="C55" s="12">
        <f>IF(Gruppe_End!P37="","",Gruppe_End!P37)</f>
        <v>42057</v>
      </c>
      <c r="D55" s="13">
        <f t="shared" si="36"/>
        <v>2</v>
      </c>
      <c r="E55" s="12" t="str">
        <f>IF(Gruppe_End!W37="","",Gruppe_End!W37)</f>
        <v>A000000-00
Produkt37
1 ST
20.02.15 - 22.02.15</v>
      </c>
      <c r="F55" s="10">
        <f t="shared" si="37"/>
        <v>25</v>
      </c>
      <c r="G55" s="12">
        <f>IF(Gruppe_End!O38="","",Gruppe_End!O38)</f>
        <v>42082</v>
      </c>
      <c r="H55" s="12">
        <f>IF(Gruppe_End!P38="","",Gruppe_End!P38)</f>
        <v>42087</v>
      </c>
      <c r="I55" s="13">
        <f t="shared" si="38"/>
        <v>5</v>
      </c>
      <c r="J55" s="12" t="str">
        <f>IF(Gruppe_End!W38="","",Gruppe_End!W38)</f>
        <v>A121701-06
Produkt38
6.500.000 ST
19.03.15 - 24.03.15</v>
      </c>
      <c r="K55" s="10">
        <f t="shared" si="39"/>
        <v>2</v>
      </c>
      <c r="L55" s="12">
        <f>IF(Gruppe_End!O39="","",Gruppe_End!O39)</f>
        <v>42089</v>
      </c>
      <c r="M55" s="12">
        <f>IF(Gruppe_End!P39="","",Gruppe_End!P39)</f>
        <v>42096</v>
      </c>
      <c r="N55" s="13">
        <f t="shared" si="40"/>
        <v>7</v>
      </c>
      <c r="O55" s="12" t="str">
        <f>IF(Gruppe_End!W39="","",Gruppe_End!W39)</f>
        <v>A122476-05
Produkt39
8.865.000 ST
26.03.15 - 02.04.15</v>
      </c>
      <c r="P55" s="10">
        <f t="shared" si="41"/>
        <v>0</v>
      </c>
      <c r="Q55" s="12">
        <f>IF(Gruppe_End!O40="","",Gruppe_End!O40)</f>
        <v>42096</v>
      </c>
      <c r="R55" s="12">
        <f>IF(Gruppe_End!P40="","",Gruppe_End!P40)</f>
        <v>42102</v>
      </c>
      <c r="S55" s="13">
        <f t="shared" si="42"/>
        <v>6</v>
      </c>
      <c r="T55" s="12" t="str">
        <f>IF(Gruppe_End!W40="","",Gruppe_End!W40)</f>
        <v>A121874-05
Produkt40
7.579.000 ST
02.04.15 - 08.04.15</v>
      </c>
      <c r="U55" s="10">
        <f t="shared" si="43"/>
        <v>0</v>
      </c>
      <c r="V55" s="12">
        <f>IF(Gruppe_End!O41="","",Gruppe_End!O41)</f>
        <v>42102</v>
      </c>
      <c r="W55" s="12">
        <f>IF(Gruppe_End!P41="","",Gruppe_End!P41)</f>
        <v>42114</v>
      </c>
      <c r="X55" s="13">
        <f t="shared" si="44"/>
        <v>12</v>
      </c>
      <c r="Y55" s="12" t="str">
        <f>IF(Gruppe_End!W41="","",Gruppe_End!W41)</f>
        <v>A121583-05
Produkt41
10.500.000 ST
08.04.15 - 20.04.15</v>
      </c>
      <c r="Z55" s="10">
        <f t="shared" si="45"/>
        <v>0</v>
      </c>
      <c r="AA55" s="12">
        <f>IF(Gruppe_End!O42="","",Gruppe_End!O42)</f>
        <v>42114</v>
      </c>
      <c r="AB55" s="12">
        <f>IF(Gruppe_End!P42="","",Gruppe_End!P42)</f>
        <v>42121</v>
      </c>
      <c r="AC55" s="13">
        <f t="shared" si="46"/>
        <v>7</v>
      </c>
      <c r="AD55" s="12" t="str">
        <f>IF(Gruppe_End!W42="","",Gruppe_End!W42)</f>
        <v>A122030-05
Produkt42
4.800.000 ST
20.04.15 - 27.04.15</v>
      </c>
      <c r="AE55" s="10">
        <f t="shared" si="47"/>
        <v>0</v>
      </c>
      <c r="AF55" s="12">
        <f>IF(Gruppe_End!O43="","",Gruppe_End!O43)</f>
        <v>42121</v>
      </c>
      <c r="AG55" s="12">
        <f>IF(Gruppe_End!P43="","",Gruppe_End!P43)</f>
        <v>42122</v>
      </c>
      <c r="AH55" s="13">
        <f t="shared" si="48"/>
        <v>1</v>
      </c>
      <c r="AI55" s="12" t="str">
        <f>IF(Gruppe_End!W43="","",Gruppe_End!W43)</f>
        <v>A122574-05
Produkt43
800.000 ST
27.04.15 - 28.04.15</v>
      </c>
      <c r="AJ55" s="10">
        <f t="shared" si="49"/>
        <v>0</v>
      </c>
      <c r="AK55" s="12">
        <f>IF(Gruppe_End!O44="","",Gruppe_End!O44)</f>
        <v>42122</v>
      </c>
      <c r="AL55" s="12">
        <f>IF(Gruppe_End!P44="","",Gruppe_End!P44)</f>
        <v>42124</v>
      </c>
      <c r="AM55" s="13">
        <f t="shared" si="50"/>
        <v>2</v>
      </c>
      <c r="AN55" s="12" t="str">
        <f>IF(Gruppe_End!W44="","",Gruppe_End!W44)</f>
        <v>A122574-10
Produkt44
2.000.000 ST
28.04.15 - 30.04.15</v>
      </c>
      <c r="AO55" s="10">
        <f t="shared" si="51"/>
        <v>0</v>
      </c>
      <c r="AP55" s="12">
        <f>IF(Gruppe_End!O45="","",Gruppe_End!O45)</f>
        <v>42124</v>
      </c>
      <c r="AQ55" s="12">
        <f>IF(Gruppe_End!P45="","",Gruppe_End!P45)</f>
        <v>42128</v>
      </c>
      <c r="AR55" s="13">
        <f t="shared" si="52"/>
        <v>4</v>
      </c>
      <c r="AS55" s="12" t="str">
        <f>IF(Gruppe_End!W45="","",Gruppe_End!W45)</f>
        <v>A122672-05
Produkt45
8.400.000 ST
30.04.15 - 04.05.15</v>
      </c>
      <c r="AT55" s="10">
        <f t="shared" si="53"/>
        <v>0</v>
      </c>
      <c r="AU55" s="12">
        <f>IF(Gruppe_End!O46="","",Gruppe_End!O46)</f>
        <v>42128</v>
      </c>
      <c r="AV55" s="12">
        <f>IF(Gruppe_End!P46="","",Gruppe_End!P46)</f>
        <v>42132</v>
      </c>
      <c r="AW55" s="13">
        <f t="shared" si="54"/>
        <v>4</v>
      </c>
      <c r="AX55" s="12" t="str">
        <f>IF(Gruppe_End!W46="","",Gruppe_End!W46)</f>
        <v>A122668-05
Produkt46
14.000.000 ST
04.05.15 - 08.05.15</v>
      </c>
    </row>
    <row r="56" spans="1:50" s="11" customFormat="1" x14ac:dyDescent="0.2">
      <c r="A56" s="14" t="s">
        <v>232</v>
      </c>
      <c r="B56" s="12">
        <f>IF(Gruppe_End!O49="","",Gruppe_End!O49)</f>
        <v>42055</v>
      </c>
      <c r="C56" s="12">
        <f>IF(Gruppe_End!P49="","",Gruppe_End!P49)</f>
        <v>42057</v>
      </c>
      <c r="D56" s="13">
        <f t="shared" si="36"/>
        <v>2</v>
      </c>
      <c r="E56" s="12" t="str">
        <f>IF(Gruppe_End!W49="","",Gruppe_End!W49)</f>
        <v>A000000-00
Produkt49
1 ST
20.02.15 - 22.02.15</v>
      </c>
      <c r="F56" s="10">
        <f t="shared" si="37"/>
        <v>25</v>
      </c>
      <c r="G56" s="12">
        <f>IF(Gruppe_End!O50="","",Gruppe_End!O50)</f>
        <v>42082</v>
      </c>
      <c r="H56" s="12">
        <f>IF(Gruppe_End!P50="","",Gruppe_End!P50)</f>
        <v>42086</v>
      </c>
      <c r="I56" s="13">
        <f t="shared" si="38"/>
        <v>4</v>
      </c>
      <c r="J56" s="12" t="str">
        <f>IF(Gruppe_End!W50="","",Gruppe_End!W50)</f>
        <v>A121978-05
Produkt50
4.178.476 ST
19.03.15 - 23.03.15</v>
      </c>
      <c r="K56" s="10">
        <f t="shared" si="39"/>
        <v>1</v>
      </c>
      <c r="L56" s="12">
        <f>IF(Gruppe_End!O51="","",Gruppe_End!O51)</f>
        <v>42087</v>
      </c>
      <c r="M56" s="12">
        <f>IF(Gruppe_End!P51="","",Gruppe_End!P51)</f>
        <v>42089</v>
      </c>
      <c r="N56" s="13">
        <f t="shared" si="40"/>
        <v>2</v>
      </c>
      <c r="O56" s="12" t="str">
        <f>IF(Gruppe_End!W51="","",Gruppe_End!W51)</f>
        <v>A121744-07
Produkt51
5.200.000 ST
24.03.15 - 26.03.15</v>
      </c>
      <c r="P56" s="10">
        <f t="shared" si="41"/>
        <v>0</v>
      </c>
      <c r="Q56" s="12">
        <f>IF(Gruppe_End!O52="","",Gruppe_End!O52)</f>
        <v>42089</v>
      </c>
      <c r="R56" s="12">
        <f>IF(Gruppe_End!P52="","",Gruppe_End!P52)</f>
        <v>42090</v>
      </c>
      <c r="S56" s="13">
        <f t="shared" si="42"/>
        <v>1</v>
      </c>
      <c r="T56" s="12" t="str">
        <f>IF(Gruppe_End!W52="","",Gruppe_End!W52)</f>
        <v>A121744-06
Produkt52
2.800.000 ST
26.03.15 - 27.03.15</v>
      </c>
      <c r="U56" s="10">
        <f t="shared" si="43"/>
        <v>-1</v>
      </c>
      <c r="V56" s="12">
        <f>IF(Gruppe_End!O53="","",Gruppe_End!O53)</f>
        <v>42089</v>
      </c>
      <c r="W56" s="12">
        <f>IF(Gruppe_End!P53="","",Gruppe_End!P53)</f>
        <v>42094</v>
      </c>
      <c r="X56" s="13">
        <f t="shared" si="44"/>
        <v>5</v>
      </c>
      <c r="Y56" s="12" t="str">
        <f>IF(Gruppe_End!W53="","",Gruppe_End!W53)</f>
        <v>A122592-05
Produkt53
16.000.000 ST
26.03.15 - 31.03.15</v>
      </c>
      <c r="Z56" s="10">
        <f t="shared" si="45"/>
        <v>0</v>
      </c>
      <c r="AA56" s="12">
        <f>IF(Gruppe_End!O54="","",Gruppe_End!O54)</f>
        <v>42094</v>
      </c>
      <c r="AB56" s="12">
        <f>IF(Gruppe_End!P54="","",Gruppe_End!P54)</f>
        <v>42095</v>
      </c>
      <c r="AC56" s="13">
        <f t="shared" si="46"/>
        <v>1</v>
      </c>
      <c r="AD56" s="12" t="str">
        <f>IF(Gruppe_End!W54="","",Gruppe_End!W54)</f>
        <v>A122727-07
Produkt54
480.000 ST
31.03.15 - 01.04.15</v>
      </c>
      <c r="AE56" s="10">
        <f t="shared" si="47"/>
        <v>0</v>
      </c>
      <c r="AF56" s="12">
        <f>IF(Gruppe_End!O55="","",Gruppe_End!O55)</f>
        <v>42095</v>
      </c>
      <c r="AG56" s="12">
        <f>IF(Gruppe_End!P55="","",Gruppe_End!P55)</f>
        <v>42102</v>
      </c>
      <c r="AH56" s="13">
        <f t="shared" si="48"/>
        <v>7</v>
      </c>
      <c r="AI56" s="12" t="str">
        <f>IF(Gruppe_End!W55="","",Gruppe_End!W55)</f>
        <v>A120143-06
Produkt55
5.250.000 ST
01.04.15 - 08.04.15</v>
      </c>
      <c r="AJ56" s="10">
        <f t="shared" si="49"/>
        <v>0</v>
      </c>
      <c r="AK56" s="12">
        <f>IF(Gruppe_End!O56="","",Gruppe_End!O56)</f>
        <v>42102</v>
      </c>
      <c r="AL56" s="12">
        <f>IF(Gruppe_End!P56="","",Gruppe_End!P56)</f>
        <v>42122</v>
      </c>
      <c r="AM56" s="13">
        <f t="shared" si="50"/>
        <v>20</v>
      </c>
      <c r="AN56" s="12" t="str">
        <f>IF(Gruppe_End!W56="","",Gruppe_End!W56)</f>
        <v>A121583-07
Produkt56
10.500.000 ST
08.04.15 - 28.04.15</v>
      </c>
      <c r="AO56" s="10">
        <f t="shared" si="51"/>
        <v>0</v>
      </c>
      <c r="AP56" s="12">
        <f>IF(Gruppe_End!O57="","",Gruppe_End!O57)</f>
        <v>42122</v>
      </c>
      <c r="AQ56" s="12">
        <f>IF(Gruppe_End!P57="","",Gruppe_End!P57)</f>
        <v>42123</v>
      </c>
      <c r="AR56" s="13">
        <f t="shared" si="52"/>
        <v>1</v>
      </c>
      <c r="AS56" s="12" t="str">
        <f>IF(Gruppe_End!W57="","",Gruppe_End!W57)</f>
        <v>A122781-05
Produkt57
3.000.000 ST
28.04.15 - 29.04.15</v>
      </c>
      <c r="AT56" s="10">
        <f t="shared" si="53"/>
        <v>0</v>
      </c>
      <c r="AU56" s="12">
        <f>IF(Gruppe_End!O58="","",Gruppe_End!O58)</f>
        <v>42123</v>
      </c>
      <c r="AV56" s="12">
        <f>IF(Gruppe_End!P58="","",Gruppe_End!P58)</f>
        <v>42136</v>
      </c>
      <c r="AW56" s="13">
        <f t="shared" si="54"/>
        <v>13</v>
      </c>
      <c r="AX56" s="12" t="str">
        <f>IF(Gruppe_End!W58="","",Gruppe_End!W58)</f>
        <v>A120389-05
Produkt58
1.245.000 ST
29.04.15 - 12.05.15</v>
      </c>
    </row>
    <row r="61" spans="1:50" x14ac:dyDescent="0.2">
      <c r="A61" s="11"/>
      <c r="B61" s="24" t="s">
        <v>0</v>
      </c>
      <c r="C61" s="24" t="s">
        <v>1</v>
      </c>
      <c r="D61" s="25" t="s">
        <v>2</v>
      </c>
      <c r="E61" s="26" t="s">
        <v>23</v>
      </c>
      <c r="F61" s="27" t="s">
        <v>6</v>
      </c>
      <c r="G61" s="24" t="s">
        <v>0</v>
      </c>
      <c r="H61" s="24" t="s">
        <v>1</v>
      </c>
      <c r="I61" s="25" t="s">
        <v>3</v>
      </c>
      <c r="J61" s="26" t="s">
        <v>24</v>
      </c>
      <c r="K61" s="27" t="s">
        <v>7</v>
      </c>
      <c r="L61" s="24" t="s">
        <v>0</v>
      </c>
      <c r="M61" s="24" t="s">
        <v>1</v>
      </c>
      <c r="N61" s="28" t="s">
        <v>8</v>
      </c>
      <c r="O61" s="26" t="s">
        <v>25</v>
      </c>
      <c r="P61" s="27" t="s">
        <v>9</v>
      </c>
      <c r="Q61" s="24" t="s">
        <v>0</v>
      </c>
      <c r="R61" s="24" t="s">
        <v>1</v>
      </c>
      <c r="S61" s="25" t="s">
        <v>10</v>
      </c>
      <c r="T61" s="26" t="s">
        <v>26</v>
      </c>
      <c r="U61" s="27" t="s">
        <v>11</v>
      </c>
      <c r="V61" s="24" t="s">
        <v>0</v>
      </c>
      <c r="W61" s="24" t="s">
        <v>1</v>
      </c>
      <c r="X61" s="25" t="s">
        <v>12</v>
      </c>
      <c r="Y61" s="26" t="s">
        <v>27</v>
      </c>
      <c r="Z61" s="27" t="s">
        <v>13</v>
      </c>
      <c r="AA61" s="24" t="s">
        <v>0</v>
      </c>
      <c r="AB61" s="24" t="s">
        <v>1</v>
      </c>
      <c r="AC61" s="25" t="s">
        <v>14</v>
      </c>
      <c r="AD61" s="26" t="s">
        <v>28</v>
      </c>
      <c r="AE61" s="10" t="s">
        <v>15</v>
      </c>
      <c r="AF61" s="12" t="s">
        <v>0</v>
      </c>
      <c r="AG61" s="12" t="s">
        <v>1</v>
      </c>
      <c r="AH61" s="13" t="s">
        <v>16</v>
      </c>
      <c r="AI61" s="22" t="s">
        <v>29</v>
      </c>
      <c r="AJ61" s="10" t="s">
        <v>17</v>
      </c>
      <c r="AK61" s="12" t="s">
        <v>0</v>
      </c>
      <c r="AL61" s="12" t="s">
        <v>1</v>
      </c>
      <c r="AM61" s="13" t="s">
        <v>18</v>
      </c>
      <c r="AN61" s="22" t="s">
        <v>30</v>
      </c>
    </row>
    <row r="62" spans="1:50" x14ac:dyDescent="0.2">
      <c r="A62" s="29" t="s">
        <v>222</v>
      </c>
      <c r="B62" s="30">
        <f>IF(Bereitstellung!O1="","",Bereitstellung!O1-2)</f>
        <v>42070</v>
      </c>
      <c r="C62" s="30">
        <f>IF(B62="","",B62+1)</f>
        <v>42071</v>
      </c>
      <c r="D62" s="31">
        <v>1</v>
      </c>
      <c r="E62" s="32" t="str">
        <f>IF(Bereitstellung!W1="","",Bereitstellung!W1)</f>
        <v>Vor22   A121534-07
Produkt 26
4.680 KG
09.03.15 - 09.03.15</v>
      </c>
      <c r="F62" s="33">
        <f>IF(B62="","",G62-C62)</f>
        <v>10</v>
      </c>
      <c r="G62" s="30">
        <f>IF(Bereitstellung!O16="","",Bereitstellung!O16-2)</f>
        <v>42081</v>
      </c>
      <c r="H62" s="30">
        <f>IF(G62="","",G62+1)</f>
        <v>42082</v>
      </c>
      <c r="I62" s="31">
        <v>1</v>
      </c>
      <c r="J62" s="32" t="str">
        <f>IF(Bereitstellung!W16="","",Bereitstellung!W16)</f>
        <v>Vor11   A121948-01
Produkt 14
462 KG
20.03.15 - 23.03.15</v>
      </c>
      <c r="K62" s="33">
        <f>IF(B62="","",L62-H62)</f>
        <v>3</v>
      </c>
      <c r="L62" s="30">
        <f>IF(Bereitstellung!O31="","",Bereitstellung!O31-2)</f>
        <v>42085</v>
      </c>
      <c r="M62" s="30">
        <f>IF(L62="","",L62+1)</f>
        <v>42086</v>
      </c>
      <c r="N62" s="31">
        <v>1</v>
      </c>
      <c r="O62" s="32" t="str">
        <f>IF(Bereitstellung!W31="","",Bereitstellung!W31)</f>
        <v>Vor24   A122860-01
Produkt 53
2.429 KG
24.03.15 - 26.03.15</v>
      </c>
      <c r="P62" s="33">
        <f>IF(B62="","",Q62-M62)</f>
        <v>2</v>
      </c>
      <c r="Q62" s="30">
        <f>IF(Bereitstellung!O46="","",Bereitstellung!O46-2)</f>
        <v>42088</v>
      </c>
      <c r="R62" s="30">
        <f>IF(Q62="","",Q62+1)</f>
        <v>42089</v>
      </c>
      <c r="S62" s="31">
        <v>1</v>
      </c>
      <c r="T62" s="32" t="str">
        <f>IF(Bereitstellung!W46="","",Bereitstellung!W46)</f>
        <v>Vor11   A122493-01
Produkt 19
1.202 KG
27.03.15 - 01.04.15</v>
      </c>
      <c r="U62" s="33">
        <f>IF(B62="","",V62-R62)</f>
        <v>3</v>
      </c>
      <c r="V62" s="30">
        <f>IF(Bereitstellung!O61="","",Bereitstellung!O61-2)</f>
        <v>42092</v>
      </c>
      <c r="W62" s="30">
        <f>IF(V62="","",V62+1)</f>
        <v>42093</v>
      </c>
      <c r="X62" s="31">
        <v>1</v>
      </c>
      <c r="Y62" s="32" t="str">
        <f>IF(Bereitstellung!W61="","",Bereitstellung!W61)</f>
        <v>Vor01   A121921-01
Produkt 5
6.340 KG
31.03.15 - 07.04.15</v>
      </c>
      <c r="Z62" s="33">
        <f>IF(B62="","",AA62-W62)</f>
        <v>6</v>
      </c>
      <c r="AA62" s="30">
        <f>IF(Bereitstellung!O76="","",Bereitstellung!O76-2)</f>
        <v>42099</v>
      </c>
      <c r="AB62" s="30">
        <f>IF(AA62="","",AA62+1)</f>
        <v>42100</v>
      </c>
      <c r="AC62" s="31">
        <v>1</v>
      </c>
      <c r="AD62" s="32" t="str">
        <f>IF(Bereitstellung!W76="","",Bereitstellung!W76)</f>
        <v>Vor24   A122436-01
Produkt 57
2.025 KG
07.04.15 - 09.04.15</v>
      </c>
      <c r="AE62" s="33">
        <f>IF(B62="","",AF62-AB62)</f>
        <v>2</v>
      </c>
      <c r="AF62" s="30">
        <f>IF(Bereitstellung!O91="","",Bereitstellung!O91-2)</f>
        <v>42102</v>
      </c>
      <c r="AG62" s="30">
        <f>IF(AF62="","",AF62+1)</f>
        <v>42103</v>
      </c>
      <c r="AH62" s="31">
        <v>1</v>
      </c>
      <c r="AI62" s="32" t="str">
        <f>IF(Bereitstellung!W91="","",Bereitstellung!W91)</f>
        <v>Vor14   A121909-01
Produkt 53
2.817 KG
10.04.15 - 15.04.15</v>
      </c>
      <c r="AJ62" s="33">
        <f>IF(B62="","",AK62-AG62)</f>
        <v>5</v>
      </c>
      <c r="AK62" s="30">
        <f>IF(Bereitstellung!O103="","",Bereitstellung!O106-2)</f>
        <v>42108</v>
      </c>
      <c r="AL62" s="30">
        <f>IF(AK62="","",AK62+1)</f>
        <v>42109</v>
      </c>
      <c r="AM62" s="31">
        <v>1</v>
      </c>
      <c r="AN62" s="32" t="str">
        <f>IF(Bereitstellung!W106="","",Bereitstellung!W106)</f>
        <v>Vor14   A118541-01
Produkt 54
443 KG
16.04.15 - 17.04.15</v>
      </c>
    </row>
    <row r="63" spans="1:50" x14ac:dyDescent="0.2">
      <c r="A63" s="29"/>
      <c r="B63" s="30">
        <f>IF(Bereitstellung!O2="","",Bereitstellung!O2-2)</f>
        <v>42073</v>
      </c>
      <c r="C63" s="30">
        <f t="shared" ref="C63:C76" si="55">IF(B63="","",B63+1)</f>
        <v>42074</v>
      </c>
      <c r="D63" s="31">
        <v>1</v>
      </c>
      <c r="E63" s="32" t="str">
        <f>IF(Bereitstellung!W2="","",Bereitstellung!W2)</f>
        <v>Vor22   A121662-04
Produkt 27
13.000 KG
12.03.15 - 16.03.15</v>
      </c>
      <c r="F63" s="33">
        <f t="shared" ref="F63:F76" si="56">IF(B63="","",G63-C63)</f>
        <v>7</v>
      </c>
      <c r="G63" s="30">
        <f>IF(Bereitstellung!O17="","",Bereitstellung!O17-2)</f>
        <v>42081</v>
      </c>
      <c r="H63" s="30">
        <f t="shared" ref="H63:H76" si="57">IF(G63="","",G63+1)</f>
        <v>42082</v>
      </c>
      <c r="I63" s="31">
        <v>1</v>
      </c>
      <c r="J63" s="32" t="str">
        <f>IF(Bereitstellung!W17="","",Bereitstellung!W17)</f>
        <v>Vor25   A122162-01
Produkt 64
4.000 KG
20.03.15 - 25.03.15</v>
      </c>
      <c r="K63" s="33">
        <f t="shared" ref="K63:K76" si="58">IF(B63="","",L63-H63)</f>
        <v>3</v>
      </c>
      <c r="L63" s="30">
        <f>IF(Bereitstellung!O32="","",Bereitstellung!O32-2)</f>
        <v>42085</v>
      </c>
      <c r="M63" s="30">
        <f t="shared" ref="M63:M76" si="59">IF(L63="","",L63+1)</f>
        <v>42086</v>
      </c>
      <c r="N63" s="31">
        <v>1</v>
      </c>
      <c r="O63" s="32" t="str">
        <f>IF(Bereitstellung!W32="","",Bereitstellung!W32)</f>
        <v>Vor15   A122018-01
Produkt 63
400 KG
24.03.15 - 25.03.15</v>
      </c>
      <c r="P63" s="33">
        <f t="shared" ref="P63:P76" si="60">IF(B63="","",Q63-M63)</f>
        <v>2</v>
      </c>
      <c r="Q63" s="30">
        <f>IF(Bereitstellung!O47="","",Bereitstellung!O47-2)</f>
        <v>42088</v>
      </c>
      <c r="R63" s="30">
        <f t="shared" ref="R63:R76" si="61">IF(Q63="","",Q63+1)</f>
        <v>42089</v>
      </c>
      <c r="S63" s="31">
        <v>1</v>
      </c>
      <c r="T63" s="32" t="str">
        <f>IF(Bereitstellung!W47="","",Bereitstellung!W47)</f>
        <v>Vor05   A122574-07
Produkt 52
2.464 KG
27.03.15 - 30.03.15</v>
      </c>
      <c r="U63" s="33">
        <f t="shared" ref="U63:U76" si="62">IF(B63="","",V63-R63)</f>
        <v>3</v>
      </c>
      <c r="V63" s="30">
        <f>IF(Bereitstellung!O62="","",Bereitstellung!O62-2)</f>
        <v>42092</v>
      </c>
      <c r="W63" s="30">
        <f t="shared" ref="W63:W76" si="63">IF(V63="","",V63+1)</f>
        <v>42093</v>
      </c>
      <c r="X63" s="31">
        <v>1</v>
      </c>
      <c r="Y63" s="32" t="str">
        <f>IF(Bereitstellung!W62="","",Bereitstellung!W62)</f>
        <v>Vor05   A123423-01
Produkt 53
9.744 KG
31.03.15 - 09.04.15</v>
      </c>
      <c r="Z63" s="33">
        <f t="shared" ref="Z63:Z76" si="64">IF(B63="","",AA63-W63)</f>
        <v>6</v>
      </c>
      <c r="AA63" s="30">
        <f>IF(Bereitstellung!O77="","",Bereitstellung!O77-2)</f>
        <v>42099</v>
      </c>
      <c r="AB63" s="30">
        <f t="shared" ref="AB63:AB76" si="65">IF(AA63="","",AA63+1)</f>
        <v>42100</v>
      </c>
      <c r="AC63" s="31">
        <v>1</v>
      </c>
      <c r="AD63" s="32" t="str">
        <f>IF(Bereitstellung!W77="","",Bereitstellung!W77)</f>
        <v>Vor07   A122299-02
Produkt 76
1.529 KG
07.04.15 - 07.04.15</v>
      </c>
      <c r="AE63" s="33">
        <f t="shared" ref="AE63:AE76" si="66">IF(B63="","",AF63-AB63)</f>
        <v>2</v>
      </c>
      <c r="AF63" s="30">
        <f>IF(Bereitstellung!O92="","",Bereitstellung!O92-2)</f>
        <v>42102</v>
      </c>
      <c r="AG63" s="30">
        <f t="shared" ref="AG63:AG76" si="67">IF(AF63="","",AF63+1)</f>
        <v>42103</v>
      </c>
      <c r="AH63" s="31">
        <v>1</v>
      </c>
      <c r="AI63" s="32" t="str">
        <f>IF(Bereitstellung!W92="","",Bereitstellung!W92)</f>
        <v>Vor05   A122843-01
Produkt 54
1.832 KG
10.04.15 - 14.04.15</v>
      </c>
      <c r="AJ63" s="33">
        <f t="shared" ref="AJ63:AJ76" si="68">IF(B63="","",AK63-AG63)</f>
        <v>5</v>
      </c>
      <c r="AK63" s="30">
        <f>IF(Bereitstellung!O104="","",Bereitstellung!O107-2)</f>
        <v>42108</v>
      </c>
      <c r="AL63" s="30">
        <f t="shared" ref="AL63:AL76" si="69">IF(AK63="","",AK63+1)</f>
        <v>42109</v>
      </c>
      <c r="AM63" s="31">
        <v>1</v>
      </c>
      <c r="AN63" s="32" t="str">
        <f>IF(Bereitstellung!W107="","",Bereitstellung!W107)</f>
        <v>Vor05   A121395-01
Produkt 56
2.290 KG
16.04.15 - 20.04.15</v>
      </c>
    </row>
    <row r="64" spans="1:50" x14ac:dyDescent="0.2">
      <c r="A64" s="29"/>
      <c r="B64" s="30">
        <f>IF(Bereitstellung!O3="","",Bereitstellung!O3-2)</f>
        <v>42073</v>
      </c>
      <c r="C64" s="30">
        <f t="shared" si="55"/>
        <v>42074</v>
      </c>
      <c r="D64" s="31">
        <v>1</v>
      </c>
      <c r="E64" s="32" t="str">
        <f>IF(Bereitstellung!W3="","",Bereitstellung!W3)</f>
        <v>Vor23   A121744-02
Produkt 38
7.612 KG
12.03.15 - 20.03.15</v>
      </c>
      <c r="F64" s="33">
        <f t="shared" si="56"/>
        <v>7</v>
      </c>
      <c r="G64" s="30">
        <f>IF(Bereitstellung!O18="","",Bereitstellung!O18-2)</f>
        <v>42081</v>
      </c>
      <c r="H64" s="30">
        <f t="shared" si="57"/>
        <v>42082</v>
      </c>
      <c r="I64" s="31">
        <v>1</v>
      </c>
      <c r="J64" s="32" t="str">
        <f>IF(Bereitstellung!W18="","",Bereitstellung!W18)</f>
        <v>Vor16   A122398-01
Produkt 74
3.236 KG
20.03.15 - 31.03.15</v>
      </c>
      <c r="K64" s="33">
        <f t="shared" si="58"/>
        <v>3</v>
      </c>
      <c r="L64" s="30">
        <f>IF(Bereitstellung!O33="","",Bereitstellung!O33-2)</f>
        <v>42085</v>
      </c>
      <c r="M64" s="30">
        <f t="shared" si="59"/>
        <v>42086</v>
      </c>
      <c r="N64" s="31">
        <v>1</v>
      </c>
      <c r="O64" s="32" t="str">
        <f>IF(Bereitstellung!W33="","",Bereitstellung!W33)</f>
        <v>Vor25   A121722-01
Produkt 65
952 KG
24.03.15 - 25.03.15</v>
      </c>
      <c r="P64" s="33">
        <f t="shared" si="60"/>
        <v>5</v>
      </c>
      <c r="Q64" s="30">
        <f>IF(Bereitstellung!O48="","",Bereitstellung!O48-2)</f>
        <v>42091</v>
      </c>
      <c r="R64" s="30">
        <f t="shared" si="61"/>
        <v>42092</v>
      </c>
      <c r="S64" s="31">
        <v>1</v>
      </c>
      <c r="T64" s="32" t="str">
        <f>IF(Bereitstellung!W48="","",Bereitstellung!W48)</f>
        <v>Vor02   A122282-02
Produkt 15
457 KG
30.03.15 - 30.03.15</v>
      </c>
      <c r="U64" s="33">
        <f t="shared" si="62"/>
        <v>0</v>
      </c>
      <c r="V64" s="30">
        <f>IF(Bereitstellung!O63="","",Bereitstellung!O63-2)</f>
        <v>42092</v>
      </c>
      <c r="W64" s="30">
        <f t="shared" si="63"/>
        <v>42093</v>
      </c>
      <c r="X64" s="31">
        <v>1</v>
      </c>
      <c r="Y64" s="32" t="str">
        <f>IF(Bereitstellung!W63="","",Bereitstellung!W63)</f>
        <v>Vor24   A122656-01
Produkt 56
236 KG
31.03.15 - 31.03.15</v>
      </c>
      <c r="Z64" s="33">
        <f t="shared" si="64"/>
        <v>6</v>
      </c>
      <c r="AA64" s="30">
        <f>IF(Bereitstellung!O78="","",Bereitstellung!O78-2)</f>
        <v>42099</v>
      </c>
      <c r="AB64" s="30">
        <f t="shared" si="65"/>
        <v>42100</v>
      </c>
      <c r="AC64" s="31">
        <v>1</v>
      </c>
      <c r="AD64" s="32" t="str">
        <f>IF(Bereitstellung!W78="","",Bereitstellung!W78)</f>
        <v>Vor27   A122603-01
Produkt 88
788 KG
07.04.15 - 07.04.15</v>
      </c>
      <c r="AE64" s="33">
        <f t="shared" si="66"/>
        <v>5</v>
      </c>
      <c r="AF64" s="30">
        <f>IF(Bereitstellung!O93="","",Bereitstellung!O93-2)</f>
        <v>42105</v>
      </c>
      <c r="AG64" s="30">
        <f t="shared" si="67"/>
        <v>42106</v>
      </c>
      <c r="AH64" s="31">
        <v>1</v>
      </c>
      <c r="AI64" s="32" t="str">
        <f>IF(Bereitstellung!W93="","",Bereitstellung!W93)</f>
        <v>Vor22   A121663-01
Produkt 31
15.000 KG
13.04.15 - 14.04.15</v>
      </c>
      <c r="AJ64" s="33">
        <f t="shared" si="68"/>
        <v>2</v>
      </c>
      <c r="AK64" s="30">
        <f>IF(Bereitstellung!O105="","",Bereitstellung!O108-2)</f>
        <v>42108</v>
      </c>
      <c r="AL64" s="30">
        <f t="shared" si="69"/>
        <v>42109</v>
      </c>
      <c r="AM64" s="31">
        <v>1</v>
      </c>
      <c r="AN64" s="32" t="str">
        <f>IF(Bereitstellung!W108="","",Bereitstellung!W108)</f>
        <v>Vor01   A122218-01
Produkt 6
1.441 KG
16.04.15 - 21.04.15</v>
      </c>
    </row>
    <row r="65" spans="1:40" x14ac:dyDescent="0.2">
      <c r="A65" s="29"/>
      <c r="B65" s="30">
        <f>IF(Bereitstellung!O4="","",Bereitstellung!O4-2)</f>
        <v>42073</v>
      </c>
      <c r="C65" s="30">
        <f t="shared" si="55"/>
        <v>42074</v>
      </c>
      <c r="D65" s="31">
        <v>1</v>
      </c>
      <c r="E65" s="32" t="str">
        <f>IF(Bereitstellung!W4="","",Bereitstellung!W4)</f>
        <v>Vor14   A121554-01
Produkt 50
716 KG
12.03.15 - 17.03.15</v>
      </c>
      <c r="F65" s="33">
        <f t="shared" si="56"/>
        <v>10</v>
      </c>
      <c r="G65" s="30">
        <f>IF(Bereitstellung!O19="","",Bereitstellung!O19-2)</f>
        <v>42084</v>
      </c>
      <c r="H65" s="30">
        <f t="shared" si="57"/>
        <v>42085</v>
      </c>
      <c r="I65" s="31">
        <v>1</v>
      </c>
      <c r="J65" s="32" t="str">
        <f>IF(Bereitstellung!W19="","",Bereitstellung!W19)</f>
        <v>Vor22   A122144-01
Produkt 29
6.696 KG
23.03.15 - 23.03.15</v>
      </c>
      <c r="K65" s="33">
        <f t="shared" si="58"/>
        <v>1</v>
      </c>
      <c r="L65" s="30">
        <f>IF(Bereitstellung!O34="","",Bereitstellung!O34-2)</f>
        <v>42086</v>
      </c>
      <c r="M65" s="30">
        <f t="shared" si="59"/>
        <v>42087</v>
      </c>
      <c r="N65" s="31">
        <v>1</v>
      </c>
      <c r="O65" s="32" t="str">
        <f>IF(Bereitstellung!W34="","",Bereitstellung!W34)</f>
        <v>Vor02   A123135-01
Produkt 14
600 KG
25.03.15 - 25.03.15</v>
      </c>
      <c r="P65" s="33">
        <f t="shared" si="60"/>
        <v>4</v>
      </c>
      <c r="Q65" s="30">
        <f>IF(Bereitstellung!O49="","",Bereitstellung!O49-2)</f>
        <v>42091</v>
      </c>
      <c r="R65" s="30">
        <f t="shared" si="61"/>
        <v>42092</v>
      </c>
      <c r="S65" s="31">
        <v>1</v>
      </c>
      <c r="T65" s="32" t="str">
        <f>IF(Bereitstellung!W49="","",Bereitstellung!W49)</f>
        <v>Vor02   A122282-03
Produkt 16
948 KG
30.03.15 - 31.03.15</v>
      </c>
      <c r="U65" s="33">
        <f t="shared" si="62"/>
        <v>0</v>
      </c>
      <c r="V65" s="30">
        <f>IF(Bereitstellung!O64="","",Bereitstellung!O64-2)</f>
        <v>42092</v>
      </c>
      <c r="W65" s="30">
        <f t="shared" si="63"/>
        <v>42093</v>
      </c>
      <c r="X65" s="31">
        <v>1</v>
      </c>
      <c r="Y65" s="32" t="str">
        <f>IF(Bereitstellung!W64="","",Bereitstellung!W64)</f>
        <v>Vor25   A122211-01
Produkt 68
12.072 KG
31.03.15 - 08.04.15</v>
      </c>
      <c r="Z65" s="33">
        <f t="shared" si="64"/>
        <v>7</v>
      </c>
      <c r="AA65" s="30">
        <f>IF(Bereitstellung!O79="","",Bereitstellung!O79-2)</f>
        <v>42100</v>
      </c>
      <c r="AB65" s="30">
        <f t="shared" si="65"/>
        <v>42101</v>
      </c>
      <c r="AC65" s="31">
        <v>1</v>
      </c>
      <c r="AD65" s="32" t="str">
        <f>IF(Bereitstellung!W79="","",Bereitstellung!W79)</f>
        <v>Vor21   A122586-01
Produkt 17
466 KG
08.04.15 - 10.04.15</v>
      </c>
      <c r="AE65" s="33">
        <f t="shared" si="66"/>
        <v>4</v>
      </c>
      <c r="AF65" s="30">
        <f>IF(Bereitstellung!O94="","",Bereitstellung!O94-2)</f>
        <v>42105</v>
      </c>
      <c r="AG65" s="30">
        <f t="shared" si="67"/>
        <v>42106</v>
      </c>
      <c r="AH65" s="31">
        <v>1</v>
      </c>
      <c r="AI65" s="32" t="str">
        <f>IF(Bereitstellung!W94="","",Bereitstellung!W94)</f>
        <v>Vor23   A123246-02
Produkt 40
304 KG
13.04.15 - 13.04.15</v>
      </c>
      <c r="AJ65" s="33">
        <f t="shared" si="68"/>
        <v>2</v>
      </c>
      <c r="AK65" s="30">
        <f>IF(Bereitstellung!O106="","",Bereitstellung!O109-2)</f>
        <v>42108</v>
      </c>
      <c r="AL65" s="30">
        <f t="shared" si="69"/>
        <v>42109</v>
      </c>
      <c r="AM65" s="31">
        <v>1</v>
      </c>
      <c r="AN65" s="32" t="str">
        <f>IF(Bereitstellung!W109="","",Bereitstellung!W109)</f>
        <v>Vor25   A122619-01
Produkt 70
476 KG
16.04.15 - 16.04.15</v>
      </c>
    </row>
    <row r="66" spans="1:40" x14ac:dyDescent="0.2">
      <c r="A66" s="29"/>
      <c r="B66" s="30">
        <f>IF(Bereitstellung!O5="","",Bereitstellung!O5-2)</f>
        <v>42074</v>
      </c>
      <c r="C66" s="30">
        <f t="shared" si="55"/>
        <v>42075</v>
      </c>
      <c r="D66" s="31">
        <v>1</v>
      </c>
      <c r="E66" s="32" t="str">
        <f>IF(Bereitstellung!W5="","",Bereitstellung!W5)</f>
        <v>Vor21   A122505-01
Produkt 14
2.328 KG
13.03.15 - 19.03.15</v>
      </c>
      <c r="F66" s="33">
        <f t="shared" si="56"/>
        <v>9</v>
      </c>
      <c r="G66" s="30">
        <f>IF(Bereitstellung!O20="","",Bereitstellung!O20-2)</f>
        <v>42084</v>
      </c>
      <c r="H66" s="30">
        <f t="shared" si="57"/>
        <v>42085</v>
      </c>
      <c r="I66" s="31">
        <v>1</v>
      </c>
      <c r="J66" s="32" t="str">
        <f>IF(Bereitstellung!W20="","",Bereitstellung!W20)</f>
        <v>Vor01   A122546-01
Produkt 3
1.861 KG
23.03.15 - 24.03.15</v>
      </c>
      <c r="K66" s="33">
        <f t="shared" si="58"/>
        <v>1</v>
      </c>
      <c r="L66" s="30">
        <f>IF(Bereitstellung!O35="","",Bereitstellung!O35-2)</f>
        <v>42086</v>
      </c>
      <c r="M66" s="30">
        <f t="shared" si="59"/>
        <v>42087</v>
      </c>
      <c r="N66" s="31">
        <v>1</v>
      </c>
      <c r="O66" s="32" t="str">
        <f>IF(Bereitstellung!W35="","",Bereitstellung!W35)</f>
        <v>Vor11   A122858-01
Produkt 17
760 KG
25.03.15 - 26.03.15</v>
      </c>
      <c r="P66" s="33">
        <f t="shared" si="60"/>
        <v>4</v>
      </c>
      <c r="Q66" s="30">
        <f>IF(Bereitstellung!O50="","",Bereitstellung!O50-2)</f>
        <v>42091</v>
      </c>
      <c r="R66" s="30">
        <f t="shared" si="61"/>
        <v>42092</v>
      </c>
      <c r="S66" s="31">
        <v>1</v>
      </c>
      <c r="T66" s="32" t="str">
        <f>IF(Bereitstellung!W50="","",Bereitstellung!W50)</f>
        <v>Vor12   A121618-01
Produkt 26
612 KG
30.03.15 - 31.03.15</v>
      </c>
      <c r="U66" s="33">
        <f t="shared" si="62"/>
        <v>0</v>
      </c>
      <c r="V66" s="30">
        <f>IF(Bereitstellung!O65="","",Bereitstellung!O65-2)</f>
        <v>42092</v>
      </c>
      <c r="W66" s="30">
        <f t="shared" si="63"/>
        <v>42093</v>
      </c>
      <c r="X66" s="31">
        <v>1</v>
      </c>
      <c r="Y66" s="32" t="str">
        <f>IF(Bereitstellung!W65="","",Bereitstellung!W65)</f>
        <v>Vor16   A122900-01
Produkt 76
251 KG
31.03.15 - 31.03.15</v>
      </c>
      <c r="Z66" s="33">
        <f t="shared" si="64"/>
        <v>7</v>
      </c>
      <c r="AA66" s="30">
        <f>IF(Bereitstellung!O80="","",Bereitstellung!O80-2)</f>
        <v>42100</v>
      </c>
      <c r="AB66" s="30">
        <f t="shared" si="65"/>
        <v>42101</v>
      </c>
      <c r="AC66" s="31">
        <v>1</v>
      </c>
      <c r="AD66" s="32" t="str">
        <f>IF(Bereitstellung!W80="","",Bereitstellung!W80)</f>
        <v>Vor20   A122568-01
Produkt 2
723 KG
08.04.15 - 08.04.15</v>
      </c>
      <c r="AE66" s="33">
        <f t="shared" si="66"/>
        <v>4</v>
      </c>
      <c r="AF66" s="30">
        <f>IF(Bereitstellung!O95="","",Bereitstellung!O95-2)</f>
        <v>42105</v>
      </c>
      <c r="AG66" s="30">
        <f t="shared" si="67"/>
        <v>42106</v>
      </c>
      <c r="AH66" s="31">
        <v>1</v>
      </c>
      <c r="AI66" s="32" t="str">
        <f>IF(Bereitstellung!W95="","",Bereitstellung!W95)</f>
        <v>Vor13   A122873-01
Produkt 45
1.666 KG
13.04.15 - 15.04.15</v>
      </c>
      <c r="AJ66" s="33">
        <f t="shared" si="68"/>
        <v>2</v>
      </c>
      <c r="AK66" s="30">
        <f>IF(Bereitstellung!O107="","",Bereitstellung!O110-2)</f>
        <v>42108</v>
      </c>
      <c r="AL66" s="30">
        <f t="shared" si="69"/>
        <v>42109</v>
      </c>
      <c r="AM66" s="31">
        <v>1</v>
      </c>
      <c r="AN66" s="32" t="str">
        <f>IF(Bereitstellung!W110="","",Bereitstellung!W110)</f>
        <v>Vor27   A122152-01
Produkt 93
1.471 KG
16.04.15 - 17.04.15</v>
      </c>
    </row>
    <row r="67" spans="1:40" x14ac:dyDescent="0.2">
      <c r="A67" s="29"/>
      <c r="B67" s="30">
        <f>IF(Bereitstellung!O6="","",Bereitstellung!O6-2)</f>
        <v>42078</v>
      </c>
      <c r="C67" s="30">
        <f t="shared" si="55"/>
        <v>42079</v>
      </c>
      <c r="D67" s="31">
        <v>1</v>
      </c>
      <c r="E67" s="32" t="str">
        <f>IF(Bereitstellung!W6="","",Bereitstellung!W6)</f>
        <v>Vor21   A122174-01
Produkt 15
1.862 KG
17.03.15 - 20.03.15</v>
      </c>
      <c r="F67" s="33">
        <f t="shared" si="56"/>
        <v>5</v>
      </c>
      <c r="G67" s="30">
        <f>IF(Bereitstellung!O21="","",Bereitstellung!O21-2)</f>
        <v>42084</v>
      </c>
      <c r="H67" s="30">
        <f t="shared" si="57"/>
        <v>42085</v>
      </c>
      <c r="I67" s="31">
        <v>1</v>
      </c>
      <c r="J67" s="32" t="str">
        <f>IF(Bereitstellung!W21="","",Bereitstellung!W21)</f>
        <v>Vor13   A121591-01
Produkt 38
302 KG
23.03.15 - 23.03.15</v>
      </c>
      <c r="K67" s="33">
        <f t="shared" si="58"/>
        <v>1</v>
      </c>
      <c r="L67" s="30">
        <f>IF(Bereitstellung!O36="","",Bereitstellung!O36-2)</f>
        <v>42086</v>
      </c>
      <c r="M67" s="30">
        <f t="shared" si="59"/>
        <v>42087</v>
      </c>
      <c r="N67" s="31">
        <v>1</v>
      </c>
      <c r="O67" s="32" t="str">
        <f>IF(Bereitstellung!W36="","",Bereitstellung!W36)</f>
        <v>Vor13   A122727-04
Produkt 40
511 KG
25.03.15 - 26.03.15</v>
      </c>
      <c r="P67" s="33">
        <f t="shared" si="60"/>
        <v>4</v>
      </c>
      <c r="Q67" s="30">
        <f>IF(Bereitstellung!O51="","",Bereitstellung!O51-2)</f>
        <v>42091</v>
      </c>
      <c r="R67" s="30">
        <f t="shared" si="61"/>
        <v>42092</v>
      </c>
      <c r="S67" s="31">
        <v>1</v>
      </c>
      <c r="T67" s="32" t="str">
        <f>IF(Bereitstellung!W51="","",Bereitstellung!W51)</f>
        <v>Vor24   A122224-02
Produkt 55
197 KG
30.03.15 - 30.03.15</v>
      </c>
      <c r="U67" s="33">
        <f t="shared" si="62"/>
        <v>1</v>
      </c>
      <c r="V67" s="30">
        <f>IF(Bereitstellung!O66="","",Bereitstellung!O66-2)</f>
        <v>42093</v>
      </c>
      <c r="W67" s="30">
        <f t="shared" si="63"/>
        <v>42094</v>
      </c>
      <c r="X67" s="31">
        <v>1</v>
      </c>
      <c r="Y67" s="32" t="str">
        <f>IF(Bereitstellung!W66="","",Bereitstellung!W66)</f>
        <v>Vor11   A122491-02
Produkt 20
587 KG
01.04.15 - 02.04.15</v>
      </c>
      <c r="Z67" s="33">
        <f t="shared" si="64"/>
        <v>6</v>
      </c>
      <c r="AA67" s="30">
        <f>IF(Bereitstellung!O81="","",Bereitstellung!O81-2)</f>
        <v>42100</v>
      </c>
      <c r="AB67" s="30">
        <f t="shared" si="65"/>
        <v>42101</v>
      </c>
      <c r="AC67" s="31">
        <v>1</v>
      </c>
      <c r="AD67" s="32" t="str">
        <f>IF(Bereitstellung!W81="","",Bereitstellung!W81)</f>
        <v>Vor11   A122583-01
Produkt 22
387 KG
08.04.15 - 08.04.15</v>
      </c>
      <c r="AE67" s="33">
        <f t="shared" si="66"/>
        <v>4</v>
      </c>
      <c r="AF67" s="30">
        <f>IF(Bereitstellung!O96="","",Bereitstellung!O96-2)</f>
        <v>42105</v>
      </c>
      <c r="AG67" s="30">
        <f t="shared" si="67"/>
        <v>42106</v>
      </c>
      <c r="AH67" s="31">
        <v>1</v>
      </c>
      <c r="AI67" s="32" t="str">
        <f>IF(Bereitstellung!W96="","",Bereitstellung!W96)</f>
        <v>Vor16   A122111-01
Produkt 78
1.425 KG
13.04.15 - 16.04.15</v>
      </c>
      <c r="AJ67" s="33">
        <f t="shared" si="68"/>
        <v>3</v>
      </c>
      <c r="AK67" s="30">
        <f>IF(Bereitstellung!O108="","",Bereitstellung!O111-2)</f>
        <v>42109</v>
      </c>
      <c r="AL67" s="30">
        <f t="shared" si="69"/>
        <v>42110</v>
      </c>
      <c r="AM67" s="31">
        <v>1</v>
      </c>
      <c r="AN67" s="32" t="str">
        <f>IF(Bereitstellung!W111="","",Bereitstellung!W111)</f>
        <v>Vor06   A121995-01
Produkt 65
5.910 KG
17.04.15 - 22.04.15</v>
      </c>
    </row>
    <row r="68" spans="1:40" x14ac:dyDescent="0.2">
      <c r="A68" s="29"/>
      <c r="B68" s="30">
        <f>IF(Bereitstellung!O7="","",Bereitstellung!O7-2)</f>
        <v>42078</v>
      </c>
      <c r="C68" s="30">
        <f t="shared" si="55"/>
        <v>42079</v>
      </c>
      <c r="D68" s="31">
        <v>1</v>
      </c>
      <c r="E68" s="32" t="str">
        <f>IF(Bereitstellung!W7="","",Bereitstellung!W7)</f>
        <v>Vor22   A121662-07
Produkt 28
15.000 KG
17.03.15 - 19.03.15</v>
      </c>
      <c r="F68" s="33">
        <f t="shared" si="56"/>
        <v>5</v>
      </c>
      <c r="G68" s="30">
        <f>IF(Bereitstellung!O22="","",Bereitstellung!O22-2)</f>
        <v>42084</v>
      </c>
      <c r="H68" s="30">
        <f t="shared" si="57"/>
        <v>42085</v>
      </c>
      <c r="I68" s="31">
        <v>1</v>
      </c>
      <c r="J68" s="32" t="str">
        <f>IF(Bereitstellung!W22="","",Bereitstellung!W22)</f>
        <v>Vor13   A122247-01
Produkt 39
341 KG
23.03.15 - 24.03.15</v>
      </c>
      <c r="K68" s="33">
        <f t="shared" si="58"/>
        <v>1</v>
      </c>
      <c r="L68" s="30">
        <f>IF(Bereitstellung!O37="","",Bereitstellung!O37-2)</f>
        <v>42086</v>
      </c>
      <c r="M68" s="30">
        <f t="shared" si="59"/>
        <v>42087</v>
      </c>
      <c r="N68" s="31">
        <v>1</v>
      </c>
      <c r="O68" s="32" t="str">
        <f>IF(Bereitstellung!W37="","",Bereitstellung!W37)</f>
        <v>Vor15   A121351-01
Produkt 64
2.835 KG
25.03.15 - 01.04.15</v>
      </c>
      <c r="P68" s="33">
        <f t="shared" si="60"/>
        <v>4</v>
      </c>
      <c r="Q68" s="30">
        <f>IF(Bereitstellung!O52="","",Bereitstellung!O52-2)</f>
        <v>42091</v>
      </c>
      <c r="R68" s="30">
        <f t="shared" si="61"/>
        <v>42092</v>
      </c>
      <c r="S68" s="31">
        <v>1</v>
      </c>
      <c r="T68" s="32" t="str">
        <f>IF(Bereitstellung!W52="","",Bereitstellung!W52)</f>
        <v>Vor06   A122369-01
Produkt 63
11.000 KG
30.03.15 - 08.04.15</v>
      </c>
      <c r="U68" s="33">
        <f t="shared" si="62"/>
        <v>1</v>
      </c>
      <c r="V68" s="30">
        <f>IF(Bereitstellung!O67="","",Bereitstellung!O67-2)</f>
        <v>42093</v>
      </c>
      <c r="W68" s="30">
        <f t="shared" si="63"/>
        <v>42094</v>
      </c>
      <c r="X68" s="31">
        <v>1</v>
      </c>
      <c r="Y68" s="32" t="str">
        <f>IF(Bereitstellung!W67="","",Bereitstellung!W67)</f>
        <v>Vor02   A122968-01
Produkt 20
913 KG
01.04.15 - 02.04.15</v>
      </c>
      <c r="Z68" s="33">
        <f t="shared" si="64"/>
        <v>6</v>
      </c>
      <c r="AA68" s="30">
        <f>IF(Bereitstellung!O82="","",Bereitstellung!O82-2)</f>
        <v>42100</v>
      </c>
      <c r="AB68" s="30">
        <f t="shared" si="65"/>
        <v>42101</v>
      </c>
      <c r="AC68" s="31">
        <v>1</v>
      </c>
      <c r="AD68" s="32" t="str">
        <f>IF(Bereitstellung!W82="","",Bereitstellung!W82)</f>
        <v>Vor12   A121593-01
Produkt 28
3.456 KG
08.04.15 - 10.04.15</v>
      </c>
      <c r="AE68" s="33">
        <f t="shared" si="66"/>
        <v>4</v>
      </c>
      <c r="AF68" s="30">
        <f>IF(Bereitstellung!O97="","",Bereitstellung!O97-2)</f>
        <v>42105</v>
      </c>
      <c r="AG68" s="30">
        <f t="shared" si="67"/>
        <v>42106</v>
      </c>
      <c r="AH68" s="31">
        <v>1</v>
      </c>
      <c r="AI68" s="32" t="str">
        <f>IF(Bereitstellung!W97="","",Bereitstellung!W97)</f>
        <v>Vor27   A122300-01
Produkt 90
547 KG
13.04.15 - 14.04.15</v>
      </c>
      <c r="AJ68" s="33">
        <f t="shared" si="68"/>
        <v>6</v>
      </c>
      <c r="AK68" s="30">
        <f>IF(Bereitstellung!O109="","",Bereitstellung!O112-2)</f>
        <v>42112</v>
      </c>
      <c r="AL68" s="30">
        <f t="shared" si="69"/>
        <v>42113</v>
      </c>
      <c r="AM68" s="31">
        <v>1</v>
      </c>
      <c r="AN68" s="32" t="str">
        <f>IF(Bereitstellung!W112="","",Bereitstellung!W112)</f>
        <v>Vor23   A122261-01
Produkt 41
12.179 KG
20.04.15 - 29.04.15</v>
      </c>
    </row>
    <row r="69" spans="1:40" x14ac:dyDescent="0.2">
      <c r="A69" s="29"/>
      <c r="B69" s="30">
        <f>IF(Bereitstellung!O8="","",Bereitstellung!O8-2)</f>
        <v>42078</v>
      </c>
      <c r="C69" s="30">
        <f t="shared" si="55"/>
        <v>42079</v>
      </c>
      <c r="D69" s="31">
        <v>1</v>
      </c>
      <c r="E69" s="32" t="str">
        <f>IF(Bereitstellung!W8="","",Bereitstellung!W8)</f>
        <v>Vor27   A122592-01
Produkt 86
1.812 KG
17.03.15 - 19.03.15</v>
      </c>
      <c r="F69" s="33">
        <f t="shared" si="56"/>
        <v>5</v>
      </c>
      <c r="G69" s="30">
        <f>IF(Bereitstellung!O23="","",Bereitstellung!O23-2)</f>
        <v>42084</v>
      </c>
      <c r="H69" s="30">
        <f t="shared" si="57"/>
        <v>42085</v>
      </c>
      <c r="I69" s="31">
        <v>1</v>
      </c>
      <c r="J69" s="32" t="str">
        <f>IF(Bereitstellung!W23="","",Bereitstellung!W23)</f>
        <v>Vor23   A122727-02
Produkt 39
502 KG
23.03.15 - 23.03.15</v>
      </c>
      <c r="K69" s="33">
        <f t="shared" si="58"/>
        <v>1</v>
      </c>
      <c r="L69" s="30">
        <f>IF(Bereitstellung!O38="","",Bereitstellung!O38-2)</f>
        <v>42086</v>
      </c>
      <c r="M69" s="30">
        <f t="shared" si="59"/>
        <v>42087</v>
      </c>
      <c r="N69" s="31">
        <v>1</v>
      </c>
      <c r="O69" s="32" t="str">
        <f>IF(Bereitstellung!W38="","",Bereitstellung!W38)</f>
        <v>Vor25   A122241-01
Produkt 66
4.883 KG
25.03.15 - 30.03.15</v>
      </c>
      <c r="P69" s="33">
        <f t="shared" si="60"/>
        <v>4</v>
      </c>
      <c r="Q69" s="30">
        <f>IF(Bereitstellung!O53="","",Bereitstellung!O53-2)</f>
        <v>42091</v>
      </c>
      <c r="R69" s="30">
        <f t="shared" si="61"/>
        <v>42092</v>
      </c>
      <c r="S69" s="31">
        <v>1</v>
      </c>
      <c r="T69" s="32" t="str">
        <f>IF(Bereitstellung!W53="","",Bereitstellung!W53)</f>
        <v>Vor25   A121743-01
Produkt 67
1.610 KG
30.03.15 - 31.03.15</v>
      </c>
      <c r="U69" s="33">
        <f t="shared" si="62"/>
        <v>1</v>
      </c>
      <c r="V69" s="30">
        <f>IF(Bereitstellung!O68="","",Bereitstellung!O68-2)</f>
        <v>42093</v>
      </c>
      <c r="W69" s="30">
        <f t="shared" si="63"/>
        <v>42094</v>
      </c>
      <c r="X69" s="31">
        <v>1</v>
      </c>
      <c r="Y69" s="32" t="str">
        <f>IF(Bereitstellung!W68="","",Bereitstellung!W68)</f>
        <v>Vor12   A122359-02
Produkt 27
810 KG
01.04.15 - 07.04.15</v>
      </c>
      <c r="Z69" s="33">
        <f t="shared" si="64"/>
        <v>6</v>
      </c>
      <c r="AA69" s="30">
        <f>IF(Bereitstellung!O83="","",Bereitstellung!O83-2)</f>
        <v>42100</v>
      </c>
      <c r="AB69" s="30">
        <f t="shared" si="65"/>
        <v>42101</v>
      </c>
      <c r="AC69" s="31">
        <v>1</v>
      </c>
      <c r="AD69" s="32" t="str">
        <f>IF(Bereitstellung!W83="","",Bereitstellung!W83)</f>
        <v>Vor13   A122883-01
Produkt 43
330 KG
08.04.15 - 09.04.15</v>
      </c>
      <c r="AE69" s="33">
        <f t="shared" si="66"/>
        <v>5</v>
      </c>
      <c r="AF69" s="30">
        <f>IF(Bereitstellung!O98="","",Bereitstellung!O98-2)</f>
        <v>42106</v>
      </c>
      <c r="AG69" s="30">
        <f t="shared" si="67"/>
        <v>42107</v>
      </c>
      <c r="AH69" s="31">
        <v>1</v>
      </c>
      <c r="AI69" s="32" t="str">
        <f>IF(Bereitstellung!W98="","",Bereitstellung!W98)</f>
        <v>Vor21   A122504-01
Produkt 18
1.862 KG
14.04.15 - 17.04.15</v>
      </c>
      <c r="AJ69" s="33">
        <f t="shared" si="68"/>
        <v>5</v>
      </c>
      <c r="AK69" s="30">
        <f>IF(Bereitstellung!O110="","",Bereitstellung!O113-2)</f>
        <v>42112</v>
      </c>
      <c r="AL69" s="30">
        <f t="shared" si="69"/>
        <v>42113</v>
      </c>
      <c r="AM69" s="31">
        <v>1</v>
      </c>
      <c r="AN69" s="32" t="str">
        <f>IF(Bereitstellung!W113="","",Bereitstellung!W113)</f>
        <v>Vor14   A120390-01
Produkt 55
515 KG
20.04.15 - 22.04.15</v>
      </c>
    </row>
    <row r="70" spans="1:40" x14ac:dyDescent="0.2">
      <c r="A70" s="29"/>
      <c r="B70" s="30">
        <f>IF(Bereitstellung!O9="","",Bereitstellung!O9-2)</f>
        <v>42079</v>
      </c>
      <c r="C70" s="30">
        <f t="shared" si="55"/>
        <v>42080</v>
      </c>
      <c r="D70" s="31">
        <v>1</v>
      </c>
      <c r="E70" s="32" t="str">
        <f>IF(Bereitstellung!W9="","",Bereitstellung!W9)</f>
        <v>Vor21   A122179-01
Produkt 16
931 KG
18.03.15 - 19.03.15</v>
      </c>
      <c r="F70" s="33">
        <f t="shared" si="56"/>
        <v>4</v>
      </c>
      <c r="G70" s="30">
        <f>IF(Bereitstellung!O24="","",Bereitstellung!O24-2)</f>
        <v>42084</v>
      </c>
      <c r="H70" s="30">
        <f t="shared" si="57"/>
        <v>42085</v>
      </c>
      <c r="I70" s="31">
        <v>1</v>
      </c>
      <c r="J70" s="32" t="str">
        <f>IF(Bereitstellung!W24="","",Bereitstellung!W24)</f>
        <v>Vor24   A122906-02
Produkt 52
1.457 KG
23.03.15 - 24.03.15</v>
      </c>
      <c r="K70" s="33">
        <f t="shared" si="58"/>
        <v>1</v>
      </c>
      <c r="L70" s="30">
        <f>IF(Bereitstellung!O39="","",Bereitstellung!O39-2)</f>
        <v>42086</v>
      </c>
      <c r="M70" s="30">
        <f t="shared" si="59"/>
        <v>42087</v>
      </c>
      <c r="N70" s="31">
        <v>1</v>
      </c>
      <c r="O70" s="32" t="str">
        <f>IF(Bereitstellung!W39="","",Bereitstellung!W39)</f>
        <v>Vor27   A122239-01
Produkt 87
3.326 KG
25.03.15 - 27.03.15</v>
      </c>
      <c r="P70" s="33">
        <f t="shared" si="60"/>
        <v>4</v>
      </c>
      <c r="Q70" s="30">
        <f>IF(Bereitstellung!O54="","",Bereitstellung!O54-2)</f>
        <v>42091</v>
      </c>
      <c r="R70" s="30">
        <f t="shared" si="61"/>
        <v>42092</v>
      </c>
      <c r="S70" s="31">
        <v>1</v>
      </c>
      <c r="T70" s="32" t="str">
        <f>IF(Bereitstellung!W54="","",Bereitstellung!W54)</f>
        <v>Vor07   A122298-02
Produkt 74
810 KG
30.03.15 - 30.03.15</v>
      </c>
      <c r="U70" s="33">
        <f t="shared" si="62"/>
        <v>1</v>
      </c>
      <c r="V70" s="30">
        <f>IF(Bereitstellung!O69="","",Bereitstellung!O69-2)</f>
        <v>42093</v>
      </c>
      <c r="W70" s="30">
        <f t="shared" si="63"/>
        <v>42094</v>
      </c>
      <c r="X70" s="31">
        <v>1</v>
      </c>
      <c r="Y70" s="32" t="str">
        <f>IF(Bereitstellung!W69="","",Bereitstellung!W69)</f>
        <v>Vor07   A122493-02
Produkt 75
2.203 KG
01.04.15 - 01.04.15</v>
      </c>
      <c r="Z70" s="33">
        <f t="shared" si="64"/>
        <v>6</v>
      </c>
      <c r="AA70" s="30">
        <f>IF(Bereitstellung!O84="","",Bereitstellung!O84-2)</f>
        <v>42100</v>
      </c>
      <c r="AB70" s="30">
        <f t="shared" si="65"/>
        <v>42101</v>
      </c>
      <c r="AC70" s="31">
        <v>1</v>
      </c>
      <c r="AD70" s="32" t="str">
        <f>IF(Bereitstellung!W84="","",Bereitstellung!W84)</f>
        <v>Vor06   A122892-01
Produkt 64
11.000 KG
08.04.15 - 16.04.15</v>
      </c>
      <c r="AE70" s="33">
        <f t="shared" si="66"/>
        <v>5</v>
      </c>
      <c r="AF70" s="30">
        <f>IF(Bereitstellung!O99="","",Bereitstellung!O99-2)</f>
        <v>42106</v>
      </c>
      <c r="AG70" s="30">
        <f t="shared" si="67"/>
        <v>42107</v>
      </c>
      <c r="AH70" s="31">
        <v>1</v>
      </c>
      <c r="AI70" s="32" t="str">
        <f>IF(Bereitstellung!W99="","",Bereitstellung!W99)</f>
        <v>Vor22   A121654-01
Produkt 32
6.000 KG
14.04.15 - 14.04.15</v>
      </c>
      <c r="AJ70" s="33">
        <f t="shared" si="68"/>
        <v>5</v>
      </c>
      <c r="AK70" s="30">
        <f>IF(Bereitstellung!O111="","",Bereitstellung!O114-2)</f>
        <v>42112</v>
      </c>
      <c r="AL70" s="30">
        <f t="shared" si="69"/>
        <v>42113</v>
      </c>
      <c r="AM70" s="31">
        <v>1</v>
      </c>
      <c r="AN70" s="32" t="str">
        <f>IF(Bereitstellung!W114="","",Bereitstellung!W114)</f>
        <v>Vor05   A120028-01
Produkt 57
5.496 KG
20.04.15 - 23.04.15</v>
      </c>
    </row>
    <row r="71" spans="1:40" x14ac:dyDescent="0.2">
      <c r="A71" s="29"/>
      <c r="B71" s="30">
        <f>IF(Bereitstellung!O10="","",Bereitstellung!O10-2)</f>
        <v>42079</v>
      </c>
      <c r="C71" s="30">
        <f t="shared" si="55"/>
        <v>42080</v>
      </c>
      <c r="D71" s="31">
        <v>1</v>
      </c>
      <c r="E71" s="32" t="str">
        <f>IF(Bereitstellung!W10="","",Bereitstellung!W10)</f>
        <v>Vor01   A121857-01
Produkt 2
599 KG
18.03.15 - 19.03.15</v>
      </c>
      <c r="F71" s="33">
        <f t="shared" si="56"/>
        <v>4</v>
      </c>
      <c r="G71" s="30">
        <f>IF(Bereitstellung!O25="","",Bereitstellung!O25-2)</f>
        <v>42084</v>
      </c>
      <c r="H71" s="30">
        <f t="shared" si="57"/>
        <v>42085</v>
      </c>
      <c r="I71" s="31">
        <v>1</v>
      </c>
      <c r="J71" s="32" t="str">
        <f>IF(Bereitstellung!W25="","",Bereitstellung!W25)</f>
        <v>Vor15   A122024-01
Produkt 62
499 KG
23.03.15 - 24.03.15</v>
      </c>
      <c r="K71" s="33">
        <f t="shared" si="58"/>
        <v>2</v>
      </c>
      <c r="L71" s="30">
        <f>IF(Bereitstellung!O40="","",Bereitstellung!O40-2)</f>
        <v>42087</v>
      </c>
      <c r="M71" s="30">
        <f t="shared" si="59"/>
        <v>42088</v>
      </c>
      <c r="N71" s="31">
        <v>1</v>
      </c>
      <c r="O71" s="32" t="str">
        <f>IF(Bereitstellung!W40="","",Bereitstellung!W40)</f>
        <v>Vor11   A122298-01
Produkt 18
370 KG
26.03.15 - 27.03.15</v>
      </c>
      <c r="P71" s="33">
        <f t="shared" si="60"/>
        <v>3</v>
      </c>
      <c r="Q71" s="30">
        <f>IF(Bereitstellung!O55="","",Bereitstellung!O55-2)</f>
        <v>42091</v>
      </c>
      <c r="R71" s="30">
        <f t="shared" si="61"/>
        <v>42092</v>
      </c>
      <c r="S71" s="31">
        <v>1</v>
      </c>
      <c r="T71" s="32" t="str">
        <f>IF(Bereitstellung!W55="","",Bereitstellung!W55)</f>
        <v>Vor16   A122484-01
Produkt 75
233 KG
30.03.15 - 31.03.15</v>
      </c>
      <c r="U71" s="33">
        <f t="shared" si="62"/>
        <v>1</v>
      </c>
      <c r="V71" s="30">
        <f>IF(Bereitstellung!O70="","",Bereitstellung!O70-2)</f>
        <v>42093</v>
      </c>
      <c r="W71" s="30">
        <f t="shared" si="63"/>
        <v>42094</v>
      </c>
      <c r="X71" s="31">
        <v>1</v>
      </c>
      <c r="Y71" s="32" t="str">
        <f>IF(Bereitstellung!W70="","",Bereitstellung!W70)</f>
        <v>Vor16   A122507-01
Produkt 77
1.734 KG
01.04.15 - 10.04.15</v>
      </c>
      <c r="Z71" s="33">
        <f t="shared" si="64"/>
        <v>6</v>
      </c>
      <c r="AA71" s="30">
        <f>IF(Bereitstellung!O85="","",Bereitstellung!O85-2)</f>
        <v>42100</v>
      </c>
      <c r="AB71" s="30">
        <f t="shared" si="65"/>
        <v>42101</v>
      </c>
      <c r="AC71" s="31">
        <v>1</v>
      </c>
      <c r="AD71" s="32" t="str">
        <f>IF(Bereitstellung!W85="","",Bereitstellung!W85)</f>
        <v>Vor27   A123091-01
Produkt 89
300 KG
08.04.15 - 09.04.15</v>
      </c>
      <c r="AE71" s="33">
        <f t="shared" si="66"/>
        <v>5</v>
      </c>
      <c r="AF71" s="30">
        <f>IF(Bereitstellung!O100="","",Bereitstellung!O100-2)</f>
        <v>42106</v>
      </c>
      <c r="AG71" s="30">
        <f t="shared" si="67"/>
        <v>42107</v>
      </c>
      <c r="AH71" s="31">
        <v>1</v>
      </c>
      <c r="AI71" s="32" t="str">
        <f>IF(Bereitstellung!W100="","",Bereitstellung!W100)</f>
        <v>Vor05   A123496-01
Produkt 55
1.832 KG
14.04.15 - 16.04.15</v>
      </c>
      <c r="AJ71" s="33">
        <f t="shared" si="68"/>
        <v>5</v>
      </c>
      <c r="AK71" s="30">
        <f>IF(Bereitstellung!O112="","",Bereitstellung!O115-2)</f>
        <v>42112</v>
      </c>
      <c r="AL71" s="30">
        <f t="shared" si="69"/>
        <v>42113</v>
      </c>
      <c r="AM71" s="31">
        <v>1</v>
      </c>
      <c r="AN71" s="32" t="str">
        <f>IF(Bereitstellung!W115="","",Bereitstellung!W115)</f>
        <v>Vor16   A121271-01
Produkt 79
463 KG
20.04.15 - 21.04.15</v>
      </c>
    </row>
    <row r="72" spans="1:40" x14ac:dyDescent="0.2">
      <c r="A72" s="29"/>
      <c r="B72" s="30">
        <f>IF(Bereitstellung!O11="","",Bereitstellung!O11-2)</f>
        <v>42079</v>
      </c>
      <c r="C72" s="30">
        <f t="shared" si="55"/>
        <v>42080</v>
      </c>
      <c r="D72" s="31">
        <v>1</v>
      </c>
      <c r="E72" s="32" t="str">
        <f>IF(Bereitstellung!W11="","",Bereitstellung!W11)</f>
        <v>Vor24   A123150-01
Produkt 50
684 KG
18.03.15 - 19.03.15</v>
      </c>
      <c r="F72" s="33">
        <f t="shared" si="56"/>
        <v>5</v>
      </c>
      <c r="G72" s="30">
        <f>IF(Bereitstellung!O26="","",Bereitstellung!O26-2)</f>
        <v>42085</v>
      </c>
      <c r="H72" s="30">
        <f t="shared" si="57"/>
        <v>42086</v>
      </c>
      <c r="I72" s="31">
        <v>1</v>
      </c>
      <c r="J72" s="32" t="str">
        <f>IF(Bereitstellung!W26="","",Bereitstellung!W26)</f>
        <v>Vor11   A122456-01
Produkt 15
218 KG
24.03.15 - 24.03.15</v>
      </c>
      <c r="K72" s="33">
        <f t="shared" si="58"/>
        <v>1</v>
      </c>
      <c r="L72" s="30">
        <f>IF(Bereitstellung!O41="","",Bereitstellung!O41-2)</f>
        <v>42087</v>
      </c>
      <c r="M72" s="30">
        <f t="shared" si="59"/>
        <v>42088</v>
      </c>
      <c r="N72" s="31">
        <v>1</v>
      </c>
      <c r="O72" s="32" t="str">
        <f>IF(Bereitstellung!W41="","",Bereitstellung!W41)</f>
        <v>Vor22   A122763-01
Produkt 30
6.696 KG
26.03.15 - 26.03.15</v>
      </c>
      <c r="P72" s="33">
        <f t="shared" si="60"/>
        <v>3</v>
      </c>
      <c r="Q72" s="30">
        <f>IF(Bereitstellung!O56="","",Bereitstellung!O56-2)</f>
        <v>42091</v>
      </c>
      <c r="R72" s="30">
        <f t="shared" si="61"/>
        <v>42092</v>
      </c>
      <c r="S72" s="31">
        <v>1</v>
      </c>
      <c r="T72" s="32" t="str">
        <f>IF(Bereitstellung!W56="","",Bereitstellung!W56)</f>
        <v>Vor28   A122359-01
Produkt 99
1 KG
30.03.15 - 30.03.15</v>
      </c>
      <c r="U72" s="33">
        <f t="shared" si="62"/>
        <v>2</v>
      </c>
      <c r="V72" s="30">
        <f>IF(Bereitstellung!O71="","",Bereitstellung!O71-2)</f>
        <v>42094</v>
      </c>
      <c r="W72" s="30">
        <f t="shared" si="63"/>
        <v>42095</v>
      </c>
      <c r="X72" s="31">
        <v>1</v>
      </c>
      <c r="Y72" s="32" t="str">
        <f>IF(Bereitstellung!W71="","",Bereitstellung!W71)</f>
        <v>Vor15   A122195-01
Produkt 65
5.357 KG
02.04.15 - 22.04.15</v>
      </c>
      <c r="Z72" s="33">
        <f t="shared" si="64"/>
        <v>6</v>
      </c>
      <c r="AA72" s="30">
        <f>IF(Bereitstellung!O86="","",Bereitstellung!O86-2)</f>
        <v>42101</v>
      </c>
      <c r="AB72" s="30">
        <f t="shared" si="65"/>
        <v>42102</v>
      </c>
      <c r="AC72" s="31">
        <v>1</v>
      </c>
      <c r="AD72" s="32" t="str">
        <f>IF(Bereitstellung!W86="","",Bereitstellung!W86)</f>
        <v>Vor20   A122912-01
Produkt 3
358 KG
09.04.15 - 09.04.15</v>
      </c>
      <c r="AE72" s="33">
        <f t="shared" si="66"/>
        <v>4</v>
      </c>
      <c r="AF72" s="30">
        <f>IF(Bereitstellung!O101="","",Bereitstellung!O101-2)</f>
        <v>42106</v>
      </c>
      <c r="AG72" s="30">
        <f t="shared" si="67"/>
        <v>42107</v>
      </c>
      <c r="AH72" s="31">
        <v>1</v>
      </c>
      <c r="AI72" s="32" t="str">
        <f>IF(Bereitstellung!W101="","",Bereitstellung!W101)</f>
        <v>Vor25   A119220-01
Produkt 69
516 KG
14.04.15 - 14.04.15</v>
      </c>
      <c r="AJ72" s="33">
        <f t="shared" si="68"/>
        <v>6</v>
      </c>
      <c r="AK72" s="30">
        <f>IF(Bereitstellung!O113="","",Bereitstellung!O116-2)</f>
        <v>42113</v>
      </c>
      <c r="AL72" s="30">
        <f t="shared" si="69"/>
        <v>42114</v>
      </c>
      <c r="AM72" s="31">
        <v>1</v>
      </c>
      <c r="AN72" s="32" t="str">
        <f>IF(Bereitstellung!W116="","",Bereitstellung!W116)</f>
        <v>Vor22   A121663-07
Produkt 34
15.000 KG
21.04.15 - 23.04.15</v>
      </c>
    </row>
    <row r="73" spans="1:40" x14ac:dyDescent="0.2">
      <c r="A73" s="29"/>
      <c r="B73" s="30">
        <f>IF(Bereitstellung!O12="","",Bereitstellung!O12-2)</f>
        <v>42079</v>
      </c>
      <c r="C73" s="30">
        <f t="shared" si="55"/>
        <v>42080</v>
      </c>
      <c r="D73" s="31">
        <v>1</v>
      </c>
      <c r="E73" s="32" t="str">
        <f>IF(Bereitstellung!W12="","",Bereitstellung!W12)</f>
        <v>Vor24   A123150-06
Produkt 51
1.368 KG
18.03.15 - 19.03.15</v>
      </c>
      <c r="F73" s="33">
        <f t="shared" si="56"/>
        <v>5</v>
      </c>
      <c r="G73" s="30">
        <f>IF(Bereitstellung!O27="","",Bereitstellung!O27-2)</f>
        <v>42085</v>
      </c>
      <c r="H73" s="30">
        <f t="shared" si="57"/>
        <v>42086</v>
      </c>
      <c r="I73" s="31">
        <v>1</v>
      </c>
      <c r="J73" s="32" t="str">
        <f>IF(Bereitstellung!W27="","",Bereitstellung!W27)</f>
        <v>Vor11   A122456-04
Produkt 16
218 KG
24.03.15 - 24.03.15</v>
      </c>
      <c r="K73" s="33">
        <f t="shared" si="58"/>
        <v>1</v>
      </c>
      <c r="L73" s="30">
        <f>IF(Bereitstellung!O42="","",Bereitstellung!O42-2)</f>
        <v>42087</v>
      </c>
      <c r="M73" s="30">
        <f t="shared" si="59"/>
        <v>42088</v>
      </c>
      <c r="N73" s="31">
        <v>1</v>
      </c>
      <c r="O73" s="32" t="str">
        <f>IF(Bereitstellung!W42="","",Bereitstellung!W42)</f>
        <v>Vor13   A122672-01
Produkt 41
1.654 KG
26.03.15 - 31.03.15</v>
      </c>
      <c r="P73" s="33">
        <f t="shared" si="60"/>
        <v>4</v>
      </c>
      <c r="Q73" s="30">
        <f>IF(Bereitstellung!O57="","",Bereitstellung!O57-2)</f>
        <v>42092</v>
      </c>
      <c r="R73" s="30">
        <f t="shared" si="61"/>
        <v>42093</v>
      </c>
      <c r="S73" s="31">
        <v>1</v>
      </c>
      <c r="T73" s="32" t="str">
        <f>IF(Bereitstellung!W57="","",Bereitstellung!W57)</f>
        <v>Vor02   A122551-02
Produkt 17
228 KG
31.03.15 - 31.03.15</v>
      </c>
      <c r="U73" s="33">
        <f t="shared" si="62"/>
        <v>6</v>
      </c>
      <c r="V73" s="30">
        <f>IF(Bereitstellung!O72="","",Bereitstellung!O72-2)</f>
        <v>42099</v>
      </c>
      <c r="W73" s="30">
        <f t="shared" si="63"/>
        <v>42100</v>
      </c>
      <c r="X73" s="31">
        <v>1</v>
      </c>
      <c r="Y73" s="32" t="str">
        <f>IF(Bereitstellung!W72="","",Bereitstellung!W72)</f>
        <v>Vor11   A122299-01
Produkt 21
185 KG
07.04.15 - 07.04.15</v>
      </c>
      <c r="Z73" s="33">
        <f t="shared" si="64"/>
        <v>1</v>
      </c>
      <c r="AA73" s="30">
        <f>IF(Bereitstellung!O87="","",Bereitstellung!O87-2)</f>
        <v>42101</v>
      </c>
      <c r="AB73" s="30">
        <f t="shared" si="65"/>
        <v>42102</v>
      </c>
      <c r="AC73" s="31">
        <v>1</v>
      </c>
      <c r="AD73" s="32" t="str">
        <f>IF(Bereitstellung!W87="","",Bereitstellung!W87)</f>
        <v>Vor13   A123464-01
Produkt 44
330 KG
09.04.15 - 10.04.15</v>
      </c>
      <c r="AE73" s="33">
        <f t="shared" si="66"/>
        <v>4</v>
      </c>
      <c r="AF73" s="30">
        <f>IF(Bereitstellung!O102="","",Bereitstellung!O102-2)</f>
        <v>42106</v>
      </c>
      <c r="AG73" s="30">
        <f t="shared" si="67"/>
        <v>42107</v>
      </c>
      <c r="AH73" s="31">
        <v>1</v>
      </c>
      <c r="AI73" s="32" t="str">
        <f>IF(Bereitstellung!W102="","",Bereitstellung!W102)</f>
        <v>Vor27   A122028-01
Produkt 91
179 KG
14.04.15 - 14.04.15</v>
      </c>
      <c r="AJ73" s="33">
        <f t="shared" si="68"/>
        <v>6</v>
      </c>
      <c r="AK73" s="30">
        <f>IF(Bereitstellung!O114="","",Bereitstellung!O117-2)</f>
        <v>42113</v>
      </c>
      <c r="AL73" s="30">
        <f t="shared" si="69"/>
        <v>42114</v>
      </c>
      <c r="AM73" s="31">
        <v>1</v>
      </c>
      <c r="AN73" s="32" t="str">
        <f>IF(Bereitstellung!W117="","",Bereitstellung!W117)</f>
        <v>Vor01   A122612-01
Produkt 7
1.441 KG
21.04.15 - 23.04.15</v>
      </c>
    </row>
    <row r="74" spans="1:40" x14ac:dyDescent="0.2">
      <c r="A74" s="29"/>
      <c r="B74" s="30">
        <f>IF(Bereitstellung!O13="","",Bereitstellung!O13-2)</f>
        <v>42079</v>
      </c>
      <c r="C74" s="30">
        <f t="shared" si="55"/>
        <v>42080</v>
      </c>
      <c r="D74" s="31">
        <v>1</v>
      </c>
      <c r="E74" s="32" t="str">
        <f>IF(Bereitstellung!W13="","",Bereitstellung!W13)</f>
        <v>Vor06   A121583-01
Produkt 62
4.949 KG
18.03.15 - 27.03.15</v>
      </c>
      <c r="F74" s="33">
        <f t="shared" si="56"/>
        <v>5</v>
      </c>
      <c r="G74" s="30">
        <f>IF(Bereitstellung!O28="","",Bereitstellung!O28-2)</f>
        <v>42085</v>
      </c>
      <c r="H74" s="30">
        <f t="shared" si="57"/>
        <v>42086</v>
      </c>
      <c r="I74" s="31">
        <v>1</v>
      </c>
      <c r="J74" s="32" t="str">
        <f>IF(Bereitstellung!W28="","",Bereitstellung!W28)</f>
        <v>Vor01   A122575-01
Produkt 4
2.138 KG
24.03.15 - 31.03.15</v>
      </c>
      <c r="K74" s="33">
        <f t="shared" si="58"/>
        <v>1</v>
      </c>
      <c r="L74" s="30">
        <f>IF(Bereitstellung!O43="","",Bereitstellung!O43-2)</f>
        <v>42087</v>
      </c>
      <c r="M74" s="30">
        <f t="shared" si="59"/>
        <v>42088</v>
      </c>
      <c r="N74" s="31">
        <v>1</v>
      </c>
      <c r="O74" s="32" t="str">
        <f>IF(Bereitstellung!W43="","",Bereitstellung!W43)</f>
        <v>Vor05   A122574-01
Produkt 51
986 KG
26.03.15 - 27.03.15</v>
      </c>
      <c r="P74" s="33">
        <f t="shared" si="60"/>
        <v>4</v>
      </c>
      <c r="Q74" s="30">
        <f>IF(Bereitstellung!O58="","",Bereitstellung!O58-2)</f>
        <v>42092</v>
      </c>
      <c r="R74" s="30">
        <f t="shared" si="61"/>
        <v>42093</v>
      </c>
      <c r="S74" s="31">
        <v>1</v>
      </c>
      <c r="T74" s="32" t="str">
        <f>IF(Bereitstellung!W58="","",Bereitstellung!W58)</f>
        <v>Vor02   A122551-03
Produkt 18
474 KG
31.03.15 - 31.03.15</v>
      </c>
      <c r="U74" s="33">
        <f t="shared" si="62"/>
        <v>6</v>
      </c>
      <c r="V74" s="30">
        <f>IF(Bereitstellung!O73="","",Bereitstellung!O73-2)</f>
        <v>42099</v>
      </c>
      <c r="W74" s="30">
        <f t="shared" si="63"/>
        <v>42100</v>
      </c>
      <c r="X74" s="31">
        <v>1</v>
      </c>
      <c r="Y74" s="32" t="str">
        <f>IF(Bereitstellung!W73="","",Bereitstellung!W73)</f>
        <v>Vor02   A123138-01
Produkt 21
1.800 KG
07.04.15 - 07.04.15</v>
      </c>
      <c r="Z74" s="33">
        <f t="shared" si="64"/>
        <v>1</v>
      </c>
      <c r="AA74" s="30">
        <f>IF(Bereitstellung!O88="","",Bereitstellung!O88-2)</f>
        <v>42101</v>
      </c>
      <c r="AB74" s="30">
        <f t="shared" si="65"/>
        <v>42102</v>
      </c>
      <c r="AC74" s="31">
        <v>1</v>
      </c>
      <c r="AD74" s="32" t="str">
        <f>IF(Bereitstellung!W88="","",Bereitstellung!W88)</f>
        <v>Vor24   A118857-01
Produkt 58
405 KG
09.04.15 - 09.04.15</v>
      </c>
      <c r="AE74" s="33">
        <f t="shared" si="66"/>
        <v>4</v>
      </c>
      <c r="AF74" s="30">
        <f>IF(Bereitstellung!O103="","",Bereitstellung!O103-2)</f>
        <v>42106</v>
      </c>
      <c r="AG74" s="30">
        <f t="shared" si="67"/>
        <v>42107</v>
      </c>
      <c r="AH74" s="31">
        <v>1</v>
      </c>
      <c r="AI74" s="32" t="str">
        <f>IF(Bereitstellung!W103="","",Bereitstellung!W103)</f>
        <v>Vor27   A122405-01
Produkt 92
536 KG
14.04.15 - 15.04.15</v>
      </c>
      <c r="AJ74" s="33">
        <f t="shared" si="68"/>
        <v>6</v>
      </c>
      <c r="AK74" s="30">
        <f>IF(Bereitstellung!O115="","",Bereitstellung!O118-2)</f>
        <v>42113</v>
      </c>
      <c r="AL74" s="30">
        <f t="shared" si="69"/>
        <v>42114</v>
      </c>
      <c r="AM74" s="31">
        <v>1</v>
      </c>
      <c r="AN74" s="32" t="str">
        <f>IF(Bereitstellung!W118="","",Bereitstellung!W118)</f>
        <v>Vor07   A122262-02
Produkt 78
1.186 KG
21.04.15 - 21.04.15</v>
      </c>
    </row>
    <row r="75" spans="1:40" x14ac:dyDescent="0.2">
      <c r="A75" s="29"/>
      <c r="B75" s="30">
        <f>IF(Bereitstellung!O14="","",Bereitstellung!O14-2)</f>
        <v>42080</v>
      </c>
      <c r="C75" s="30">
        <f t="shared" si="55"/>
        <v>42081</v>
      </c>
      <c r="D75" s="31">
        <v>1</v>
      </c>
      <c r="E75" s="32" t="str">
        <f>IF(Bereitstellung!W14="","",Bereitstellung!W14)</f>
        <v>Vor25   A122855-01
Produkt 62
840 KG
19.03.15 - 19.03.15</v>
      </c>
      <c r="F75" s="33">
        <f t="shared" si="56"/>
        <v>4</v>
      </c>
      <c r="G75" s="30">
        <f>IF(Bereitstellung!O29="","",Bereitstellung!O29-2)</f>
        <v>42085</v>
      </c>
      <c r="H75" s="30">
        <f t="shared" si="57"/>
        <v>42086</v>
      </c>
      <c r="I75" s="31">
        <v>1</v>
      </c>
      <c r="J75" s="32" t="str">
        <f>IF(Bereitstellung!W29="","",Bereitstellung!W29)</f>
        <v>Vor05   A122030-01
Produkt 50
4.930 KG
24.03.15 - 27.03.15</v>
      </c>
      <c r="K75" s="33">
        <f t="shared" si="58"/>
        <v>1</v>
      </c>
      <c r="L75" s="30">
        <f>IF(Bereitstellung!O44="","",Bereitstellung!O44-2)</f>
        <v>42087</v>
      </c>
      <c r="M75" s="30">
        <f t="shared" si="59"/>
        <v>42088</v>
      </c>
      <c r="N75" s="31">
        <v>1</v>
      </c>
      <c r="O75" s="32" t="str">
        <f>IF(Bereitstellung!W44="","",Bereitstellung!W44)</f>
        <v>Vor24   A123408-01
Produkt 54
1.200 KG
26.03.15 - 30.03.15</v>
      </c>
      <c r="P75" s="33">
        <f t="shared" si="60"/>
        <v>4</v>
      </c>
      <c r="Q75" s="30">
        <f>IF(Bereitstellung!O59="","",Bereitstellung!O59-2)</f>
        <v>42092</v>
      </c>
      <c r="R75" s="30">
        <f t="shared" si="61"/>
        <v>42093</v>
      </c>
      <c r="S75" s="31">
        <v>1</v>
      </c>
      <c r="T75" s="32" t="str">
        <f>IF(Bereitstellung!W59="","",Bereitstellung!W59)</f>
        <v>Vor02   A122968-02
Produkt 19
1.897 KG
31.03.15 - 01.04.15</v>
      </c>
      <c r="U75" s="33">
        <f t="shared" si="62"/>
        <v>6</v>
      </c>
      <c r="V75" s="30">
        <f>IF(Bereitstellung!O74="","",Bereitstellung!O74-2)</f>
        <v>42099</v>
      </c>
      <c r="W75" s="30">
        <f t="shared" si="63"/>
        <v>42100</v>
      </c>
      <c r="X75" s="31">
        <v>1</v>
      </c>
      <c r="Y75" s="32" t="str">
        <f>IF(Bereitstellung!W74="","",Bereitstellung!W74)</f>
        <v>Vor02   A122684-01
Produkt 22
2.138 KG
07.04.15 - 13.04.15</v>
      </c>
      <c r="Z75" s="33">
        <f t="shared" si="64"/>
        <v>1</v>
      </c>
      <c r="AA75" s="30">
        <f>IF(Bereitstellung!O89="","",Bereitstellung!O89-2)</f>
        <v>42101</v>
      </c>
      <c r="AB75" s="30">
        <f t="shared" si="65"/>
        <v>42102</v>
      </c>
      <c r="AC75" s="31">
        <v>1</v>
      </c>
      <c r="AD75" s="32" t="str">
        <f>IF(Bereitstellung!W89="","",Bereitstellung!W89)</f>
        <v>Vor07   A122299-06
Produkt 77
1.338 KG
09.04.15 - 09.04.15</v>
      </c>
      <c r="AE75" s="33">
        <f t="shared" si="66"/>
        <v>5</v>
      </c>
      <c r="AF75" s="30">
        <f>IF(Bereitstellung!O104="","",Bereitstellung!O104-2)</f>
        <v>42107</v>
      </c>
      <c r="AG75" s="30">
        <f t="shared" si="67"/>
        <v>42108</v>
      </c>
      <c r="AH75" s="31">
        <v>1</v>
      </c>
      <c r="AI75" s="32" t="str">
        <f>IF(Bereitstellung!W104="","",Bereitstellung!W104)</f>
        <v>Vor22   A121663-04
Produkt 33
15.000 KG
15.04.15 - 16.04.15</v>
      </c>
      <c r="AJ75" s="33">
        <f t="shared" si="68"/>
        <v>5</v>
      </c>
      <c r="AK75" s="30">
        <f>IF(Bereitstellung!O116="","",Bereitstellung!O119-2)</f>
        <v>42113</v>
      </c>
      <c r="AL75" s="30">
        <f t="shared" si="69"/>
        <v>42114</v>
      </c>
      <c r="AM75" s="31">
        <v>1</v>
      </c>
      <c r="AN75" s="32" t="str">
        <f>IF(Bereitstellung!W119="","",Bereitstellung!W119)</f>
        <v>Vor16   A121271-02
Produkt 80
482 KG
21.04.15 - 22.04.15</v>
      </c>
    </row>
    <row r="76" spans="1:40" x14ac:dyDescent="0.2">
      <c r="A76" s="29"/>
      <c r="B76" s="30">
        <f>IF(Bereitstellung!O15="","",Bereitstellung!O15-2)</f>
        <v>42080</v>
      </c>
      <c r="C76" s="30">
        <f t="shared" si="55"/>
        <v>42081</v>
      </c>
      <c r="D76" s="31">
        <v>1</v>
      </c>
      <c r="E76" s="32" t="str">
        <f>IF(Bereitstellung!W15="","",Bereitstellung!W15)</f>
        <v>Vor25   A122861-01
Produkt 63
420 KG
19.03.15 - 19.03.15</v>
      </c>
      <c r="F76" s="33">
        <f t="shared" si="56"/>
        <v>4</v>
      </c>
      <c r="G76" s="30">
        <f>IF(Bereitstellung!O30="","",Bereitstellung!O30-2)</f>
        <v>42085</v>
      </c>
      <c r="H76" s="30">
        <f t="shared" si="57"/>
        <v>42086</v>
      </c>
      <c r="I76" s="31">
        <v>1</v>
      </c>
      <c r="J76" s="32" t="str">
        <f>IF(Bereitstellung!W30="","",Bereitstellung!W30)</f>
        <v>Vor14   A122728-01
Produkt 51
1.388 KG
24.03.15 - 27.03.15</v>
      </c>
      <c r="K76" s="33">
        <f t="shared" si="58"/>
        <v>1</v>
      </c>
      <c r="L76" s="30">
        <f>IF(Bereitstellung!O45="","",Bereitstellung!O45-2)</f>
        <v>42087</v>
      </c>
      <c r="M76" s="30">
        <f t="shared" si="59"/>
        <v>42088</v>
      </c>
      <c r="N76" s="31">
        <v>1</v>
      </c>
      <c r="O76" s="32" t="str">
        <f>IF(Bereitstellung!W45="","",Bereitstellung!W45)</f>
        <v>Vor28   A122224-01
Produkt 98
34 KG
26.03.15 - 26.03.15</v>
      </c>
      <c r="P76" s="33">
        <f t="shared" si="60"/>
        <v>4</v>
      </c>
      <c r="Q76" s="30">
        <f>IF(Bereitstellung!O60="","",Bereitstellung!O60-2)</f>
        <v>42092</v>
      </c>
      <c r="R76" s="30">
        <f t="shared" si="61"/>
        <v>42093</v>
      </c>
      <c r="S76" s="31">
        <v>1</v>
      </c>
      <c r="T76" s="32" t="str">
        <f>IF(Bereitstellung!W60="","",Bereitstellung!W60)</f>
        <v>Vor13   A122668-01
Produkt 42
2.756 KG
31.03.15 - 07.04.15</v>
      </c>
      <c r="U76" s="33">
        <f t="shared" si="62"/>
        <v>6</v>
      </c>
      <c r="V76" s="30">
        <f>IF(Bereitstellung!O75="","",Bereitstellung!O75-2)</f>
        <v>42099</v>
      </c>
      <c r="W76" s="30">
        <f t="shared" si="63"/>
        <v>42100</v>
      </c>
      <c r="X76" s="31">
        <v>1</v>
      </c>
      <c r="Y76" s="32" t="str">
        <f>IF(Bereitstellung!W75="","",Bereitstellung!W75)</f>
        <v>Vor14   A123129-01
Produkt 52
887 KG
07.04.15 - 09.04.15</v>
      </c>
      <c r="Z76" s="33">
        <f t="shared" si="64"/>
        <v>2</v>
      </c>
      <c r="AA76" s="30">
        <f>IF(Bereitstellung!O90="","",Bereitstellung!O90-2)</f>
        <v>42102</v>
      </c>
      <c r="AB76" s="30">
        <f t="shared" si="65"/>
        <v>42103</v>
      </c>
      <c r="AC76" s="31">
        <v>1</v>
      </c>
      <c r="AD76" s="32" t="str">
        <f>IF(Bereitstellung!W90="","",Bereitstellung!W90)</f>
        <v>Vor12   A122231-01
Produkt 29
7.344 KG
10.04.15 - 21.04.15</v>
      </c>
      <c r="AE76" s="33">
        <f t="shared" si="66"/>
        <v>5</v>
      </c>
      <c r="AF76" s="30">
        <f>IF(Bereitstellung!O105="","",Bereitstellung!O105-2)</f>
        <v>42108</v>
      </c>
      <c r="AG76" s="30">
        <f t="shared" si="67"/>
        <v>42109</v>
      </c>
      <c r="AH76" s="31">
        <v>1</v>
      </c>
      <c r="AI76" s="32" t="str">
        <f>IF(Bereitstellung!W105="","",Bereitstellung!W105)</f>
        <v>Vor13   A122781-01
Produkt 46
750 KG
16.04.15 - 20.04.15</v>
      </c>
      <c r="AJ76" s="33">
        <f t="shared" si="68"/>
        <v>5</v>
      </c>
      <c r="AK76" s="30">
        <f>IF(Bereitstellung!O117="","",Bereitstellung!O120-2)</f>
        <v>42114</v>
      </c>
      <c r="AL76" s="30">
        <f t="shared" si="69"/>
        <v>42115</v>
      </c>
      <c r="AM76" s="31">
        <v>1</v>
      </c>
      <c r="AN76" s="32" t="str">
        <f>IF(Bereitstellung!W120="","",Bereitstellung!W120)</f>
        <v>Vor12   A123653-01
Produkt 30
329 KG
22.04.15 - 22.04.15</v>
      </c>
    </row>
    <row r="81" spans="41:41" x14ac:dyDescent="0.2">
      <c r="AO81" s="35"/>
    </row>
    <row r="82" spans="41:41" x14ac:dyDescent="0.2">
      <c r="AO82" s="35"/>
    </row>
    <row r="83" spans="41:41" x14ac:dyDescent="0.2">
      <c r="AO83" s="35"/>
    </row>
    <row r="84" spans="41:41" x14ac:dyDescent="0.2">
      <c r="AO84" s="35"/>
    </row>
    <row r="85" spans="41:41" x14ac:dyDescent="0.2">
      <c r="AO85" s="35"/>
    </row>
    <row r="86" spans="41:41" x14ac:dyDescent="0.2">
      <c r="AO86" s="35"/>
    </row>
    <row r="87" spans="41:41" x14ac:dyDescent="0.2">
      <c r="AO87" s="35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3"/>
  <sheetViews>
    <sheetView workbookViewId="0">
      <selection activeCell="N52" sqref="N52"/>
    </sheetView>
  </sheetViews>
  <sheetFormatPr baseColWidth="10" defaultRowHeight="12.75" x14ac:dyDescent="0.2"/>
  <cols>
    <col min="1" max="1" width="13.5703125" bestFit="1" customWidth="1"/>
    <col min="2" max="4" width="14.85546875" bestFit="1" customWidth="1"/>
    <col min="5" max="5" width="15.85546875" bestFit="1" customWidth="1"/>
    <col min="6" max="6" width="16.28515625" bestFit="1" customWidth="1"/>
    <col min="7" max="7" width="17.28515625" bestFit="1" customWidth="1"/>
    <col min="8" max="8" width="19.140625" bestFit="1" customWidth="1"/>
    <col min="9" max="9" width="13.85546875" bestFit="1" customWidth="1"/>
    <col min="10" max="10" width="12.140625" bestFit="1" customWidth="1"/>
  </cols>
  <sheetData>
    <row r="1" spans="1:10" s="36" customFormat="1" x14ac:dyDescent="0.2">
      <c r="A1" s="36" t="s">
        <v>633</v>
      </c>
      <c r="B1" s="36" t="s">
        <v>634</v>
      </c>
      <c r="C1" s="36" t="s">
        <v>635</v>
      </c>
      <c r="D1" s="36" t="s">
        <v>636</v>
      </c>
      <c r="E1" s="36" t="s">
        <v>637</v>
      </c>
      <c r="F1" s="36" t="s">
        <v>638</v>
      </c>
      <c r="G1" s="36" t="s">
        <v>639</v>
      </c>
      <c r="H1" s="36" t="s">
        <v>640</v>
      </c>
      <c r="I1" s="36" t="s">
        <v>641</v>
      </c>
      <c r="J1" s="36" t="s">
        <v>642</v>
      </c>
    </row>
    <row r="2" spans="1:10" x14ac:dyDescent="0.2">
      <c r="A2" t="str">
        <f>LEFT(Bereitstellung!B1,7)</f>
        <v>A121534</v>
      </c>
      <c r="B2" t="str">
        <f>LEFT(Gruppe_Vor_01!B1,7)</f>
        <v>A000000</v>
      </c>
      <c r="C2" t="str">
        <f>LEFT(Gruppe_Vor_02!B1,7)</f>
        <v>A000000</v>
      </c>
      <c r="D2" t="str">
        <f>LEFT(Gruppe_Vor_03!B1,7)</f>
        <v>A000000</v>
      </c>
      <c r="E2" t="str">
        <f>LEFT(Gruppe_Msch_kl!B1,7)</f>
        <v>A000000</v>
      </c>
      <c r="F2" t="str">
        <f>LEFT(Gruppe_Msch_gr!B1,7)</f>
        <v>A000000</v>
      </c>
      <c r="G2" t="str">
        <f>LEFT(Gruppe_Msch_mtl!B1,7)</f>
        <v>A000000</v>
      </c>
      <c r="H2" t="str">
        <f>LEFT(Gruppe_Msch_Sond!B1,7)</f>
        <v>A000000</v>
      </c>
      <c r="I2" t="str">
        <f>LEFT(Gruppe_Folge!B1,7)</f>
        <v>A000000</v>
      </c>
      <c r="J2" t="str">
        <f>LEFT(Gruppe_End!B1,7)</f>
        <v>A000000</v>
      </c>
    </row>
    <row r="3" spans="1:10" x14ac:dyDescent="0.2">
      <c r="A3" t="str">
        <f>LEFT(Bereitstellung!B2,7)</f>
        <v>A121662</v>
      </c>
      <c r="B3" t="str">
        <f>LEFT(Gruppe_Vor_01!B2,7)</f>
        <v>A121857</v>
      </c>
      <c r="C3" t="str">
        <f>LEFT(Gruppe_Vor_02!B2,7)</f>
        <v>A121601</v>
      </c>
      <c r="D3" t="str">
        <f>LEFT(Gruppe_Vor_03!B2,7)</f>
        <v>A122568</v>
      </c>
      <c r="E3" t="str">
        <f>LEFT(Gruppe_Msch_kl!B2,7)</f>
        <v>A121540</v>
      </c>
      <c r="F3" t="str">
        <f>LEFT(Gruppe_Msch_gr!B2,7)</f>
        <v>A121662</v>
      </c>
      <c r="G3" t="str">
        <f>LEFT(Gruppe_Msch_mtl!B2,7)</f>
        <v>A121650</v>
      </c>
      <c r="H3" t="str">
        <f>LEFT(Gruppe_Msch_Sond!B2,7)</f>
        <v>A121857</v>
      </c>
      <c r="I3" t="str">
        <f>LEFT(Gruppe_Folge!B2,7)</f>
        <v>A122505</v>
      </c>
      <c r="J3" t="str">
        <f>LEFT(Gruppe_End!B2,7)</f>
        <v>A122216</v>
      </c>
    </row>
    <row r="4" spans="1:10" x14ac:dyDescent="0.2">
      <c r="A4" t="str">
        <f>LEFT(Bereitstellung!B3,7)</f>
        <v>A121744</v>
      </c>
      <c r="B4" t="str">
        <f>LEFT(Gruppe_Vor_01!B3,7)</f>
        <v>A122546</v>
      </c>
      <c r="C4" t="str">
        <f>LEFT(Gruppe_Vor_02!B3,7)</f>
        <v>A121601</v>
      </c>
      <c r="D4" t="str">
        <f>LEFT(Gruppe_Vor_03!B3,7)</f>
        <v>A122912</v>
      </c>
      <c r="E4" t="str">
        <f>LEFT(Gruppe_Msch_kl!B3,7)</f>
        <v>A121997</v>
      </c>
      <c r="F4" t="str">
        <f>LEFT(Gruppe_Msch_gr!B3,7)</f>
        <v>A121662</v>
      </c>
      <c r="G4" t="str">
        <f>LEFT(Gruppe_Msch_mtl!B3,7)</f>
        <v>A120143</v>
      </c>
      <c r="H4" t="str">
        <f>LEFT(Gruppe_Msch_Sond!B3,7)</f>
        <v>A121857</v>
      </c>
      <c r="I4" t="str">
        <f>LEFT(Gruppe_Folge!B3,7)</f>
        <v>A122505</v>
      </c>
      <c r="J4" t="str">
        <f>LEFT(Gruppe_End!B3,7)</f>
        <v>A123168</v>
      </c>
    </row>
    <row r="5" spans="1:10" x14ac:dyDescent="0.2">
      <c r="A5" t="str">
        <f>LEFT(Bereitstellung!B4,7)</f>
        <v>A121554</v>
      </c>
      <c r="B5" t="str">
        <f>LEFT(Gruppe_Vor_01!B4,7)</f>
        <v>A122575</v>
      </c>
      <c r="C5" t="str">
        <f>LEFT(Gruppe_Vor_02!B4,7)</f>
        <v>A121601</v>
      </c>
      <c r="D5" t="str">
        <f>LEFT(Gruppe_Vor_03!B4,7)</f>
        <v>A123387</v>
      </c>
      <c r="E5" t="str">
        <f>LEFT(Gruppe_Msch_kl!B4,7)</f>
        <v>A122172</v>
      </c>
      <c r="F5" t="str">
        <f>LEFT(Gruppe_Msch_gr!B4,7)</f>
        <v>A121662</v>
      </c>
      <c r="G5" t="str">
        <f>LEFT(Gruppe_Msch_mtl!B4,7)</f>
        <v>A122456</v>
      </c>
      <c r="H5" t="str">
        <f>LEFT(Gruppe_Msch_Sond!B4,7)</f>
        <v>A122546</v>
      </c>
      <c r="I5" t="str">
        <f>LEFT(Gruppe_Folge!B4,7)</f>
        <v>A121909</v>
      </c>
      <c r="J5" t="str">
        <f>LEFT(Gruppe_End!B4,7)</f>
        <v>A121880</v>
      </c>
    </row>
    <row r="6" spans="1:10" x14ac:dyDescent="0.2">
      <c r="A6" t="str">
        <f>LEFT(Bereitstellung!B5,7)</f>
        <v>A122505</v>
      </c>
      <c r="B6" t="str">
        <f>LEFT(Gruppe_Vor_01!B5,7)</f>
        <v>A121921</v>
      </c>
      <c r="C6" t="str">
        <f>LEFT(Gruppe_Vor_02!B5,7)</f>
        <v>A121601</v>
      </c>
      <c r="D6" t="str">
        <f>LEFT(Gruppe_Vor_03!B5,7)</f>
        <v>A123115</v>
      </c>
      <c r="E6" t="str">
        <f>LEFT(Gruppe_Msch_kl!B5,7)</f>
        <v>A122247</v>
      </c>
      <c r="F6" t="str">
        <f>LEFT(Gruppe_Msch_gr!B5,7)</f>
        <v>A121662</v>
      </c>
      <c r="G6" t="str">
        <f>LEFT(Gruppe_Msch_mtl!B5,7)</f>
        <v>A122456</v>
      </c>
      <c r="H6" t="str">
        <f>LEFT(Gruppe_Msch_Sond!B5,7)</f>
        <v>A122546</v>
      </c>
      <c r="I6" t="str">
        <f>LEFT(Gruppe_Folge!B5,7)</f>
        <v>A122588</v>
      </c>
      <c r="J6" t="str">
        <f>LEFT(Gruppe_End!B5,7)</f>
        <v>A123169</v>
      </c>
    </row>
    <row r="7" spans="1:10" x14ac:dyDescent="0.2">
      <c r="A7" t="str">
        <f>LEFT(Bereitstellung!B6,7)</f>
        <v>A122174</v>
      </c>
      <c r="B7" t="str">
        <f>LEFT(Gruppe_Vor_01!B6,7)</f>
        <v>A122218</v>
      </c>
      <c r="C7" t="str">
        <f>LEFT(Gruppe_Vor_02!B6,7)</f>
        <v/>
      </c>
      <c r="D7" t="str">
        <f>LEFT(Gruppe_Vor_03!B6,7)</f>
        <v/>
      </c>
      <c r="E7" t="str">
        <f>LEFT(Gruppe_Msch_kl!B6,7)</f>
        <v>A122018</v>
      </c>
      <c r="F7" t="str">
        <f>LEFT(Gruppe_Msch_gr!B6,7)</f>
        <v>A121618</v>
      </c>
      <c r="G7" t="str">
        <f>LEFT(Gruppe_Msch_mtl!B6,7)</f>
        <v>A122299</v>
      </c>
      <c r="H7" t="str">
        <f>LEFT(Gruppe_Msch_Sond!B6,7)</f>
        <v>A121921</v>
      </c>
      <c r="I7" t="str">
        <f>LEFT(Gruppe_Folge!B6,7)</f>
        <v>A122613</v>
      </c>
      <c r="J7" t="str">
        <f>LEFT(Gruppe_End!B6,7)</f>
        <v>A123581</v>
      </c>
    </row>
    <row r="8" spans="1:10" x14ac:dyDescent="0.2">
      <c r="A8" t="str">
        <f>LEFT(Bereitstellung!B7,7)</f>
        <v>A121662</v>
      </c>
      <c r="B8" t="str">
        <f>LEFT(Gruppe_Vor_01!B7,7)</f>
        <v>A122612</v>
      </c>
      <c r="C8" t="str">
        <f>LEFT(Gruppe_Vor_02!B7,7)</f>
        <v/>
      </c>
      <c r="D8" t="str">
        <f>LEFT(Gruppe_Vor_03!B7,7)</f>
        <v/>
      </c>
      <c r="E8" t="str">
        <f>LEFT(Gruppe_Msch_kl!B7,7)</f>
        <v>A122484</v>
      </c>
      <c r="F8" t="str">
        <f>LEFT(Gruppe_Msch_gr!B7,7)</f>
        <v>A122507</v>
      </c>
      <c r="G8" t="str">
        <f>LEFT(Gruppe_Msch_mtl!B7,7)</f>
        <v>A122299</v>
      </c>
      <c r="H8" t="str">
        <f>LEFT(Gruppe_Msch_Sond!B7,7)</f>
        <v>A122522</v>
      </c>
      <c r="I8" t="str">
        <f>LEFT(Gruppe_Folge!B7,7)</f>
        <v/>
      </c>
      <c r="J8" t="str">
        <f>LEFT(Gruppe_End!B7,7)</f>
        <v>A122172</v>
      </c>
    </row>
    <row r="9" spans="1:10" x14ac:dyDescent="0.2">
      <c r="A9" t="str">
        <f>LEFT(Bereitstellung!B8,7)</f>
        <v>A122592</v>
      </c>
      <c r="B9" t="str">
        <f>LEFT(Gruppe_Vor_01!B8,7)</f>
        <v>A122604</v>
      </c>
      <c r="C9" t="str">
        <f>LEFT(Gruppe_Vor_02!B8,7)</f>
        <v/>
      </c>
      <c r="D9" t="str">
        <f>LEFT(Gruppe_Vor_03!B8,7)</f>
        <v/>
      </c>
      <c r="E9" t="str">
        <f>LEFT(Gruppe_Msch_kl!B8,7)</f>
        <v>A122485</v>
      </c>
      <c r="F9" t="str">
        <f>LEFT(Gruppe_Msch_gr!B8,7)</f>
        <v>A121593</v>
      </c>
      <c r="G9" t="str">
        <f>LEFT(Gruppe_Msch_mtl!B8,7)</f>
        <v>A122873</v>
      </c>
      <c r="H9" t="str">
        <f>LEFT(Gruppe_Msch_Sond!B8,7)</f>
        <v>A122522</v>
      </c>
      <c r="I9" t="str">
        <f>LEFT(Gruppe_Folge!B8,7)</f>
        <v/>
      </c>
      <c r="J9" t="str">
        <f>LEFT(Gruppe_End!B8,7)</f>
        <v>A122271</v>
      </c>
    </row>
    <row r="10" spans="1:10" x14ac:dyDescent="0.2">
      <c r="A10" t="str">
        <f>LEFT(Bereitstellung!B9,7)</f>
        <v>A122179</v>
      </c>
      <c r="B10" t="str">
        <f>LEFT(Gruppe_Vor_01!B9,7)</f>
        <v>A123065</v>
      </c>
      <c r="C10" t="str">
        <f>LEFT(Gruppe_Vor_02!B9,7)</f>
        <v/>
      </c>
      <c r="D10" t="str">
        <f>LEFT(Gruppe_Vor_03!B9,7)</f>
        <v/>
      </c>
      <c r="E10" t="str">
        <f>LEFT(Gruppe_Msch_kl!B9,7)</f>
        <v>A122900</v>
      </c>
      <c r="F10" t="str">
        <f>LEFT(Gruppe_Msch_gr!B9,7)</f>
        <v>A122231</v>
      </c>
      <c r="G10" t="str">
        <f>LEFT(Gruppe_Msch_mtl!B9,7)</f>
        <v>A122781</v>
      </c>
      <c r="H10" t="str">
        <f>LEFT(Gruppe_Msch_Sond!B9,7)</f>
        <v>A122778</v>
      </c>
      <c r="I10" t="str">
        <f>LEFT(Gruppe_Folge!B9,7)</f>
        <v/>
      </c>
      <c r="J10" t="str">
        <f>LEFT(Gruppe_End!B9,7)</f>
        <v>A122858</v>
      </c>
    </row>
    <row r="11" spans="1:10" x14ac:dyDescent="0.2">
      <c r="A11" t="str">
        <f>LEFT(Bereitstellung!B10,7)</f>
        <v>A121857</v>
      </c>
      <c r="B11" t="str">
        <f>LEFT(Gruppe_Vor_01!B10,7)</f>
        <v>A123076</v>
      </c>
      <c r="C11" t="str">
        <f>LEFT(Gruppe_Vor_02!B10,7)</f>
        <v/>
      </c>
      <c r="D11" t="str">
        <f>LEFT(Gruppe_Vor_03!B10,7)</f>
        <v/>
      </c>
      <c r="E11" t="str">
        <f>LEFT(Gruppe_Msch_kl!B10,7)</f>
        <v>A122385</v>
      </c>
      <c r="F11" t="str">
        <f>LEFT(Gruppe_Msch_gr!B10,7)</f>
        <v>A122859</v>
      </c>
      <c r="G11" t="str">
        <f>LEFT(Gruppe_Msch_mtl!B10,7)</f>
        <v>A122079</v>
      </c>
      <c r="H11" t="str">
        <f>LEFT(Gruppe_Msch_Sond!B10,7)</f>
        <v>A122522</v>
      </c>
      <c r="I11" t="str">
        <f>LEFT(Gruppe_Folge!B10,7)</f>
        <v/>
      </c>
      <c r="J11" t="str">
        <f>LEFT(Gruppe_End!B10,7)</f>
        <v>A122860</v>
      </c>
    </row>
    <row r="12" spans="1:10" x14ac:dyDescent="0.2">
      <c r="A12" t="str">
        <f>LEFT(Bereitstellung!B11,7)</f>
        <v>A123150</v>
      </c>
      <c r="B12" t="str">
        <f>LEFT(Gruppe_Vor_01!B11,7)</f>
        <v/>
      </c>
      <c r="C12" t="str">
        <f>LEFT(Gruppe_Vor_02!B11,7)</f>
        <v/>
      </c>
      <c r="D12" t="str">
        <f>LEFT(Gruppe_Vor_03!B11,7)</f>
        <v/>
      </c>
      <c r="E12" t="str">
        <f>LEFT(Gruppe_Msch_kl!B11,7)</f>
        <v/>
      </c>
      <c r="F12" t="str">
        <f>LEFT(Gruppe_Msch_gr!B11,7)</f>
        <v/>
      </c>
      <c r="G12" t="str">
        <f>LEFT(Gruppe_Msch_mtl!B11,7)</f>
        <v/>
      </c>
      <c r="H12" t="str">
        <f>LEFT(Gruppe_Msch_Sond!B11,7)</f>
        <v/>
      </c>
      <c r="I12" t="str">
        <f>LEFT(Gruppe_Folge!B11,7)</f>
        <v/>
      </c>
      <c r="J12" t="str">
        <f>LEFT(Gruppe_End!B11,7)</f>
        <v/>
      </c>
    </row>
    <row r="13" spans="1:10" x14ac:dyDescent="0.2">
      <c r="A13" t="str">
        <f>LEFT(Bereitstellung!B12,7)</f>
        <v>A123150</v>
      </c>
      <c r="B13" t="str">
        <f>LEFT(Gruppe_Vor_01!B12,7)</f>
        <v/>
      </c>
      <c r="C13" t="str">
        <f>LEFT(Gruppe_Vor_02!B12,7)</f>
        <v/>
      </c>
      <c r="D13" t="str">
        <f>LEFT(Gruppe_Vor_03!B12,7)</f>
        <v/>
      </c>
      <c r="E13" t="str">
        <f>LEFT(Gruppe_Msch_kl!B12,7)</f>
        <v/>
      </c>
      <c r="F13" t="str">
        <f>LEFT(Gruppe_Msch_gr!B12,7)</f>
        <v/>
      </c>
      <c r="G13" t="str">
        <f>LEFT(Gruppe_Msch_mtl!B12,7)</f>
        <v/>
      </c>
      <c r="H13" t="str">
        <f>LEFT(Gruppe_Msch_Sond!B12,7)</f>
        <v/>
      </c>
      <c r="I13" t="str">
        <f>LEFT(Gruppe_Folge!B12,7)</f>
        <v/>
      </c>
      <c r="J13" t="str">
        <f>LEFT(Gruppe_End!B12,7)</f>
        <v/>
      </c>
    </row>
    <row r="14" spans="1:10" x14ac:dyDescent="0.2">
      <c r="A14" t="str">
        <f>LEFT(Bereitstellung!B13,7)</f>
        <v>A121583</v>
      </c>
      <c r="B14" t="str">
        <f>LEFT(Gruppe_Vor_01!B13,7)</f>
        <v>A000000</v>
      </c>
      <c r="C14" t="str">
        <f>LEFT(Gruppe_Vor_02!B13,7)</f>
        <v>A000000</v>
      </c>
      <c r="D14" t="str">
        <f>LEFT(Gruppe_Vor_03!B13,7)</f>
        <v>A000000</v>
      </c>
      <c r="E14" t="str">
        <f>LEFT(Gruppe_Msch_kl!B13,7)</f>
        <v>A000000</v>
      </c>
      <c r="F14" t="str">
        <f>LEFT(Gruppe_Msch_gr!B13,7)</f>
        <v>A000000</v>
      </c>
      <c r="G14" t="str">
        <f>LEFT(Gruppe_Msch_mtl!B13,7)</f>
        <v>A000000</v>
      </c>
      <c r="H14" t="str">
        <f>LEFT(Gruppe_Msch_Sond!B13,7)</f>
        <v>A000000</v>
      </c>
      <c r="I14" t="str">
        <f>LEFT(Gruppe_Folge!B13,7)</f>
        <v>A000000</v>
      </c>
      <c r="J14" t="str">
        <f>LEFT(Gruppe_End!B13,7)</f>
        <v>A000000</v>
      </c>
    </row>
    <row r="15" spans="1:10" x14ac:dyDescent="0.2">
      <c r="A15" t="str">
        <f>LEFT(Bereitstellung!B14,7)</f>
        <v>A122855</v>
      </c>
      <c r="B15" t="str">
        <f>LEFT(Gruppe_Vor_01!B14,7)</f>
        <v>A123135</v>
      </c>
      <c r="C15" t="str">
        <f>LEFT(Gruppe_Vor_02!B14,7)</f>
        <v>A121948</v>
      </c>
      <c r="D15" t="str">
        <f>LEFT(Gruppe_Vor_03!B14,7)</f>
        <v>A122505</v>
      </c>
      <c r="E15" t="str">
        <f>LEFT(Gruppe_Msch_kl!B14,7)</f>
        <v>A122477</v>
      </c>
      <c r="F15" t="str">
        <f>LEFT(Gruppe_Msch_gr!B14,7)</f>
        <v>A121534</v>
      </c>
      <c r="G15" t="str">
        <f>LEFT(Gruppe_Msch_mtl!B14,7)</f>
        <v>A122565</v>
      </c>
      <c r="H15" t="str">
        <f>LEFT(Gruppe_Msch_Sond!B14,7)</f>
        <v>A123135</v>
      </c>
      <c r="I15" t="str">
        <f>LEFT(Gruppe_Folge!B14,7)</f>
        <v>A122174</v>
      </c>
      <c r="J15" t="str">
        <f>LEFT(Gruppe_End!B14,7)</f>
        <v>A121859</v>
      </c>
    </row>
    <row r="16" spans="1:10" x14ac:dyDescent="0.2">
      <c r="A16" t="str">
        <f>LEFT(Bereitstellung!B15,7)</f>
        <v>A122861</v>
      </c>
      <c r="B16" t="str">
        <f>LEFT(Gruppe_Vor_01!B15,7)</f>
        <v>A122282</v>
      </c>
      <c r="C16" t="str">
        <f>LEFT(Gruppe_Vor_02!B15,7)</f>
        <v>A122456</v>
      </c>
      <c r="D16" t="str">
        <f>LEFT(Gruppe_Vor_03!B15,7)</f>
        <v>A122174</v>
      </c>
      <c r="E16" t="str">
        <f>LEFT(Gruppe_Msch_kl!B15,7)</f>
        <v>A122477</v>
      </c>
      <c r="F16" t="str">
        <f>LEFT(Gruppe_Msch_gr!B15,7)</f>
        <v>A121534</v>
      </c>
      <c r="G16" t="str">
        <f>LEFT(Gruppe_Msch_mtl!B15,7)</f>
        <v>A121306</v>
      </c>
      <c r="H16" t="str">
        <f>LEFT(Gruppe_Msch_Sond!B15,7)</f>
        <v>A123135</v>
      </c>
      <c r="I16" t="str">
        <f>LEFT(Gruppe_Folge!B15,7)</f>
        <v>A122224</v>
      </c>
      <c r="J16" t="str">
        <f>LEFT(Gruppe_End!B15,7)</f>
        <v>A121650</v>
      </c>
    </row>
    <row r="17" spans="1:10" x14ac:dyDescent="0.2">
      <c r="A17" t="str">
        <f>LEFT(Bereitstellung!B16,7)</f>
        <v>A121948</v>
      </c>
      <c r="B17" t="str">
        <f>LEFT(Gruppe_Vor_01!B16,7)</f>
        <v>A122282</v>
      </c>
      <c r="C17" t="str">
        <f>LEFT(Gruppe_Vor_02!B16,7)</f>
        <v>A122456</v>
      </c>
      <c r="D17" t="str">
        <f>LEFT(Gruppe_Vor_03!B16,7)</f>
        <v>A122179</v>
      </c>
      <c r="E17" t="str">
        <f>LEFT(Gruppe_Msch_kl!B16,7)</f>
        <v>A122024</v>
      </c>
      <c r="F17" t="str">
        <f>LEFT(Gruppe_Msch_gr!B16,7)</f>
        <v>A122144</v>
      </c>
      <c r="G17" t="str">
        <f>LEFT(Gruppe_Msch_mtl!B16,7)</f>
        <v>A121306</v>
      </c>
      <c r="H17" t="str">
        <f>LEFT(Gruppe_Msch_Sond!B16,7)</f>
        <v>A122282</v>
      </c>
      <c r="I17" t="str">
        <f>LEFT(Gruppe_Folge!B16,7)</f>
        <v>A122656</v>
      </c>
      <c r="J17" t="str">
        <f>LEFT(Gruppe_End!B16,7)</f>
        <v>A122497</v>
      </c>
    </row>
    <row r="18" spans="1:10" x14ac:dyDescent="0.2">
      <c r="A18" t="str">
        <f>LEFT(Bereitstellung!B17,7)</f>
        <v>A122162</v>
      </c>
      <c r="B18" t="str">
        <f>LEFT(Gruppe_Vor_01!B17,7)</f>
        <v>A122551</v>
      </c>
      <c r="C18" t="str">
        <f>LEFT(Gruppe_Vor_02!B17,7)</f>
        <v>A122858</v>
      </c>
      <c r="D18" t="str">
        <f>LEFT(Gruppe_Vor_03!B17,7)</f>
        <v>A122586</v>
      </c>
      <c r="E18" t="str">
        <f>LEFT(Gruppe_Msch_kl!B17,7)</f>
        <v>A122603</v>
      </c>
      <c r="F18" t="str">
        <f>LEFT(Gruppe_Msch_gr!B17,7)</f>
        <v>A122763</v>
      </c>
      <c r="G18" t="str">
        <f>LEFT(Gruppe_Msch_mtl!B17,7)</f>
        <v>A122162</v>
      </c>
      <c r="H18" t="str">
        <f>LEFT(Gruppe_Msch_Sond!B17,7)</f>
        <v>A122551</v>
      </c>
      <c r="I18" t="str">
        <f>LEFT(Gruppe_Folge!B17,7)</f>
        <v>A123091</v>
      </c>
      <c r="J18" t="str">
        <f>LEFT(Gruppe_End!B17,7)</f>
        <v>A121306</v>
      </c>
    </row>
    <row r="19" spans="1:10" x14ac:dyDescent="0.2">
      <c r="A19" t="str">
        <f>LEFT(Bereitstellung!B18,7)</f>
        <v>A122398</v>
      </c>
      <c r="B19" t="str">
        <f>LEFT(Gruppe_Vor_01!B18,7)</f>
        <v>A122551</v>
      </c>
      <c r="C19" t="str">
        <f>LEFT(Gruppe_Vor_02!B18,7)</f>
        <v>A122298</v>
      </c>
      <c r="D19" t="str">
        <f>LEFT(Gruppe_Vor_03!B18,7)</f>
        <v>A122504</v>
      </c>
      <c r="E19" t="str">
        <f>LEFT(Gruppe_Msch_kl!B18,7)</f>
        <v>A122883</v>
      </c>
      <c r="F19" t="str">
        <f>LEFT(Gruppe_Msch_gr!B18,7)</f>
        <v>A123129</v>
      </c>
      <c r="G19" t="str">
        <f>LEFT(Gruppe_Msch_mtl!B18,7)</f>
        <v>A121351</v>
      </c>
      <c r="H19" t="str">
        <f>LEFT(Gruppe_Msch_Sond!B18,7)</f>
        <v>A122968</v>
      </c>
      <c r="I19" t="str">
        <f>LEFT(Gruppe_Folge!B18,7)</f>
        <v>A122504</v>
      </c>
      <c r="J19" t="str">
        <f>LEFT(Gruppe_End!B18,7)</f>
        <v>A121306</v>
      </c>
    </row>
    <row r="20" spans="1:10" x14ac:dyDescent="0.2">
      <c r="A20" t="str">
        <f>LEFT(Bereitstellung!B19,7)</f>
        <v>A122144</v>
      </c>
      <c r="B20" t="str">
        <f>LEFT(Gruppe_Vor_01!B19,7)</f>
        <v>A122968</v>
      </c>
      <c r="C20" t="str">
        <f>LEFT(Gruppe_Vor_02!B19,7)</f>
        <v>A122493</v>
      </c>
      <c r="D20" t="str">
        <f>LEFT(Gruppe_Vor_03!B19,7)</f>
        <v>A122615</v>
      </c>
      <c r="E20" t="str">
        <f>LEFT(Gruppe_Msch_kl!B19,7)</f>
        <v>A123464</v>
      </c>
      <c r="F20" t="str">
        <f>LEFT(Gruppe_Msch_gr!B19,7)</f>
        <v>A121663</v>
      </c>
      <c r="G20" t="str">
        <f>LEFT(Gruppe_Msch_mtl!B19,7)</f>
        <v>A121654</v>
      </c>
      <c r="H20" t="str">
        <f>LEFT(Gruppe_Msch_Sond!B19,7)</f>
        <v>A123138</v>
      </c>
      <c r="I20" t="str">
        <f>LEFT(Gruppe_Folge!B19,7)</f>
        <v>A122981</v>
      </c>
      <c r="J20" t="str">
        <f>LEFT(Gruppe_End!B19,7)</f>
        <v>A122906</v>
      </c>
    </row>
    <row r="21" spans="1:10" x14ac:dyDescent="0.2">
      <c r="A21" t="str">
        <f>LEFT(Bereitstellung!B20,7)</f>
        <v>A122546</v>
      </c>
      <c r="B21" t="str">
        <f>LEFT(Gruppe_Vor_01!B20,7)</f>
        <v>A122968</v>
      </c>
      <c r="C21" t="str">
        <f>LEFT(Gruppe_Vor_02!B20,7)</f>
        <v>A122491</v>
      </c>
      <c r="D21" t="str">
        <f>LEFT(Gruppe_Vor_03!B20,7)</f>
        <v>A122588</v>
      </c>
      <c r="E21" t="str">
        <f>LEFT(Gruppe_Msch_kl!B20,7)</f>
        <v>A122028</v>
      </c>
      <c r="F21" t="str">
        <f>LEFT(Gruppe_Msch_gr!B20,7)</f>
        <v>A121663</v>
      </c>
      <c r="G21" t="str">
        <f>LEFT(Gruppe_Msch_mtl!B20,7)</f>
        <v>A121353</v>
      </c>
      <c r="H21" t="str">
        <f>LEFT(Gruppe_Msch_Sond!B20,7)</f>
        <v>A123138</v>
      </c>
      <c r="I21" t="str">
        <f>LEFT(Gruppe_Folge!B20,7)</f>
        <v>A123103</v>
      </c>
      <c r="J21" t="str">
        <f>LEFT(Gruppe_End!B20,7)</f>
        <v>A121948</v>
      </c>
    </row>
    <row r="22" spans="1:10" x14ac:dyDescent="0.2">
      <c r="A22" t="str">
        <f>LEFT(Bereitstellung!B21,7)</f>
        <v>A121591</v>
      </c>
      <c r="B22" t="str">
        <f>LEFT(Gruppe_Vor_01!B21,7)</f>
        <v>A123138</v>
      </c>
      <c r="C22" t="str">
        <f>LEFT(Gruppe_Vor_02!B21,7)</f>
        <v>A122299</v>
      </c>
      <c r="D22" t="str">
        <f>LEFT(Gruppe_Vor_03!B21,7)</f>
        <v/>
      </c>
      <c r="E22" t="str">
        <f>LEFT(Gruppe_Msch_kl!B21,7)</f>
        <v>A122405</v>
      </c>
      <c r="F22" t="str">
        <f>LEFT(Gruppe_Msch_gr!B21,7)</f>
        <v>A121663</v>
      </c>
      <c r="G22" t="str">
        <f>LEFT(Gruppe_Msch_mtl!B21,7)</f>
        <v>A123031</v>
      </c>
      <c r="H22" t="str">
        <f>LEFT(Gruppe_Msch_Sond!B21,7)</f>
        <v>A123138</v>
      </c>
      <c r="I22" t="str">
        <f>LEFT(Gruppe_Folge!B21,7)</f>
        <v>A122980</v>
      </c>
      <c r="J22" t="str">
        <f>LEFT(Gruppe_End!B21,7)</f>
        <v>A122398</v>
      </c>
    </row>
    <row r="23" spans="1:10" x14ac:dyDescent="0.2">
      <c r="A23" t="str">
        <f>LEFT(Bereitstellung!B22,7)</f>
        <v>A122247</v>
      </c>
      <c r="B23" t="str">
        <f>LEFT(Gruppe_Vor_01!B22,7)</f>
        <v>A122684</v>
      </c>
      <c r="C23" t="str">
        <f>LEFT(Gruppe_Vor_02!B22,7)</f>
        <v>A122583</v>
      </c>
      <c r="D23" t="str">
        <f>LEFT(Gruppe_Vor_03!B22,7)</f>
        <v/>
      </c>
      <c r="E23" t="str">
        <f>LEFT(Gruppe_Msch_kl!B22,7)</f>
        <v>A121858</v>
      </c>
      <c r="F23" t="str">
        <f>LEFT(Gruppe_Msch_gr!B22,7)</f>
        <v>A119762</v>
      </c>
      <c r="G23" t="str">
        <f>LEFT(Gruppe_Msch_mtl!B22,7)</f>
        <v>A123401</v>
      </c>
      <c r="H23" t="str">
        <f>LEFT(Gruppe_Msch_Sond!B22,7)</f>
        <v>A123138</v>
      </c>
      <c r="I23" t="str">
        <f>LEFT(Gruppe_Folge!B22,7)</f>
        <v/>
      </c>
      <c r="J23" t="str">
        <f>LEFT(Gruppe_End!B22,7)</f>
        <v>A121618</v>
      </c>
    </row>
    <row r="24" spans="1:10" x14ac:dyDescent="0.2">
      <c r="A24" t="str">
        <f>LEFT(Bereitstellung!B23,7)</f>
        <v>A122727</v>
      </c>
      <c r="B24" t="str">
        <f>LEFT(Gruppe_Vor_01!B23,7)</f>
        <v/>
      </c>
      <c r="C24" t="str">
        <f>LEFT(Gruppe_Vor_02!B23,7)</f>
        <v/>
      </c>
      <c r="D24" t="str">
        <f>LEFT(Gruppe_Vor_03!B23,7)</f>
        <v/>
      </c>
      <c r="E24" t="str">
        <f>LEFT(Gruppe_Msch_kl!B23,7)</f>
        <v/>
      </c>
      <c r="F24" t="str">
        <f>LEFT(Gruppe_Msch_gr!B23,7)</f>
        <v/>
      </c>
      <c r="G24" t="str">
        <f>LEFT(Gruppe_Msch_mtl!B23,7)</f>
        <v/>
      </c>
      <c r="H24" t="str">
        <f>LEFT(Gruppe_Msch_Sond!B23,7)</f>
        <v/>
      </c>
      <c r="I24" t="str">
        <f>LEFT(Gruppe_Folge!B23,7)</f>
        <v/>
      </c>
      <c r="J24" t="str">
        <f>LEFT(Gruppe_End!B23,7)</f>
        <v/>
      </c>
    </row>
    <row r="25" spans="1:10" x14ac:dyDescent="0.2">
      <c r="A25" t="str">
        <f>LEFT(Bereitstellung!B24,7)</f>
        <v>A122906</v>
      </c>
      <c r="B25" t="str">
        <f>LEFT(Gruppe_Vor_01!B24,7)</f>
        <v/>
      </c>
      <c r="C25" t="str">
        <f>LEFT(Gruppe_Vor_02!B24,7)</f>
        <v/>
      </c>
      <c r="D25" t="str">
        <f>LEFT(Gruppe_Vor_03!B24,7)</f>
        <v/>
      </c>
      <c r="E25" t="str">
        <f>LEFT(Gruppe_Msch_kl!B24,7)</f>
        <v/>
      </c>
      <c r="F25" t="str">
        <f>LEFT(Gruppe_Msch_gr!B24,7)</f>
        <v/>
      </c>
      <c r="G25" t="str">
        <f>LEFT(Gruppe_Msch_mtl!B24,7)</f>
        <v/>
      </c>
      <c r="H25" t="str">
        <f>LEFT(Gruppe_Msch_Sond!B24,7)</f>
        <v/>
      </c>
      <c r="I25" t="str">
        <f>LEFT(Gruppe_Folge!B24,7)</f>
        <v/>
      </c>
      <c r="J25" t="str">
        <f>LEFT(Gruppe_End!B24,7)</f>
        <v/>
      </c>
    </row>
    <row r="26" spans="1:10" x14ac:dyDescent="0.2">
      <c r="A26" t="str">
        <f>LEFT(Bereitstellung!B25,7)</f>
        <v>A122024</v>
      </c>
      <c r="B26" t="str">
        <f>LEFT(Gruppe_Vor_01!B25,7)</f>
        <v>A000000</v>
      </c>
      <c r="C26" t="str">
        <f>LEFT(Gruppe_Vor_02!B25,7)</f>
        <v>A000000</v>
      </c>
      <c r="D26" t="str">
        <f>LEFT(Gruppe_Vor_03!B25,7)</f>
        <v>A000000</v>
      </c>
      <c r="E26" t="str">
        <f>LEFT(Gruppe_Msch_kl!B25,7)</f>
        <v>A000000</v>
      </c>
      <c r="F26" t="str">
        <f>LEFT(Gruppe_Msch_gr!B25,7)</f>
        <v>A000000</v>
      </c>
      <c r="G26" t="str">
        <f>LEFT(Gruppe_Msch_mtl!B25,7)</f>
        <v>A000000</v>
      </c>
      <c r="H26" t="str">
        <f>LEFT(Gruppe_Msch_Sond!B25,7)</f>
        <v/>
      </c>
      <c r="I26" t="str">
        <f>LEFT(Gruppe_Folge!B25,7)</f>
        <v>A000000</v>
      </c>
      <c r="J26" t="str">
        <f>LEFT(Gruppe_End!B25,7)</f>
        <v>A000000</v>
      </c>
    </row>
    <row r="27" spans="1:10" x14ac:dyDescent="0.2">
      <c r="A27" t="str">
        <f>LEFT(Bereitstellung!B26,7)</f>
        <v>A122456</v>
      </c>
      <c r="B27" t="str">
        <f>LEFT(Gruppe_Vor_01!B26,7)</f>
        <v>A121744</v>
      </c>
      <c r="C27" t="str">
        <f>LEFT(Gruppe_Vor_02!B26,7)</f>
        <v>A121618</v>
      </c>
      <c r="D27" t="str">
        <f>LEFT(Gruppe_Vor_03!B26,7)</f>
        <v>A121534</v>
      </c>
      <c r="E27" t="str">
        <f>LEFT(Gruppe_Msch_kl!B26,7)</f>
        <v>A121880</v>
      </c>
      <c r="F27" t="str">
        <f>LEFT(Gruppe_Msch_gr!B26,7)</f>
        <v>A121744</v>
      </c>
      <c r="G27" t="str">
        <f>LEFT(Gruppe_Msch_mtl!B26,7)</f>
        <v>A122476</v>
      </c>
      <c r="H27" t="str">
        <f>LEFT(Gruppe_Msch_Sond!B26,7)</f>
        <v/>
      </c>
      <c r="I27" t="str">
        <f>LEFT(Gruppe_Folge!B26,7)</f>
        <v>A121795</v>
      </c>
      <c r="J27" t="str">
        <f>LEFT(Gruppe_End!B26,7)</f>
        <v>A121586</v>
      </c>
    </row>
    <row r="28" spans="1:10" x14ac:dyDescent="0.2">
      <c r="A28" t="str">
        <f>LEFT(Bereitstellung!B27,7)</f>
        <v>A122456</v>
      </c>
      <c r="B28" t="str">
        <f>LEFT(Gruppe_Vor_01!B27,7)</f>
        <v>A123662</v>
      </c>
      <c r="C28" t="str">
        <f>LEFT(Gruppe_Vor_02!B27,7)</f>
        <v>A122359</v>
      </c>
      <c r="D28" t="str">
        <f>LEFT(Gruppe_Vor_03!B27,7)</f>
        <v>A121662</v>
      </c>
      <c r="E28" t="str">
        <f>LEFT(Gruppe_Msch_kl!B27,7)</f>
        <v>A121536</v>
      </c>
      <c r="F28" t="str">
        <f>LEFT(Gruppe_Msch_gr!B27,7)</f>
        <v>A121744</v>
      </c>
      <c r="G28" t="str">
        <f>LEFT(Gruppe_Msch_mtl!B27,7)</f>
        <v>A122030</v>
      </c>
      <c r="H28" t="str">
        <f>LEFT(Gruppe_Msch_Sond!B27,7)</f>
        <v/>
      </c>
      <c r="I28" t="str">
        <f>LEFT(Gruppe_Folge!B27,7)</f>
        <v>A122179</v>
      </c>
      <c r="J28" t="str">
        <f>LEFT(Gruppe_End!B27,7)</f>
        <v>A122565</v>
      </c>
    </row>
    <row r="29" spans="1:10" x14ac:dyDescent="0.2">
      <c r="A29" t="str">
        <f>LEFT(Bereitstellung!B28,7)</f>
        <v>A122575</v>
      </c>
      <c r="B29" t="str">
        <f>LEFT(Gruppe_Vor_01!B28,7)</f>
        <v>A122239</v>
      </c>
      <c r="C29" t="str">
        <f>LEFT(Gruppe_Vor_02!B28,7)</f>
        <v>A121593</v>
      </c>
      <c r="D29" t="str">
        <f>LEFT(Gruppe_Vor_03!B28,7)</f>
        <v>A121662</v>
      </c>
      <c r="E29" t="str">
        <f>LEFT(Gruppe_Msch_kl!B28,7)</f>
        <v>A121536</v>
      </c>
      <c r="F29" t="str">
        <f>LEFT(Gruppe_Msch_gr!B28,7)</f>
        <v>A123423</v>
      </c>
      <c r="G29" t="str">
        <f>LEFT(Gruppe_Msch_mtl!B28,7)</f>
        <v>A122574</v>
      </c>
      <c r="H29" t="str">
        <f>LEFT(Gruppe_Msch_Sond!B28,7)</f>
        <v/>
      </c>
      <c r="I29" t="str">
        <f>LEFT(Gruppe_Folge!B28,7)</f>
        <v>A122586</v>
      </c>
      <c r="J29" t="str">
        <f>LEFT(Gruppe_End!B28,7)</f>
        <v>A122131</v>
      </c>
    </row>
    <row r="30" spans="1:10" x14ac:dyDescent="0.2">
      <c r="A30" t="str">
        <f>LEFT(Bereitstellung!B29,7)</f>
        <v>A122030</v>
      </c>
      <c r="B30" t="str">
        <f>LEFT(Gruppe_Vor_01!B29,7)</f>
        <v>A123246</v>
      </c>
      <c r="C30" t="str">
        <f>LEFT(Gruppe_Vor_02!B29,7)</f>
        <v>A122231</v>
      </c>
      <c r="D30" t="str">
        <f>LEFT(Gruppe_Vor_03!B29,7)</f>
        <v>A122144</v>
      </c>
      <c r="E30" t="str">
        <f>LEFT(Gruppe_Msch_kl!B29,7)</f>
        <v>A121591</v>
      </c>
      <c r="F30" t="str">
        <f>LEFT(Gruppe_Msch_gr!B29,7)</f>
        <v>A122843</v>
      </c>
      <c r="G30" t="str">
        <f>LEFT(Gruppe_Msch_mtl!B29,7)</f>
        <v>A122574</v>
      </c>
      <c r="H30" t="str">
        <f>LEFT(Gruppe_Msch_Sond!B29,7)</f>
        <v/>
      </c>
      <c r="I30" t="str">
        <f>LEFT(Gruppe_Folge!B29,7)</f>
        <v>A122615</v>
      </c>
      <c r="J30" t="str">
        <f>LEFT(Gruppe_End!B29,7)</f>
        <v>A121729</v>
      </c>
    </row>
    <row r="31" spans="1:10" x14ac:dyDescent="0.2">
      <c r="A31" t="str">
        <f>LEFT(Bereitstellung!B30,7)</f>
        <v>A122728</v>
      </c>
      <c r="B31" t="str">
        <f>LEFT(Gruppe_Vor_01!B30,7)</f>
        <v>A122981</v>
      </c>
      <c r="C31" t="str">
        <f>LEFT(Gruppe_Vor_02!B30,7)</f>
        <v>A123653</v>
      </c>
      <c r="D31" t="str">
        <f>LEFT(Gruppe_Vor_03!B30,7)</f>
        <v>A122763</v>
      </c>
      <c r="E31" t="str">
        <f>LEFT(Gruppe_Msch_kl!B30,7)</f>
        <v>A122727</v>
      </c>
      <c r="F31" t="str">
        <f>LEFT(Gruppe_Msch_gr!B30,7)</f>
        <v>A123496</v>
      </c>
      <c r="G31" t="str">
        <f>LEFT(Gruppe_Msch_mtl!B30,7)</f>
        <v>A122359</v>
      </c>
      <c r="H31" t="str">
        <f>LEFT(Gruppe_Msch_Sond!B30,7)</f>
        <v/>
      </c>
      <c r="I31" t="str">
        <f>LEFT(Gruppe_Folge!B30,7)</f>
        <v>A121908</v>
      </c>
      <c r="J31" t="str">
        <f>LEFT(Gruppe_End!B30,7)</f>
        <v>A123150</v>
      </c>
    </row>
    <row r="32" spans="1:10" x14ac:dyDescent="0.2">
      <c r="A32" t="str">
        <f>LEFT(Bereitstellung!B31,7)</f>
        <v>A122860</v>
      </c>
      <c r="B32" t="str">
        <f>LEFT(Gruppe_Vor_01!B31,7)</f>
        <v>A122261</v>
      </c>
      <c r="C32" t="str">
        <f>LEFT(Gruppe_Vor_02!B31,7)</f>
        <v>A122590</v>
      </c>
      <c r="D32" t="str">
        <f>LEFT(Gruppe_Vor_03!B31,7)</f>
        <v>A121663</v>
      </c>
      <c r="E32" t="str">
        <f>LEFT(Gruppe_Msch_kl!B31,7)</f>
        <v>A122241</v>
      </c>
      <c r="F32" t="str">
        <f>LEFT(Gruppe_Msch_gr!B31,7)</f>
        <v>A121395</v>
      </c>
      <c r="G32" t="str">
        <f>LEFT(Gruppe_Msch_mtl!B31,7)</f>
        <v>A122905</v>
      </c>
      <c r="H32" t="str">
        <f>LEFT(Gruppe_Msch_Sond!B31,7)</f>
        <v/>
      </c>
      <c r="I32" t="str">
        <f>LEFT(Gruppe_Folge!B31,7)</f>
        <v>A122617</v>
      </c>
      <c r="J32" t="str">
        <f>LEFT(Gruppe_End!B31,7)</f>
        <v>A123150</v>
      </c>
    </row>
    <row r="33" spans="1:10" x14ac:dyDescent="0.2">
      <c r="A33" t="str">
        <f>LEFT(Bereitstellung!B32,7)</f>
        <v>A122018</v>
      </c>
      <c r="B33" t="str">
        <f>LEFT(Gruppe_Vor_01!B32,7)</f>
        <v>A115438</v>
      </c>
      <c r="C33" t="str">
        <f>LEFT(Gruppe_Vor_02!B32,7)</f>
        <v>A121732</v>
      </c>
      <c r="D33" t="str">
        <f>LEFT(Gruppe_Vor_03!B32,7)</f>
        <v>A121654</v>
      </c>
      <c r="E33" t="str">
        <f>LEFT(Gruppe_Msch_kl!B32,7)</f>
        <v>A122491</v>
      </c>
      <c r="F33" t="str">
        <f>LEFT(Gruppe_Msch_gr!B32,7)</f>
        <v>A120028</v>
      </c>
      <c r="G33" t="str">
        <f>LEFT(Gruppe_Msch_mtl!B32,7)</f>
        <v/>
      </c>
      <c r="H33" t="str">
        <f>LEFT(Gruppe_Msch_Sond!B32,7)</f>
        <v/>
      </c>
      <c r="I33" t="str">
        <f>LEFT(Gruppe_Folge!B32,7)</f>
        <v/>
      </c>
      <c r="J33" t="str">
        <f>LEFT(Gruppe_End!B32,7)</f>
        <v>A121744</v>
      </c>
    </row>
    <row r="34" spans="1:10" x14ac:dyDescent="0.2">
      <c r="A34" t="str">
        <f>LEFT(Bereitstellung!B33,7)</f>
        <v>A121722</v>
      </c>
      <c r="B34" t="str">
        <f>LEFT(Gruppe_Vor_01!B33,7)</f>
        <v>A123359</v>
      </c>
      <c r="C34" t="str">
        <f>LEFT(Gruppe_Vor_02!B33,7)</f>
        <v>A123397</v>
      </c>
      <c r="D34" t="str">
        <f>LEFT(Gruppe_Vor_03!B33,7)</f>
        <v>A121663</v>
      </c>
      <c r="E34" t="str">
        <f>LEFT(Gruppe_Msch_kl!B33,7)</f>
        <v>A122568</v>
      </c>
      <c r="F34" t="str">
        <f>LEFT(Gruppe_Msch_gr!B33,7)</f>
        <v>A122095</v>
      </c>
      <c r="G34" t="str">
        <f>LEFT(Gruppe_Msch_mtl!B33,7)</f>
        <v/>
      </c>
      <c r="H34" t="str">
        <f>LEFT(Gruppe_Msch_Sond!B33,7)</f>
        <v/>
      </c>
      <c r="I34" t="str">
        <f>LEFT(Gruppe_Folge!B33,7)</f>
        <v/>
      </c>
      <c r="J34" t="str">
        <f>LEFT(Gruppe_End!B33,7)</f>
        <v>A123423</v>
      </c>
    </row>
    <row r="35" spans="1:10" x14ac:dyDescent="0.2">
      <c r="A35" t="str">
        <f>LEFT(Bereitstellung!B34,7)</f>
        <v>A123135</v>
      </c>
      <c r="B35" t="str">
        <f>LEFT(Gruppe_Vor_01!B34,7)</f>
        <v>A123359</v>
      </c>
      <c r="C35" t="str">
        <f>LEFT(Gruppe_Vor_02!B34,7)</f>
        <v>A123151</v>
      </c>
      <c r="D35" t="str">
        <f>LEFT(Gruppe_Vor_03!B34,7)</f>
        <v>A121663</v>
      </c>
      <c r="E35" t="str">
        <f>LEFT(Gruppe_Msch_kl!B34,7)</f>
        <v>A122912</v>
      </c>
      <c r="F35" t="str">
        <f>LEFT(Gruppe_Msch_gr!B34,7)</f>
        <v>A122261</v>
      </c>
      <c r="G35" t="str">
        <f>LEFT(Gruppe_Msch_mtl!B34,7)</f>
        <v/>
      </c>
      <c r="H35" t="str">
        <f>LEFT(Gruppe_Msch_Sond!B34,7)</f>
        <v/>
      </c>
      <c r="I35" t="str">
        <f>LEFT(Gruppe_Folge!B34,7)</f>
        <v/>
      </c>
      <c r="J35" t="str">
        <f>LEFT(Gruppe_End!B34,7)</f>
        <v>A121351</v>
      </c>
    </row>
    <row r="36" spans="1:10" x14ac:dyDescent="0.2">
      <c r="A36" t="str">
        <f>LEFT(Bereitstellung!B35,7)</f>
        <v>A122858</v>
      </c>
      <c r="B36" t="str">
        <f>LEFT(Gruppe_Vor_01!B35,7)</f>
        <v/>
      </c>
      <c r="C36" t="str">
        <f>LEFT(Gruppe_Vor_02!B35,7)</f>
        <v/>
      </c>
      <c r="D36" t="str">
        <f>LEFT(Gruppe_Vor_03!B35,7)</f>
        <v/>
      </c>
      <c r="E36" t="str">
        <f>LEFT(Gruppe_Msch_kl!B35,7)</f>
        <v/>
      </c>
      <c r="F36" t="str">
        <f>LEFT(Gruppe_Msch_gr!B35,7)</f>
        <v/>
      </c>
      <c r="G36" t="str">
        <f>LEFT(Gruppe_Msch_mtl!B35,7)</f>
        <v/>
      </c>
      <c r="H36" t="str">
        <f>LEFT(Gruppe_Msch_Sond!B35,7)</f>
        <v/>
      </c>
      <c r="I36" t="str">
        <f>LEFT(Gruppe_Folge!B35,7)</f>
        <v/>
      </c>
      <c r="J36" t="str">
        <f>LEFT(Gruppe_End!B35,7)</f>
        <v/>
      </c>
    </row>
    <row r="37" spans="1:10" x14ac:dyDescent="0.2">
      <c r="A37" t="str">
        <f>LEFT(Bereitstellung!B36,7)</f>
        <v>A122727</v>
      </c>
      <c r="B37" t="str">
        <f>LEFT(Gruppe_Vor_01!B36,7)</f>
        <v/>
      </c>
      <c r="C37" t="str">
        <f>LEFT(Gruppe_Vor_02!B36,7)</f>
        <v/>
      </c>
      <c r="D37" t="str">
        <f>LEFT(Gruppe_Vor_03!B36,7)</f>
        <v/>
      </c>
      <c r="E37" t="str">
        <f>LEFT(Gruppe_Msch_kl!B36,7)</f>
        <v/>
      </c>
      <c r="F37" t="str">
        <f>LEFT(Gruppe_Msch_gr!B36,7)</f>
        <v/>
      </c>
      <c r="G37" t="str">
        <f>LEFT(Gruppe_Msch_mtl!B36,7)</f>
        <v/>
      </c>
      <c r="H37" t="str">
        <f>LEFT(Gruppe_Msch_Sond!B36,7)</f>
        <v/>
      </c>
      <c r="I37" t="str">
        <f>LEFT(Gruppe_Folge!B36,7)</f>
        <v/>
      </c>
      <c r="J37" t="str">
        <f>LEFT(Gruppe_End!B36,7)</f>
        <v/>
      </c>
    </row>
    <row r="38" spans="1:10" x14ac:dyDescent="0.2">
      <c r="A38" t="str">
        <f>LEFT(Bereitstellung!B37,7)</f>
        <v>A121351</v>
      </c>
      <c r="B38" t="str">
        <f>LEFT(Gruppe_Vor_01!B37,7)</f>
        <v>A000000</v>
      </c>
      <c r="C38" t="str">
        <f>LEFT(Gruppe_Vor_02!B37,7)</f>
        <v>A000000</v>
      </c>
      <c r="D38" t="str">
        <f>LEFT(Gruppe_Vor_03!B37,7)</f>
        <v>A000000</v>
      </c>
      <c r="E38" t="str">
        <f>LEFT(Gruppe_Msch_kl!B37,7)</f>
        <v>A000000</v>
      </c>
      <c r="F38" t="str">
        <f>LEFT(Gruppe_Msch_gr!B37,7)</f>
        <v>A000000</v>
      </c>
      <c r="G38" t="str">
        <f>LEFT(Gruppe_Msch_mtl!B37,7)</f>
        <v>A000000</v>
      </c>
      <c r="H38" t="str">
        <f>LEFT(Gruppe_Msch_Sond!B37,7)</f>
        <v/>
      </c>
      <c r="I38" t="str">
        <f>LEFT(Gruppe_Folge!B37,7)</f>
        <v/>
      </c>
      <c r="J38" t="str">
        <f>LEFT(Gruppe_End!B37,7)</f>
        <v>A000000</v>
      </c>
    </row>
    <row r="39" spans="1:10" x14ac:dyDescent="0.2">
      <c r="A39" t="str">
        <f>LEFT(Bereitstellung!B38,7)</f>
        <v>A122241</v>
      </c>
      <c r="B39" t="str">
        <f>LEFT(Gruppe_Vor_01!B38,7)</f>
        <v>A120143</v>
      </c>
      <c r="C39" t="str">
        <f>LEFT(Gruppe_Vor_02!B38,7)</f>
        <v>A121591</v>
      </c>
      <c r="D39" t="str">
        <f>LEFT(Gruppe_Vor_03!B38,7)</f>
        <v>A121744</v>
      </c>
      <c r="E39" t="str">
        <f>LEFT(Gruppe_Msch_kl!B38,7)</f>
        <v>A121753</v>
      </c>
      <c r="F39" t="str">
        <f>LEFT(Gruppe_Msch_gr!B38,7)</f>
        <v>A121978</v>
      </c>
      <c r="G39" t="str">
        <f>LEFT(Gruppe_Msch_mtl!B38,7)</f>
        <v>A123109</v>
      </c>
      <c r="H39" t="str">
        <f>LEFT(Gruppe_Msch_Sond!B38,7)</f>
        <v/>
      </c>
      <c r="I39" t="str">
        <f>LEFT(Gruppe_Folge!B38,7)</f>
        <v/>
      </c>
      <c r="J39" t="str">
        <f>LEFT(Gruppe_End!B38,7)</f>
        <v>A121701</v>
      </c>
    </row>
    <row r="40" spans="1:10" x14ac:dyDescent="0.2">
      <c r="A40" t="str">
        <f>LEFT(Bereitstellung!B39,7)</f>
        <v>A122239</v>
      </c>
      <c r="B40" t="str">
        <f>LEFT(Gruppe_Vor_01!B39,7)</f>
        <v>A122727</v>
      </c>
      <c r="C40" t="str">
        <f>LEFT(Gruppe_Vor_02!B39,7)</f>
        <v>A122247</v>
      </c>
      <c r="D40" t="str">
        <f>LEFT(Gruppe_Vor_03!B39,7)</f>
        <v>A122727</v>
      </c>
      <c r="E40" t="str">
        <f>LEFT(Gruppe_Msch_kl!B39,7)</f>
        <v>A122497</v>
      </c>
      <c r="F40" t="str">
        <f>LEFT(Gruppe_Msch_gr!B39,7)</f>
        <v>A122209</v>
      </c>
      <c r="G40" t="str">
        <f>LEFT(Gruppe_Msch_mtl!B39,7)</f>
        <v>A122906</v>
      </c>
      <c r="H40" t="str">
        <f>LEFT(Gruppe_Msch_Sond!B39,7)</f>
        <v/>
      </c>
      <c r="I40" t="str">
        <f>LEFT(Gruppe_Folge!B39,7)</f>
        <v/>
      </c>
      <c r="J40" t="str">
        <f>LEFT(Gruppe_End!B39,7)</f>
        <v>A122476</v>
      </c>
    </row>
    <row r="41" spans="1:10" x14ac:dyDescent="0.2">
      <c r="A41" t="str">
        <f>LEFT(Bereitstellung!B40,7)</f>
        <v>A122298</v>
      </c>
      <c r="B41" t="str">
        <f>LEFT(Gruppe_Vor_01!B40,7)</f>
        <v>A120903</v>
      </c>
      <c r="C41" t="str">
        <f>LEFT(Gruppe_Vor_02!B40,7)</f>
        <v>A122727</v>
      </c>
      <c r="D41" t="str">
        <f>LEFT(Gruppe_Vor_03!B40,7)</f>
        <v>A123246</v>
      </c>
      <c r="E41" t="str">
        <f>LEFT(Gruppe_Msch_kl!B40,7)</f>
        <v>A122497</v>
      </c>
      <c r="F41" t="str">
        <f>LEFT(Gruppe_Msch_gr!B40,7)</f>
        <v>A123408</v>
      </c>
      <c r="G41" t="str">
        <f>LEFT(Gruppe_Msch_mtl!B40,7)</f>
        <v>A122858</v>
      </c>
      <c r="H41" t="str">
        <f>LEFT(Gruppe_Msch_Sond!B40,7)</f>
        <v/>
      </c>
      <c r="I41" t="str">
        <f>LEFT(Gruppe_Folge!B40,7)</f>
        <v/>
      </c>
      <c r="J41" t="str">
        <f>LEFT(Gruppe_End!B40,7)</f>
        <v>A121874</v>
      </c>
    </row>
    <row r="42" spans="1:10" x14ac:dyDescent="0.2">
      <c r="A42" t="str">
        <f>LEFT(Bereitstellung!B41,7)</f>
        <v>A122763</v>
      </c>
      <c r="B42" t="str">
        <f>LEFT(Gruppe_Vor_01!B41,7)</f>
        <v/>
      </c>
      <c r="C42" t="str">
        <f>LEFT(Gruppe_Vor_02!B41,7)</f>
        <v>A122672</v>
      </c>
      <c r="D42" t="str">
        <f>LEFT(Gruppe_Vor_03!B41,7)</f>
        <v>A122261</v>
      </c>
      <c r="E42" t="str">
        <f>LEFT(Gruppe_Msch_kl!B41,7)</f>
        <v>A122271</v>
      </c>
      <c r="F42" t="str">
        <f>LEFT(Gruppe_Msch_gr!B41,7)</f>
        <v>A121743</v>
      </c>
      <c r="G42" t="str">
        <f>LEFT(Gruppe_Msch_mtl!B41,7)</f>
        <v>A123662</v>
      </c>
      <c r="H42" t="str">
        <f>LEFT(Gruppe_Msch_Sond!B41,7)</f>
        <v/>
      </c>
      <c r="I42" t="str">
        <f>LEFT(Gruppe_Folge!B41,7)</f>
        <v/>
      </c>
      <c r="J42" t="str">
        <f>LEFT(Gruppe_End!B41,7)</f>
        <v>A121583</v>
      </c>
    </row>
    <row r="43" spans="1:10" x14ac:dyDescent="0.2">
      <c r="A43" t="str">
        <f>LEFT(Bereitstellung!B42,7)</f>
        <v>A122672</v>
      </c>
      <c r="B43" t="str">
        <f>LEFT(Gruppe_Vor_01!B42,7)</f>
        <v/>
      </c>
      <c r="C43" t="str">
        <f>LEFT(Gruppe_Vor_02!B42,7)</f>
        <v>A122668</v>
      </c>
      <c r="D43" t="str">
        <f>LEFT(Gruppe_Vor_03!B42,7)</f>
        <v>A120903</v>
      </c>
      <c r="E43" t="str">
        <f>LEFT(Gruppe_Msch_kl!B42,7)</f>
        <v>A121948</v>
      </c>
      <c r="F43" t="str">
        <f>LEFT(Gruppe_Msch_gr!B42,7)</f>
        <v>A122211</v>
      </c>
      <c r="G43" t="str">
        <f>LEFT(Gruppe_Msch_mtl!B42,7)</f>
        <v>A122239</v>
      </c>
      <c r="H43" t="str">
        <f>LEFT(Gruppe_Msch_Sond!B42,7)</f>
        <v/>
      </c>
      <c r="I43" t="str">
        <f>LEFT(Gruppe_Folge!B42,7)</f>
        <v/>
      </c>
      <c r="J43" t="str">
        <f>LEFT(Gruppe_End!B42,7)</f>
        <v>A122030</v>
      </c>
    </row>
    <row r="44" spans="1:10" x14ac:dyDescent="0.2">
      <c r="A44" t="str">
        <f>LEFT(Bereitstellung!B43,7)</f>
        <v>A122574</v>
      </c>
      <c r="B44" t="str">
        <f>LEFT(Gruppe_Vor_01!B43,7)</f>
        <v/>
      </c>
      <c r="C44" t="str">
        <f>LEFT(Gruppe_Vor_02!B43,7)</f>
        <v>A122883</v>
      </c>
      <c r="D44" t="str">
        <f>LEFT(Gruppe_Vor_03!B43,7)</f>
        <v/>
      </c>
      <c r="E44" t="str">
        <f>LEFT(Gruppe_Msch_kl!B43,7)</f>
        <v>A122298</v>
      </c>
      <c r="F44" t="str">
        <f>LEFT(Gruppe_Msch_gr!B43,7)</f>
        <v>A122684</v>
      </c>
      <c r="G44" t="str">
        <f>LEFT(Gruppe_Msch_mtl!B43,7)</f>
        <v>A122111</v>
      </c>
      <c r="H44" t="str">
        <f>LEFT(Gruppe_Msch_Sond!B43,7)</f>
        <v/>
      </c>
      <c r="I44" t="str">
        <f>LEFT(Gruppe_Folge!B43,7)</f>
        <v/>
      </c>
      <c r="J44" t="str">
        <f>LEFT(Gruppe_End!B43,7)</f>
        <v>A122574</v>
      </c>
    </row>
    <row r="45" spans="1:10" x14ac:dyDescent="0.2">
      <c r="A45" t="str">
        <f>LEFT(Bereitstellung!B44,7)</f>
        <v>A123408</v>
      </c>
      <c r="B45" t="str">
        <f>LEFT(Gruppe_Vor_01!B44,7)</f>
        <v/>
      </c>
      <c r="C45" t="str">
        <f>LEFT(Gruppe_Vor_02!B44,7)</f>
        <v>A123464</v>
      </c>
      <c r="D45" t="str">
        <f>LEFT(Gruppe_Vor_03!B44,7)</f>
        <v/>
      </c>
      <c r="E45" t="str">
        <f>LEFT(Gruppe_Msch_kl!B44,7)</f>
        <v>A122493</v>
      </c>
      <c r="F45" t="str">
        <f>LEFT(Gruppe_Msch_gr!B44,7)</f>
        <v>A122684</v>
      </c>
      <c r="G45" t="str">
        <f>LEFT(Gruppe_Msch_mtl!B44,7)</f>
        <v>A122300</v>
      </c>
      <c r="H45" t="str">
        <f>LEFT(Gruppe_Msch_Sond!B44,7)</f>
        <v/>
      </c>
      <c r="I45" t="str">
        <f>LEFT(Gruppe_Folge!B44,7)</f>
        <v/>
      </c>
      <c r="J45" t="str">
        <f>LEFT(Gruppe_End!B44,7)</f>
        <v>A122574</v>
      </c>
    </row>
    <row r="46" spans="1:10" x14ac:dyDescent="0.2">
      <c r="A46" t="str">
        <f>LEFT(Bereitstellung!B45,7)</f>
        <v>A122224</v>
      </c>
      <c r="B46" t="str">
        <f>LEFT(Gruppe_Vor_01!B45,7)</f>
        <v/>
      </c>
      <c r="C46" t="str">
        <f>LEFT(Gruppe_Vor_02!B45,7)</f>
        <v>A122873</v>
      </c>
      <c r="D46" t="str">
        <f>LEFT(Gruppe_Vor_03!B45,7)</f>
        <v/>
      </c>
      <c r="E46" t="str">
        <f>LEFT(Gruppe_Msch_kl!B45,7)</f>
        <v>A122583</v>
      </c>
      <c r="F46" t="str">
        <f>LEFT(Gruppe_Msch_gr!B45,7)</f>
        <v>A122856</v>
      </c>
      <c r="G46" t="str">
        <f>LEFT(Gruppe_Msch_mtl!B45,7)</f>
        <v>A122152</v>
      </c>
      <c r="H46" t="str">
        <f>LEFT(Gruppe_Msch_Sond!B45,7)</f>
        <v/>
      </c>
      <c r="I46" t="str">
        <f>LEFT(Gruppe_Folge!B45,7)</f>
        <v/>
      </c>
      <c r="J46" t="str">
        <f>LEFT(Gruppe_End!B45,7)</f>
        <v>A122672</v>
      </c>
    </row>
    <row r="47" spans="1:10" x14ac:dyDescent="0.2">
      <c r="A47" t="str">
        <f>LEFT(Bereitstellung!B46,7)</f>
        <v>A122493</v>
      </c>
      <c r="B47" t="str">
        <f>LEFT(Gruppe_Vor_01!B46,7)</f>
        <v/>
      </c>
      <c r="C47" t="str">
        <f>LEFT(Gruppe_Vor_02!B46,7)</f>
        <v>A122781</v>
      </c>
      <c r="D47" t="str">
        <f>LEFT(Gruppe_Vor_03!B46,7)</f>
        <v/>
      </c>
      <c r="E47" t="str">
        <f>LEFT(Gruppe_Msch_kl!B46,7)</f>
        <v>A122572</v>
      </c>
      <c r="F47" t="str">
        <f>LEFT(Gruppe_Msch_gr!B46,7)</f>
        <v>A122851</v>
      </c>
      <c r="G47" t="str">
        <f>LEFT(Gruppe_Msch_mtl!B46,7)</f>
        <v>A123508</v>
      </c>
      <c r="H47" t="str">
        <f>LEFT(Gruppe_Msch_Sond!B46,7)</f>
        <v/>
      </c>
      <c r="I47" t="str">
        <f>LEFT(Gruppe_Folge!B46,7)</f>
        <v/>
      </c>
      <c r="J47" t="str">
        <f>LEFT(Gruppe_End!B46,7)</f>
        <v>A122668</v>
      </c>
    </row>
    <row r="48" spans="1:10" x14ac:dyDescent="0.2">
      <c r="A48" t="str">
        <f>LEFT(Bereitstellung!B47,7)</f>
        <v>A122574</v>
      </c>
      <c r="B48" t="str">
        <f>LEFT(Gruppe_Vor_01!B47,7)</f>
        <v/>
      </c>
      <c r="C48" t="str">
        <f>LEFT(Gruppe_Vor_02!B47,7)</f>
        <v/>
      </c>
      <c r="D48" t="str">
        <f>LEFT(Gruppe_Vor_03!B47,7)</f>
        <v/>
      </c>
      <c r="E48" t="str">
        <f>LEFT(Gruppe_Msch_kl!B47,7)</f>
        <v/>
      </c>
      <c r="F48" t="str">
        <f>LEFT(Gruppe_Msch_gr!B47,7)</f>
        <v/>
      </c>
      <c r="G48" t="str">
        <f>LEFT(Gruppe_Msch_mtl!B47,7)</f>
        <v/>
      </c>
      <c r="H48" t="str">
        <f>LEFT(Gruppe_Msch_Sond!B47,7)</f>
        <v/>
      </c>
      <c r="I48" t="str">
        <f>LEFT(Gruppe_Folge!B47,7)</f>
        <v/>
      </c>
      <c r="J48" t="str">
        <f>LEFT(Gruppe_End!B47,7)</f>
        <v/>
      </c>
    </row>
    <row r="49" spans="1:10" x14ac:dyDescent="0.2">
      <c r="A49" t="str">
        <f>LEFT(Bereitstellung!B48,7)</f>
        <v>A122282</v>
      </c>
      <c r="B49" t="str">
        <f>LEFT(Gruppe_Vor_01!B48,7)</f>
        <v/>
      </c>
      <c r="C49" t="str">
        <f>LEFT(Gruppe_Vor_02!B48,7)</f>
        <v/>
      </c>
      <c r="D49" t="str">
        <f>LEFT(Gruppe_Vor_03!B48,7)</f>
        <v/>
      </c>
      <c r="E49" t="str">
        <f>LEFT(Gruppe_Msch_kl!B48,7)</f>
        <v/>
      </c>
      <c r="F49" t="str">
        <f>LEFT(Gruppe_Msch_gr!B48,7)</f>
        <v/>
      </c>
      <c r="G49" t="str">
        <f>LEFT(Gruppe_Msch_mtl!B48,7)</f>
        <v/>
      </c>
      <c r="H49" t="str">
        <f>LEFT(Gruppe_Msch_Sond!B48,7)</f>
        <v/>
      </c>
      <c r="I49" t="str">
        <f>LEFT(Gruppe_Folge!B48,7)</f>
        <v/>
      </c>
      <c r="J49" t="str">
        <f>LEFT(Gruppe_End!B48,7)</f>
        <v/>
      </c>
    </row>
    <row r="50" spans="1:10" x14ac:dyDescent="0.2">
      <c r="A50" t="str">
        <f>LEFT(Bereitstellung!B49,7)</f>
        <v>A122282</v>
      </c>
      <c r="B50" t="str">
        <f>LEFT(Gruppe_Vor_01!B49,7)</f>
        <v>A000000</v>
      </c>
      <c r="C50" t="str">
        <f>LEFT(Gruppe_Vor_02!B49,7)</f>
        <v>A000000</v>
      </c>
      <c r="D50" t="str">
        <f>LEFT(Gruppe_Vor_03!B49,7)</f>
        <v>A000000</v>
      </c>
      <c r="E50" t="str">
        <f>LEFT(Gruppe_Msch_kl!B49,7)</f>
        <v>A000000</v>
      </c>
      <c r="F50" t="str">
        <f>LEFT(Gruppe_Msch_gr!B49,7)</f>
        <v>A000000</v>
      </c>
      <c r="G50" t="str">
        <f>LEFT(Gruppe_Msch_mtl!B49,7)</f>
        <v/>
      </c>
      <c r="H50" t="str">
        <f>LEFT(Gruppe_Msch_Sond!B49,7)</f>
        <v/>
      </c>
      <c r="I50" t="str">
        <f>LEFT(Gruppe_Folge!B49,7)</f>
        <v/>
      </c>
      <c r="J50" t="str">
        <f>LEFT(Gruppe_End!B49,7)</f>
        <v>A000000</v>
      </c>
    </row>
    <row r="51" spans="1:10" x14ac:dyDescent="0.2">
      <c r="A51" t="str">
        <f>LEFT(Bereitstellung!B50,7)</f>
        <v>A121618</v>
      </c>
      <c r="B51" t="str">
        <f>LEFT(Gruppe_Vor_01!B50,7)</f>
        <v>A122030</v>
      </c>
      <c r="C51" t="str">
        <f>LEFT(Gruppe_Vor_02!B50,7)</f>
        <v>A121554</v>
      </c>
      <c r="D51" t="str">
        <f>LEFT(Gruppe_Vor_03!B50,7)</f>
        <v>A123150</v>
      </c>
      <c r="E51" t="str">
        <f>LEFT(Gruppe_Msch_kl!B50,7)</f>
        <v>A122414</v>
      </c>
      <c r="F51" t="str">
        <f>LEFT(Gruppe_Msch_gr!B50,7)</f>
        <v>A122585</v>
      </c>
      <c r="G51" t="str">
        <f>LEFT(Gruppe_Msch_mtl!B50,7)</f>
        <v/>
      </c>
      <c r="H51" t="str">
        <f>LEFT(Gruppe_Msch_Sond!B50,7)</f>
        <v/>
      </c>
      <c r="I51" t="str">
        <f>LEFT(Gruppe_Folge!B50,7)</f>
        <v/>
      </c>
      <c r="J51" t="str">
        <f>LEFT(Gruppe_End!B50,7)</f>
        <v>A121978</v>
      </c>
    </row>
    <row r="52" spans="1:10" x14ac:dyDescent="0.2">
      <c r="A52" t="str">
        <f>LEFT(Bereitstellung!B51,7)</f>
        <v>A122224</v>
      </c>
      <c r="B52" t="str">
        <f>LEFT(Gruppe_Vor_01!B51,7)</f>
        <v>A122574</v>
      </c>
      <c r="C52" t="str">
        <f>LEFT(Gruppe_Vor_02!B51,7)</f>
        <v>A122728</v>
      </c>
      <c r="D52" t="str">
        <f>LEFT(Gruppe_Vor_03!B51,7)</f>
        <v>A123150</v>
      </c>
      <c r="E52" t="str">
        <f>LEFT(Gruppe_Msch_kl!B51,7)</f>
        <v>A121842</v>
      </c>
      <c r="F52" t="str">
        <f>LEFT(Gruppe_Msch_gr!B51,7)</f>
        <v>A122592</v>
      </c>
      <c r="G52" t="str">
        <f>LEFT(Gruppe_Msch_mtl!B51,7)</f>
        <v/>
      </c>
      <c r="H52" t="str">
        <f>LEFT(Gruppe_Msch_Sond!B51,7)</f>
        <v/>
      </c>
      <c r="I52" t="str">
        <f>LEFT(Gruppe_Folge!B51,7)</f>
        <v/>
      </c>
      <c r="J52" t="str">
        <f>LEFT(Gruppe_End!B51,7)</f>
        <v>A121744</v>
      </c>
    </row>
    <row r="53" spans="1:10" x14ac:dyDescent="0.2">
      <c r="A53" t="str">
        <f>LEFT(Bereitstellung!B52,7)</f>
        <v>A122369</v>
      </c>
      <c r="B53" t="str">
        <f>LEFT(Gruppe_Vor_01!B52,7)</f>
        <v>A122574</v>
      </c>
      <c r="C53" t="str">
        <f>LEFT(Gruppe_Vor_02!B52,7)</f>
        <v>A123129</v>
      </c>
      <c r="D53" t="str">
        <f>LEFT(Gruppe_Vor_03!B52,7)</f>
        <v>A122906</v>
      </c>
      <c r="E53" t="str">
        <f>LEFT(Gruppe_Msch_kl!B52,7)</f>
        <v>A121583</v>
      </c>
      <c r="F53" t="str">
        <f>LEFT(Gruppe_Msch_gr!B52,7)</f>
        <v>A122398</v>
      </c>
      <c r="G53" t="str">
        <f>LEFT(Gruppe_Msch_mtl!B52,7)</f>
        <v/>
      </c>
      <c r="H53" t="str">
        <f>LEFT(Gruppe_Msch_Sond!B52,7)</f>
        <v/>
      </c>
      <c r="I53" t="str">
        <f>LEFT(Gruppe_Folge!B52,7)</f>
        <v/>
      </c>
      <c r="J53" t="str">
        <f>LEFT(Gruppe_End!B52,7)</f>
        <v>A121744</v>
      </c>
    </row>
    <row r="54" spans="1:10" x14ac:dyDescent="0.2">
      <c r="A54" t="str">
        <f>LEFT(Bereitstellung!B53,7)</f>
        <v>A121743</v>
      </c>
      <c r="B54" t="str">
        <f>LEFT(Gruppe_Vor_01!B53,7)</f>
        <v>A123423</v>
      </c>
      <c r="C54" t="str">
        <f>LEFT(Gruppe_Vor_02!B53,7)</f>
        <v>A121909</v>
      </c>
      <c r="D54" t="str">
        <f>LEFT(Gruppe_Vor_03!B53,7)</f>
        <v>A122860</v>
      </c>
      <c r="E54" t="str">
        <f>LEFT(Gruppe_Msch_kl!B53,7)</f>
        <v>A122218</v>
      </c>
      <c r="F54" t="str">
        <f>LEFT(Gruppe_Msch_gr!B53,7)</f>
        <v>A122195</v>
      </c>
      <c r="G54" t="str">
        <f>LEFT(Gruppe_Msch_mtl!B53,7)</f>
        <v/>
      </c>
      <c r="H54" t="str">
        <f>LEFT(Gruppe_Msch_Sond!B53,7)</f>
        <v/>
      </c>
      <c r="I54" t="str">
        <f>LEFT(Gruppe_Folge!B53,7)</f>
        <v/>
      </c>
      <c r="J54" t="str">
        <f>LEFT(Gruppe_End!B53,7)</f>
        <v>A122592</v>
      </c>
    </row>
    <row r="55" spans="1:10" x14ac:dyDescent="0.2">
      <c r="A55" t="str">
        <f>LEFT(Bereitstellung!B54,7)</f>
        <v>A122298</v>
      </c>
      <c r="B55" t="str">
        <f>LEFT(Gruppe_Vor_01!B54,7)</f>
        <v>A122843</v>
      </c>
      <c r="C55" t="str">
        <f>LEFT(Gruppe_Vor_02!B54,7)</f>
        <v>A118541</v>
      </c>
      <c r="D55" t="str">
        <f>LEFT(Gruppe_Vor_03!B54,7)</f>
        <v>A123408</v>
      </c>
      <c r="E55" t="str">
        <f>LEFT(Gruppe_Msch_kl!B54,7)</f>
        <v>A122612</v>
      </c>
      <c r="F55" t="str">
        <f>LEFT(Gruppe_Msch_gr!B54,7)</f>
        <v>A122195</v>
      </c>
      <c r="G55" t="str">
        <f>LEFT(Gruppe_Msch_mtl!B54,7)</f>
        <v/>
      </c>
      <c r="H55" t="str">
        <f>LEFT(Gruppe_Msch_Sond!B54,7)</f>
        <v/>
      </c>
      <c r="I55" t="str">
        <f>LEFT(Gruppe_Folge!B54,7)</f>
        <v/>
      </c>
      <c r="J55" t="str">
        <f>LEFT(Gruppe_End!B54,7)</f>
        <v>A122727</v>
      </c>
    </row>
    <row r="56" spans="1:10" x14ac:dyDescent="0.2">
      <c r="A56" t="str">
        <f>LEFT(Bereitstellung!B55,7)</f>
        <v>A122484</v>
      </c>
      <c r="B56" t="str">
        <f>LEFT(Gruppe_Vor_01!B55,7)</f>
        <v>A123496</v>
      </c>
      <c r="C56" t="str">
        <f>LEFT(Gruppe_Vor_02!B55,7)</f>
        <v>A120390</v>
      </c>
      <c r="D56" t="str">
        <f>LEFT(Gruppe_Vor_03!B55,7)</f>
        <v>A122224</v>
      </c>
      <c r="E56" t="str">
        <f>LEFT(Gruppe_Msch_kl!B55,7)</f>
        <v>A119220</v>
      </c>
      <c r="F56" t="str">
        <f>LEFT(Gruppe_Msch_gr!B55,7)</f>
        <v>A122604</v>
      </c>
      <c r="G56" t="str">
        <f>LEFT(Gruppe_Msch_mtl!B55,7)</f>
        <v/>
      </c>
      <c r="H56" t="str">
        <f>LEFT(Gruppe_Msch_Sond!B55,7)</f>
        <v/>
      </c>
      <c r="I56" t="str">
        <f>LEFT(Gruppe_Folge!B55,7)</f>
        <v/>
      </c>
      <c r="J56" t="str">
        <f>LEFT(Gruppe_End!B55,7)</f>
        <v>A120143</v>
      </c>
    </row>
    <row r="57" spans="1:10" x14ac:dyDescent="0.2">
      <c r="A57" t="str">
        <f>LEFT(Bereitstellung!B56,7)</f>
        <v>A122359</v>
      </c>
      <c r="B57" t="str">
        <f>LEFT(Gruppe_Vor_01!B56,7)</f>
        <v>A121395</v>
      </c>
      <c r="C57" t="str">
        <f>LEFT(Gruppe_Vor_02!B56,7)</f>
        <v>A120389</v>
      </c>
      <c r="D57" t="str">
        <f>LEFT(Gruppe_Vor_03!B56,7)</f>
        <v>A122656</v>
      </c>
      <c r="E57" t="str">
        <f>LEFT(Gruppe_Msch_kl!B56,7)</f>
        <v>A121271</v>
      </c>
      <c r="F57" t="str">
        <f>LEFT(Gruppe_Msch_gr!B56,7)</f>
        <v>A123065</v>
      </c>
      <c r="G57" t="str">
        <f>LEFT(Gruppe_Msch_mtl!B56,7)</f>
        <v/>
      </c>
      <c r="H57" t="str">
        <f>LEFT(Gruppe_Msch_Sond!B56,7)</f>
        <v/>
      </c>
      <c r="I57" t="str">
        <f>LEFT(Gruppe_Folge!B56,7)</f>
        <v/>
      </c>
      <c r="J57" t="str">
        <f>LEFT(Gruppe_End!B56,7)</f>
        <v>A121583</v>
      </c>
    </row>
    <row r="58" spans="1:10" x14ac:dyDescent="0.2">
      <c r="A58" t="str">
        <f>LEFT(Bereitstellung!B57,7)</f>
        <v>A122551</v>
      </c>
      <c r="B58" t="str">
        <f>LEFT(Gruppe_Vor_01!B57,7)</f>
        <v>A120028</v>
      </c>
      <c r="C58" t="str">
        <f>LEFT(Gruppe_Vor_02!B57,7)</f>
        <v>A122859</v>
      </c>
      <c r="D58" t="str">
        <f>LEFT(Gruppe_Vor_03!B57,7)</f>
        <v>A122436</v>
      </c>
      <c r="E58" t="str">
        <f>LEFT(Gruppe_Msch_kl!B57,7)</f>
        <v>A122619</v>
      </c>
      <c r="F58" t="str">
        <f>LEFT(Gruppe_Msch_gr!B57,7)</f>
        <v>A123181</v>
      </c>
      <c r="G58" t="str">
        <f>LEFT(Gruppe_Msch_mtl!B57,7)</f>
        <v/>
      </c>
      <c r="H58" t="str">
        <f>LEFT(Gruppe_Msch_Sond!B57,7)</f>
        <v/>
      </c>
      <c r="I58" t="str">
        <f>LEFT(Gruppe_Folge!B57,7)</f>
        <v/>
      </c>
      <c r="J58" t="str">
        <f>LEFT(Gruppe_End!B57,7)</f>
        <v>A122781</v>
      </c>
    </row>
    <row r="59" spans="1:10" x14ac:dyDescent="0.2">
      <c r="A59" t="str">
        <f>LEFT(Bereitstellung!B58,7)</f>
        <v>A122551</v>
      </c>
      <c r="B59" t="str">
        <f>LEFT(Gruppe_Vor_01!B58,7)</f>
        <v>A122095</v>
      </c>
      <c r="C59" t="str">
        <f>LEFT(Gruppe_Vor_02!B58,7)</f>
        <v>A121908</v>
      </c>
      <c r="D59" t="str">
        <f>LEFT(Gruppe_Vor_03!B58,7)</f>
        <v>A118857</v>
      </c>
      <c r="E59" t="str">
        <f>LEFT(Gruppe_Msch_kl!B58,7)</f>
        <v>A122706</v>
      </c>
      <c r="F59" t="str">
        <f>LEFT(Gruppe_Msch_gr!B58,7)</f>
        <v>A122163</v>
      </c>
      <c r="G59" t="str">
        <f>LEFT(Gruppe_Msch_mtl!B58,7)</f>
        <v/>
      </c>
      <c r="H59" t="str">
        <f>LEFT(Gruppe_Msch_Sond!B58,7)</f>
        <v/>
      </c>
      <c r="I59" t="str">
        <f>LEFT(Gruppe_Folge!B58,7)</f>
        <v/>
      </c>
      <c r="J59" t="str">
        <f>LEFT(Gruppe_End!B58,7)</f>
        <v>A120389</v>
      </c>
    </row>
    <row r="60" spans="1:10" x14ac:dyDescent="0.2">
      <c r="A60" t="str">
        <f>LEFT(Bereitstellung!B59,7)</f>
        <v>A122968</v>
      </c>
      <c r="B60" t="str">
        <f>LEFT(Gruppe_Vor_01!B59,7)</f>
        <v/>
      </c>
      <c r="C60" t="str">
        <f>LEFT(Gruppe_Vor_02!B59,7)</f>
        <v/>
      </c>
      <c r="D60" t="str">
        <f>LEFT(Gruppe_Vor_03!B59,7)</f>
        <v/>
      </c>
      <c r="E60" t="str">
        <f>LEFT(Gruppe_Msch_kl!B59,7)</f>
        <v/>
      </c>
      <c r="F60" t="str">
        <f>LEFT(Gruppe_Msch_gr!B59,7)</f>
        <v/>
      </c>
      <c r="G60" t="str">
        <f>LEFT(Gruppe_Msch_mtl!B59,7)</f>
        <v/>
      </c>
      <c r="H60" t="str">
        <f>LEFT(Gruppe_Msch_Sond!B59,7)</f>
        <v/>
      </c>
      <c r="I60" t="str">
        <f>LEFT(Gruppe_Folge!B59,7)</f>
        <v/>
      </c>
      <c r="J60" t="str">
        <f>LEFT(Gruppe_End!B59,7)</f>
        <v/>
      </c>
    </row>
    <row r="61" spans="1:10" x14ac:dyDescent="0.2">
      <c r="A61" t="str">
        <f>LEFT(Bereitstellung!B60,7)</f>
        <v>A122668</v>
      </c>
      <c r="B61" t="str">
        <f>LEFT(Gruppe_Vor_01!B60,7)</f>
        <v/>
      </c>
      <c r="C61" t="str">
        <f>LEFT(Gruppe_Vor_02!B60,7)</f>
        <v/>
      </c>
      <c r="D61" t="str">
        <f>LEFT(Gruppe_Vor_03!B60,7)</f>
        <v/>
      </c>
      <c r="E61" t="str">
        <f>LEFT(Gruppe_Msch_kl!B60,7)</f>
        <v/>
      </c>
      <c r="F61" t="str">
        <f>LEFT(Gruppe_Msch_gr!B60,7)</f>
        <v/>
      </c>
      <c r="G61" t="str">
        <f>LEFT(Gruppe_Msch_mtl!B60,7)</f>
        <v/>
      </c>
      <c r="H61" t="str">
        <f>LEFT(Gruppe_Msch_Sond!B60,7)</f>
        <v/>
      </c>
      <c r="I61" t="str">
        <f>LEFT(Gruppe_Folge!B60,7)</f>
        <v/>
      </c>
      <c r="J61" t="str">
        <f>LEFT(Gruppe_End!B60,7)</f>
        <v/>
      </c>
    </row>
    <row r="62" spans="1:10" x14ac:dyDescent="0.2">
      <c r="A62" t="str">
        <f>LEFT(Bereitstellung!B61,7)</f>
        <v>A121921</v>
      </c>
      <c r="B62" t="str">
        <f>LEFT(Gruppe_Vor_01!B61,7)</f>
        <v>A000000</v>
      </c>
      <c r="C62" t="str">
        <f>LEFT(Gruppe_Vor_02!B61,7)</f>
        <v>A000000</v>
      </c>
      <c r="D62" t="str">
        <f>LEFT(Gruppe_Vor_03!B61,7)</f>
        <v>A000000</v>
      </c>
      <c r="E62" t="str">
        <f>LEFT(Gruppe_Msch_kl!B61,7)</f>
        <v>A000000</v>
      </c>
      <c r="F62" t="str">
        <f>LEFT(Gruppe_Msch_gr!B61,7)</f>
        <v>A000000</v>
      </c>
      <c r="G62" t="str">
        <f>LEFT(Gruppe_Msch_mtl!B61,7)</f>
        <v/>
      </c>
      <c r="H62" t="str">
        <f>LEFT(Gruppe_Msch_Sond!B61,7)</f>
        <v/>
      </c>
      <c r="I62" t="str">
        <f>LEFT(Gruppe_Folge!B61,7)</f>
        <v/>
      </c>
      <c r="J62" t="str">
        <f>LEFT(Gruppe_End!B61,7)</f>
        <v/>
      </c>
    </row>
    <row r="63" spans="1:10" x14ac:dyDescent="0.2">
      <c r="A63" t="str">
        <f>LEFT(Bereitstellung!B62,7)</f>
        <v>A123423</v>
      </c>
      <c r="B63" t="str">
        <f>LEFT(Gruppe_Vor_01!B62,7)</f>
        <v>A121583</v>
      </c>
      <c r="C63" t="str">
        <f>LEFT(Gruppe_Vor_02!B62,7)</f>
        <v>A122024</v>
      </c>
      <c r="D63" t="str">
        <f>LEFT(Gruppe_Vor_03!B62,7)</f>
        <v>A122855</v>
      </c>
      <c r="E63" t="str">
        <f>LEFT(Gruppe_Msch_kl!B62,7)</f>
        <v>A122861</v>
      </c>
      <c r="F63" t="str">
        <f>LEFT(Gruppe_Msch_gr!B62,7)</f>
        <v>A121874</v>
      </c>
      <c r="G63" t="str">
        <f>LEFT(Gruppe_Msch_mtl!B62,7)</f>
        <v/>
      </c>
      <c r="H63" t="str">
        <f>LEFT(Gruppe_Msch_Sond!B62,7)</f>
        <v/>
      </c>
      <c r="I63" t="str">
        <f>LEFT(Gruppe_Folge!B62,7)</f>
        <v/>
      </c>
      <c r="J63" t="str">
        <f>LEFT(Gruppe_End!B62,7)</f>
        <v/>
      </c>
    </row>
    <row r="64" spans="1:10" x14ac:dyDescent="0.2">
      <c r="A64" t="str">
        <f>LEFT(Bereitstellung!B63,7)</f>
        <v>A122656</v>
      </c>
      <c r="B64" t="str">
        <f>LEFT(Gruppe_Vor_01!B63,7)</f>
        <v>A122369</v>
      </c>
      <c r="C64" t="str">
        <f>LEFT(Gruppe_Vor_02!B63,7)</f>
        <v>A122018</v>
      </c>
      <c r="D64" t="str">
        <f>LEFT(Gruppe_Vor_03!B63,7)</f>
        <v>A122861</v>
      </c>
      <c r="E64" t="str">
        <f>LEFT(Gruppe_Msch_kl!B63,7)</f>
        <v>A122855</v>
      </c>
      <c r="F64" t="str">
        <f>LEFT(Gruppe_Msch_gr!B63,7)</f>
        <v>A121874</v>
      </c>
      <c r="G64" t="str">
        <f>LEFT(Gruppe_Msch_mtl!B63,7)</f>
        <v/>
      </c>
      <c r="H64" t="str">
        <f>LEFT(Gruppe_Msch_Sond!B63,7)</f>
        <v/>
      </c>
      <c r="I64" t="str">
        <f>LEFT(Gruppe_Folge!B63,7)</f>
        <v/>
      </c>
      <c r="J64" t="str">
        <f>LEFT(Gruppe_End!B63,7)</f>
        <v/>
      </c>
    </row>
    <row r="65" spans="1:10" x14ac:dyDescent="0.2">
      <c r="A65" t="str">
        <f>LEFT(Bereitstellung!B64,7)</f>
        <v>A122211</v>
      </c>
      <c r="B65" t="str">
        <f>LEFT(Gruppe_Vor_01!B64,7)</f>
        <v>A122892</v>
      </c>
      <c r="C65" t="str">
        <f>LEFT(Gruppe_Vor_02!B64,7)</f>
        <v>A121351</v>
      </c>
      <c r="D65" t="str">
        <f>LEFT(Gruppe_Vor_03!B64,7)</f>
        <v>A122162</v>
      </c>
      <c r="E65" t="str">
        <f>LEFT(Gruppe_Msch_kl!B64,7)</f>
        <v>A122575</v>
      </c>
      <c r="F65" t="str">
        <f>LEFT(Gruppe_Msch_gr!B64,7)</f>
        <v>A122390</v>
      </c>
      <c r="G65" t="str">
        <f>LEFT(Gruppe_Msch_mtl!B64,7)</f>
        <v/>
      </c>
      <c r="H65" t="str">
        <f>LEFT(Gruppe_Msch_Sond!B64,7)</f>
        <v/>
      </c>
      <c r="I65" t="str">
        <f>LEFT(Gruppe_Folge!B64,7)</f>
        <v/>
      </c>
      <c r="J65" t="str">
        <f>LEFT(Gruppe_End!B64,7)</f>
        <v/>
      </c>
    </row>
    <row r="66" spans="1:10" x14ac:dyDescent="0.2">
      <c r="A66" t="str">
        <f>LEFT(Bereitstellung!B65,7)</f>
        <v>A122900</v>
      </c>
      <c r="B66" t="str">
        <f>LEFT(Gruppe_Vor_01!B65,7)</f>
        <v>A121995</v>
      </c>
      <c r="C66" t="str">
        <f>LEFT(Gruppe_Vor_02!B65,7)</f>
        <v>A122195</v>
      </c>
      <c r="D66" t="str">
        <f>LEFT(Gruppe_Vor_03!B65,7)</f>
        <v>A121722</v>
      </c>
      <c r="E66" t="str">
        <f>LEFT(Gruppe_Msch_kl!B65,7)</f>
        <v>A122575</v>
      </c>
      <c r="F66" t="str">
        <f>LEFT(Gruppe_Msch_gr!B65,7)</f>
        <v>A120188</v>
      </c>
      <c r="G66" t="str">
        <f>LEFT(Gruppe_Msch_mtl!B65,7)</f>
        <v/>
      </c>
      <c r="H66" t="str">
        <f>LEFT(Gruppe_Msch_Sond!B65,7)</f>
        <v/>
      </c>
      <c r="I66" t="str">
        <f>LEFT(Gruppe_Folge!B65,7)</f>
        <v/>
      </c>
      <c r="J66" t="str">
        <f>LEFT(Gruppe_End!B65,7)</f>
        <v/>
      </c>
    </row>
    <row r="67" spans="1:10" x14ac:dyDescent="0.2">
      <c r="A67" t="str">
        <f>LEFT(Bereitstellung!B66,7)</f>
        <v>A122491</v>
      </c>
      <c r="B67" t="str">
        <f>LEFT(Gruppe_Vor_01!B66,7)</f>
        <v>A122905</v>
      </c>
      <c r="C67" t="str">
        <f>LEFT(Gruppe_Vor_02!B66,7)</f>
        <v>A122195</v>
      </c>
      <c r="D67" t="str">
        <f>LEFT(Gruppe_Vor_03!B66,7)</f>
        <v>A122241</v>
      </c>
      <c r="E67" t="str">
        <f>LEFT(Gruppe_Msch_kl!B66,7)</f>
        <v>A122436</v>
      </c>
      <c r="F67" t="str">
        <f>LEFT(Gruppe_Msch_gr!B66,7)</f>
        <v>A122728</v>
      </c>
      <c r="G67" t="str">
        <f>LEFT(Gruppe_Msch_mtl!B66,7)</f>
        <v/>
      </c>
      <c r="H67" t="str">
        <f>LEFT(Gruppe_Msch_Sond!B66,7)</f>
        <v/>
      </c>
      <c r="I67" t="str">
        <f>LEFT(Gruppe_Folge!B66,7)</f>
        <v/>
      </c>
      <c r="J67" t="str">
        <f>LEFT(Gruppe_End!B66,7)</f>
        <v/>
      </c>
    </row>
    <row r="68" spans="1:10" x14ac:dyDescent="0.2">
      <c r="A68" t="str">
        <f>LEFT(Bereitstellung!B67,7)</f>
        <v>A122968</v>
      </c>
      <c r="B68" t="str">
        <f>LEFT(Gruppe_Vor_01!B67,7)</f>
        <v>A122079</v>
      </c>
      <c r="C68" t="str">
        <f>LEFT(Gruppe_Vor_02!B67,7)</f>
        <v>A121353</v>
      </c>
      <c r="D68" t="str">
        <f>LEFT(Gruppe_Vor_03!B67,7)</f>
        <v>A121743</v>
      </c>
      <c r="E68" t="str">
        <f>LEFT(Gruppe_Msch_kl!B67,7)</f>
        <v>A118857</v>
      </c>
      <c r="F68" t="str">
        <f>LEFT(Gruppe_Msch_gr!B67,7)</f>
        <v>A122672</v>
      </c>
      <c r="G68" t="str">
        <f>LEFT(Gruppe_Msch_mtl!B67,7)</f>
        <v/>
      </c>
      <c r="H68" t="str">
        <f>LEFT(Gruppe_Msch_Sond!B67,7)</f>
        <v/>
      </c>
      <c r="I68" t="str">
        <f>LEFT(Gruppe_Folge!B67,7)</f>
        <v/>
      </c>
      <c r="J68" t="str">
        <f>LEFT(Gruppe_End!B67,7)</f>
        <v/>
      </c>
    </row>
    <row r="69" spans="1:10" x14ac:dyDescent="0.2">
      <c r="A69" t="str">
        <f>LEFT(Bereitstellung!B68,7)</f>
        <v>A122359</v>
      </c>
      <c r="B69" t="str">
        <f>LEFT(Gruppe_Vor_01!B68,7)</f>
        <v>A122706</v>
      </c>
      <c r="C69" t="str">
        <f>LEFT(Gruppe_Vor_02!B68,7)</f>
        <v>A122529</v>
      </c>
      <c r="D69" t="str">
        <f>LEFT(Gruppe_Vor_03!B68,7)</f>
        <v>A122211</v>
      </c>
      <c r="E69" t="str">
        <f>LEFT(Gruppe_Msch_kl!B68,7)</f>
        <v>A118856</v>
      </c>
      <c r="F69" t="str">
        <f>LEFT(Gruppe_Msch_gr!B68,7)</f>
        <v>A122668</v>
      </c>
      <c r="G69" t="str">
        <f>LEFT(Gruppe_Msch_mtl!B68,7)</f>
        <v/>
      </c>
      <c r="H69" t="str">
        <f>LEFT(Gruppe_Msch_Sond!B68,7)</f>
        <v/>
      </c>
      <c r="I69" t="str">
        <f>LEFT(Gruppe_Folge!B68,7)</f>
        <v/>
      </c>
      <c r="J69" t="str">
        <f>LEFT(Gruppe_End!B68,7)</f>
        <v/>
      </c>
    </row>
    <row r="70" spans="1:10" x14ac:dyDescent="0.2">
      <c r="A70" t="str">
        <f>LEFT(Bereitstellung!B69,7)</f>
        <v>A122493</v>
      </c>
      <c r="B70" t="str">
        <f>LEFT(Gruppe_Vor_01!B69,7)</f>
        <v>A122896</v>
      </c>
      <c r="C70" t="str">
        <f>LEFT(Gruppe_Vor_02!B69,7)</f>
        <v>A122534</v>
      </c>
      <c r="D70" t="str">
        <f>LEFT(Gruppe_Vor_03!B69,7)</f>
        <v>A119220</v>
      </c>
      <c r="E70" t="str">
        <f>LEFT(Gruppe_Msch_kl!B69,7)</f>
        <v>A117079</v>
      </c>
      <c r="F70" t="str">
        <f>LEFT(Gruppe_Msch_gr!B69,7)</f>
        <v>A121995</v>
      </c>
      <c r="G70" t="str">
        <f>LEFT(Gruppe_Msch_mtl!B69,7)</f>
        <v/>
      </c>
      <c r="H70" t="str">
        <f>LEFT(Gruppe_Msch_Sond!B69,7)</f>
        <v/>
      </c>
      <c r="I70" t="str">
        <f>LEFT(Gruppe_Folge!B69,7)</f>
        <v/>
      </c>
      <c r="J70" t="str">
        <f>LEFT(Gruppe_End!B69,7)</f>
        <v/>
      </c>
    </row>
    <row r="71" spans="1:10" x14ac:dyDescent="0.2">
      <c r="A71" t="str">
        <f>LEFT(Bereitstellung!B70,7)</f>
        <v>A122507</v>
      </c>
      <c r="B71" t="str">
        <f>LEFT(Gruppe_Vor_01!B70,7)</f>
        <v>A123234</v>
      </c>
      <c r="C71" t="str">
        <f>LEFT(Gruppe_Vor_02!B70,7)</f>
        <v>A122287</v>
      </c>
      <c r="D71" t="str">
        <f>LEFT(Gruppe_Vor_03!B70,7)</f>
        <v>A122619</v>
      </c>
      <c r="E71" t="str">
        <f>LEFT(Gruppe_Msch_kl!B70,7)</f>
        <v>A123238</v>
      </c>
      <c r="F71" t="str">
        <f>LEFT(Gruppe_Msch_gr!B70,7)</f>
        <v>A122893</v>
      </c>
      <c r="G71" t="str">
        <f>LEFT(Gruppe_Msch_mtl!B70,7)</f>
        <v/>
      </c>
      <c r="H71" t="str">
        <f>LEFT(Gruppe_Msch_Sond!B70,7)</f>
        <v/>
      </c>
      <c r="I71" t="str">
        <f>LEFT(Gruppe_Folge!B70,7)</f>
        <v/>
      </c>
      <c r="J71" t="str">
        <f>LEFT(Gruppe_End!B70,7)</f>
        <v/>
      </c>
    </row>
    <row r="72" spans="1:10" x14ac:dyDescent="0.2">
      <c r="A72" t="str">
        <f>LEFT(Bereitstellung!B71,7)</f>
        <v>A122195</v>
      </c>
      <c r="B72" t="str">
        <f>LEFT(Gruppe_Vor_01!B71,7)</f>
        <v/>
      </c>
      <c r="C72" t="str">
        <f>LEFT(Gruppe_Vor_02!B71,7)</f>
        <v/>
      </c>
      <c r="D72" t="str">
        <f>LEFT(Gruppe_Vor_03!B71,7)</f>
        <v/>
      </c>
      <c r="E72" t="str">
        <f>LEFT(Gruppe_Msch_kl!B71,7)</f>
        <v/>
      </c>
      <c r="F72" t="str">
        <f>LEFT(Gruppe_Msch_gr!B71,7)</f>
        <v/>
      </c>
      <c r="G72" t="str">
        <f>LEFT(Gruppe_Msch_mtl!B71,7)</f>
        <v/>
      </c>
      <c r="H72" t="str">
        <f>LEFT(Gruppe_Msch_Sond!B71,7)</f>
        <v/>
      </c>
      <c r="I72" t="str">
        <f>LEFT(Gruppe_Folge!B71,7)</f>
        <v/>
      </c>
      <c r="J72" t="str">
        <f>LEFT(Gruppe_End!B71,7)</f>
        <v/>
      </c>
    </row>
    <row r="73" spans="1:10" x14ac:dyDescent="0.2">
      <c r="A73" t="str">
        <f>LEFT(Bereitstellung!B72,7)</f>
        <v>A122299</v>
      </c>
      <c r="B73" t="str">
        <f>LEFT(Gruppe_Vor_01!B72,7)</f>
        <v/>
      </c>
      <c r="C73" t="str">
        <f>LEFT(Gruppe_Vor_02!B72,7)</f>
        <v/>
      </c>
      <c r="D73" t="str">
        <f>LEFT(Gruppe_Vor_03!B72,7)</f>
        <v/>
      </c>
      <c r="E73" t="str">
        <f>LEFT(Gruppe_Msch_kl!B72,7)</f>
        <v/>
      </c>
      <c r="F73" t="str">
        <f>LEFT(Gruppe_Msch_gr!B72,7)</f>
        <v/>
      </c>
      <c r="G73" t="str">
        <f>LEFT(Gruppe_Msch_mtl!B72,7)</f>
        <v/>
      </c>
      <c r="H73" t="str">
        <f>LEFT(Gruppe_Msch_Sond!B72,7)</f>
        <v/>
      </c>
      <c r="I73" t="str">
        <f>LEFT(Gruppe_Folge!B72,7)</f>
        <v/>
      </c>
      <c r="J73" t="str">
        <f>LEFT(Gruppe_End!B72,7)</f>
        <v/>
      </c>
    </row>
    <row r="74" spans="1:10" x14ac:dyDescent="0.2">
      <c r="A74" t="str">
        <f>LEFT(Bereitstellung!B73,7)</f>
        <v>A123138</v>
      </c>
      <c r="B74" t="str">
        <f>LEFT(Gruppe_Vor_01!B73,7)</f>
        <v>A000000</v>
      </c>
      <c r="C74" t="str">
        <f>LEFT(Gruppe_Vor_02!B73,7)</f>
        <v>A000000</v>
      </c>
      <c r="D74" t="str">
        <f>LEFT(Gruppe_Vor_03!B73,7)</f>
        <v>A000000</v>
      </c>
      <c r="E74" t="str">
        <f>LEFT(Gruppe_Msch_kl!B73,7)</f>
        <v/>
      </c>
      <c r="F74" t="str">
        <f>LEFT(Gruppe_Msch_gr!B73,7)</f>
        <v>A000000</v>
      </c>
      <c r="G74" t="str">
        <f>LEFT(Gruppe_Msch_mtl!B73,7)</f>
        <v/>
      </c>
      <c r="H74" t="str">
        <f>LEFT(Gruppe_Msch_Sond!B73,7)</f>
        <v/>
      </c>
      <c r="I74" t="str">
        <f>LEFT(Gruppe_Folge!B73,7)</f>
        <v/>
      </c>
      <c r="J74" t="str">
        <f>LEFT(Gruppe_End!B73,7)</f>
        <v/>
      </c>
    </row>
    <row r="75" spans="1:10" x14ac:dyDescent="0.2">
      <c r="A75" t="str">
        <f>LEFT(Bereitstellung!B74,7)</f>
        <v>A122684</v>
      </c>
      <c r="B75" t="str">
        <f>LEFT(Gruppe_Vor_01!B74,7)</f>
        <v>A122298</v>
      </c>
      <c r="C75" t="str">
        <f>LEFT(Gruppe_Vor_02!B74,7)</f>
        <v>A122398</v>
      </c>
      <c r="D75" t="str">
        <f>LEFT(Gruppe_Vor_03!B74,7)</f>
        <v>A122710</v>
      </c>
      <c r="E75" t="str">
        <f>LEFT(Gruppe_Msch_kl!B74,7)</f>
        <v/>
      </c>
      <c r="F75" t="str">
        <f>LEFT(Gruppe_Msch_gr!B74,7)</f>
        <v>A122438</v>
      </c>
      <c r="G75" t="str">
        <f>LEFT(Gruppe_Msch_mtl!B74,7)</f>
        <v/>
      </c>
      <c r="H75" t="str">
        <f>LEFT(Gruppe_Msch_Sond!B74,7)</f>
        <v/>
      </c>
      <c r="I75" t="str">
        <f>LEFT(Gruppe_Folge!B74,7)</f>
        <v/>
      </c>
      <c r="J75" t="str">
        <f>LEFT(Gruppe_End!B74,7)</f>
        <v/>
      </c>
    </row>
    <row r="76" spans="1:10" x14ac:dyDescent="0.2">
      <c r="A76" t="str">
        <f>LEFT(Bereitstellung!B75,7)</f>
        <v>A123129</v>
      </c>
      <c r="B76" t="str">
        <f>LEFT(Gruppe_Vor_01!B75,7)</f>
        <v>A122493</v>
      </c>
      <c r="C76" t="str">
        <f>LEFT(Gruppe_Vor_02!B75,7)</f>
        <v>A122484</v>
      </c>
      <c r="D76" t="str">
        <f>LEFT(Gruppe_Vor_03!B75,7)</f>
        <v/>
      </c>
      <c r="E76" t="str">
        <f>LEFT(Gruppe_Msch_kl!B75,7)</f>
        <v/>
      </c>
      <c r="F76" t="str">
        <f>LEFT(Gruppe_Msch_gr!B75,7)</f>
        <v>A123150</v>
      </c>
      <c r="G76" t="str">
        <f>LEFT(Gruppe_Msch_mtl!B75,7)</f>
        <v/>
      </c>
      <c r="H76" t="str">
        <f>LEFT(Gruppe_Msch_Sond!B75,7)</f>
        <v/>
      </c>
      <c r="I76" t="str">
        <f>LEFT(Gruppe_Folge!B75,7)</f>
        <v/>
      </c>
      <c r="J76" t="str">
        <f>LEFT(Gruppe_End!B75,7)</f>
        <v/>
      </c>
    </row>
    <row r="77" spans="1:10" x14ac:dyDescent="0.2">
      <c r="A77" t="str">
        <f>LEFT(Bereitstellung!B76,7)</f>
        <v>A122436</v>
      </c>
      <c r="B77" t="str">
        <f>LEFT(Gruppe_Vor_01!B76,7)</f>
        <v>A122299</v>
      </c>
      <c r="C77" t="str">
        <f>LEFT(Gruppe_Vor_02!B76,7)</f>
        <v>A122900</v>
      </c>
      <c r="D77" t="str">
        <f>LEFT(Gruppe_Vor_03!B76,7)</f>
        <v/>
      </c>
      <c r="E77" t="str">
        <f>LEFT(Gruppe_Msch_kl!B76,7)</f>
        <v/>
      </c>
      <c r="F77" t="str">
        <f>LEFT(Gruppe_Msch_gr!B76,7)</f>
        <v>A123150</v>
      </c>
      <c r="G77" t="str">
        <f>LEFT(Gruppe_Msch_mtl!B76,7)</f>
        <v/>
      </c>
      <c r="H77" t="str">
        <f>LEFT(Gruppe_Msch_Sond!B76,7)</f>
        <v/>
      </c>
      <c r="I77" t="str">
        <f>LEFT(Gruppe_Folge!B76,7)</f>
        <v/>
      </c>
      <c r="J77" t="str">
        <f>LEFT(Gruppe_End!B76,7)</f>
        <v/>
      </c>
    </row>
    <row r="78" spans="1:10" x14ac:dyDescent="0.2">
      <c r="A78" t="str">
        <f>LEFT(Bereitstellung!B77,7)</f>
        <v>A122299</v>
      </c>
      <c r="B78" t="str">
        <f>LEFT(Gruppe_Vor_01!B77,7)</f>
        <v>A122299</v>
      </c>
      <c r="C78" t="str">
        <f>LEFT(Gruppe_Vor_02!B77,7)</f>
        <v>A122507</v>
      </c>
      <c r="D78" t="str">
        <f>LEFT(Gruppe_Vor_03!B77,7)</f>
        <v/>
      </c>
      <c r="E78" t="str">
        <f>LEFT(Gruppe_Msch_kl!B77,7)</f>
        <v/>
      </c>
      <c r="F78" t="str">
        <f>LEFT(Gruppe_Msch_gr!B77,7)</f>
        <v>A121722</v>
      </c>
      <c r="G78" t="str">
        <f>LEFT(Gruppe_Msch_mtl!B77,7)</f>
        <v/>
      </c>
      <c r="H78" t="str">
        <f>LEFT(Gruppe_Msch_Sond!B77,7)</f>
        <v/>
      </c>
      <c r="I78" t="str">
        <f>LEFT(Gruppe_Folge!B77,7)</f>
        <v/>
      </c>
      <c r="J78" t="str">
        <f>LEFT(Gruppe_End!B77,7)</f>
        <v/>
      </c>
    </row>
    <row r="79" spans="1:10" x14ac:dyDescent="0.2">
      <c r="A79" t="str">
        <f>LEFT(Bereitstellung!B78,7)</f>
        <v>A122603</v>
      </c>
      <c r="B79" t="str">
        <f>LEFT(Gruppe_Vor_01!B78,7)</f>
        <v>A122262</v>
      </c>
      <c r="C79" t="str">
        <f>LEFT(Gruppe_Vor_02!B78,7)</f>
        <v>A122111</v>
      </c>
      <c r="D79" t="str">
        <f>LEFT(Gruppe_Vor_03!B78,7)</f>
        <v/>
      </c>
      <c r="E79" t="str">
        <f>LEFT(Gruppe_Msch_kl!B78,7)</f>
        <v/>
      </c>
      <c r="F79" t="str">
        <f>LEFT(Gruppe_Msch_gr!B78,7)</f>
        <v>A122860</v>
      </c>
      <c r="G79" t="str">
        <f>LEFT(Gruppe_Msch_mtl!B78,7)</f>
        <v/>
      </c>
      <c r="H79" t="str">
        <f>LEFT(Gruppe_Msch_Sond!B78,7)</f>
        <v/>
      </c>
      <c r="I79" t="str">
        <f>LEFT(Gruppe_Folge!B78,7)</f>
        <v/>
      </c>
      <c r="J79" t="str">
        <f>LEFT(Gruppe_End!B78,7)</f>
        <v/>
      </c>
    </row>
    <row r="80" spans="1:10" x14ac:dyDescent="0.2">
      <c r="A80" t="str">
        <f>LEFT(Bereitstellung!B79,7)</f>
        <v>A122586</v>
      </c>
      <c r="B80" t="str">
        <f>LEFT(Gruppe_Vor_01!B79,7)</f>
        <v>A122494</v>
      </c>
      <c r="C80" t="str">
        <f>LEFT(Gruppe_Vor_02!B79,7)</f>
        <v>A121271</v>
      </c>
      <c r="D80" t="str">
        <f>LEFT(Gruppe_Vor_03!B79,7)</f>
        <v/>
      </c>
      <c r="E80" t="str">
        <f>LEFT(Gruppe_Msch_kl!B79,7)</f>
        <v/>
      </c>
      <c r="F80" t="str">
        <f>LEFT(Gruppe_Msch_gr!B79,7)</f>
        <v>A122369</v>
      </c>
      <c r="G80" t="str">
        <f>LEFT(Gruppe_Msch_mtl!B79,7)</f>
        <v/>
      </c>
      <c r="H80" t="str">
        <f>LEFT(Gruppe_Msch_Sond!B79,7)</f>
        <v/>
      </c>
      <c r="I80" t="str">
        <f>LEFT(Gruppe_Folge!B79,7)</f>
        <v/>
      </c>
      <c r="J80" t="str">
        <f>LEFT(Gruppe_End!B79,7)</f>
        <v/>
      </c>
    </row>
    <row r="81" spans="1:10" x14ac:dyDescent="0.2">
      <c r="A81" t="str">
        <f>LEFT(Bereitstellung!B80,7)</f>
        <v>A122568</v>
      </c>
      <c r="B81" t="str">
        <f>LEFT(Gruppe_Vor_01!B80,7)</f>
        <v>A123449</v>
      </c>
      <c r="C81" t="str">
        <f>LEFT(Gruppe_Vor_02!B80,7)</f>
        <v>A121271</v>
      </c>
      <c r="D81" t="str">
        <f>LEFT(Gruppe_Vor_03!B80,7)</f>
        <v/>
      </c>
      <c r="E81" t="str">
        <f>LEFT(Gruppe_Msch_kl!B80,7)</f>
        <v/>
      </c>
      <c r="F81" t="str">
        <f>LEFT(Gruppe_Msch_gr!B80,7)</f>
        <v>A122892</v>
      </c>
      <c r="G81" t="str">
        <f>LEFT(Gruppe_Msch_mtl!B80,7)</f>
        <v/>
      </c>
      <c r="H81" t="str">
        <f>LEFT(Gruppe_Msch_Sond!B80,7)</f>
        <v/>
      </c>
      <c r="I81" t="str">
        <f>LEFT(Gruppe_Folge!B80,7)</f>
        <v/>
      </c>
      <c r="J81" t="str">
        <f>LEFT(Gruppe_End!B80,7)</f>
        <v/>
      </c>
    </row>
    <row r="82" spans="1:10" x14ac:dyDescent="0.2">
      <c r="A82" t="str">
        <f>LEFT(Bereitstellung!B81,7)</f>
        <v>A122583</v>
      </c>
      <c r="B82" t="str">
        <f>LEFT(Gruppe_Vor_01!B81,7)</f>
        <v>A123454</v>
      </c>
      <c r="C82" t="str">
        <f>LEFT(Gruppe_Vor_02!B81,7)</f>
        <v>A121271</v>
      </c>
      <c r="D82" t="str">
        <f>LEFT(Gruppe_Vor_03!B81,7)</f>
        <v/>
      </c>
      <c r="E82" t="str">
        <f>LEFT(Gruppe_Msch_kl!B81,7)</f>
        <v/>
      </c>
      <c r="F82" t="str">
        <f>LEFT(Gruppe_Msch_gr!B81,7)</f>
        <v>A123653</v>
      </c>
      <c r="G82" t="str">
        <f>LEFT(Gruppe_Msch_mtl!B81,7)</f>
        <v/>
      </c>
      <c r="H82" t="str">
        <f>LEFT(Gruppe_Msch_Sond!B81,7)</f>
        <v/>
      </c>
      <c r="I82" t="str">
        <f>LEFT(Gruppe_Folge!B81,7)</f>
        <v/>
      </c>
      <c r="J82" t="str">
        <f>LEFT(Gruppe_End!B81,7)</f>
        <v/>
      </c>
    </row>
    <row r="83" spans="1:10" x14ac:dyDescent="0.2">
      <c r="A83" t="str">
        <f>LEFT(Bereitstellung!B82,7)</f>
        <v>A121593</v>
      </c>
      <c r="B83" t="str">
        <f>LEFT(Gruppe_Vor_01!B82,7)</f>
        <v>A122500</v>
      </c>
      <c r="C83" t="str">
        <f>LEFT(Gruppe_Vor_02!B82,7)</f>
        <v>A121590</v>
      </c>
      <c r="D83" t="str">
        <f>LEFT(Gruppe_Vor_03!B82,7)</f>
        <v/>
      </c>
      <c r="E83" t="str">
        <f>LEFT(Gruppe_Msch_kl!B82,7)</f>
        <v/>
      </c>
      <c r="F83" t="str">
        <f>LEFT(Gruppe_Msch_gr!B82,7)</f>
        <v>A122590</v>
      </c>
      <c r="G83" t="str">
        <f>LEFT(Gruppe_Msch_mtl!B82,7)</f>
        <v/>
      </c>
      <c r="H83" t="str">
        <f>LEFT(Gruppe_Msch_Sond!B82,7)</f>
        <v/>
      </c>
      <c r="I83" t="str">
        <f>LEFT(Gruppe_Folge!B82,7)</f>
        <v/>
      </c>
      <c r="J83" t="str">
        <f>LEFT(Gruppe_End!B82,7)</f>
        <v/>
      </c>
    </row>
    <row r="84" spans="1:10" x14ac:dyDescent="0.2">
      <c r="A84" t="str">
        <f>LEFT(Bereitstellung!B83,7)</f>
        <v>A122883</v>
      </c>
      <c r="B84" t="str">
        <f>LEFT(Gruppe_Vor_01!B83,7)</f>
        <v/>
      </c>
      <c r="C84" t="str">
        <f>LEFT(Gruppe_Vor_02!B83,7)</f>
        <v/>
      </c>
      <c r="D84" t="str">
        <f>LEFT(Gruppe_Vor_03!B83,7)</f>
        <v/>
      </c>
      <c r="E84" t="str">
        <f>LEFT(Gruppe_Msch_kl!B83,7)</f>
        <v/>
      </c>
      <c r="F84" t="str">
        <f>LEFT(Gruppe_Msch_gr!B83,7)</f>
        <v/>
      </c>
      <c r="G84" t="str">
        <f>LEFT(Gruppe_Msch_mtl!B83,7)</f>
        <v/>
      </c>
      <c r="H84" t="str">
        <f>LEFT(Gruppe_Msch_Sond!B83,7)</f>
        <v/>
      </c>
      <c r="I84" t="str">
        <f>LEFT(Gruppe_Folge!B83,7)</f>
        <v/>
      </c>
      <c r="J84" t="str">
        <f>LEFT(Gruppe_End!B83,7)</f>
        <v/>
      </c>
    </row>
    <row r="85" spans="1:10" x14ac:dyDescent="0.2">
      <c r="A85" t="str">
        <f>LEFT(Bereitstellung!B84,7)</f>
        <v>A122892</v>
      </c>
      <c r="B85" t="str">
        <f>LEFT(Gruppe_Vor_01!B84,7)</f>
        <v/>
      </c>
      <c r="C85" t="str">
        <f>LEFT(Gruppe_Vor_02!B84,7)</f>
        <v/>
      </c>
      <c r="D85" t="str">
        <f>LEFT(Gruppe_Vor_03!B84,7)</f>
        <v/>
      </c>
      <c r="E85" t="str">
        <f>LEFT(Gruppe_Msch_kl!B84,7)</f>
        <v/>
      </c>
      <c r="F85" t="str">
        <f>LEFT(Gruppe_Msch_gr!B84,7)</f>
        <v/>
      </c>
      <c r="G85" t="str">
        <f>LEFT(Gruppe_Msch_mtl!B84,7)</f>
        <v/>
      </c>
      <c r="H85" t="str">
        <f>LEFT(Gruppe_Msch_Sond!B84,7)</f>
        <v/>
      </c>
      <c r="I85" t="str">
        <f>LEFT(Gruppe_Folge!B84,7)</f>
        <v/>
      </c>
      <c r="J85" t="str">
        <f>LEFT(Gruppe_End!B84,7)</f>
        <v/>
      </c>
    </row>
    <row r="86" spans="1:10" x14ac:dyDescent="0.2">
      <c r="A86" t="str">
        <f>LEFT(Bereitstellung!B85,7)</f>
        <v>A123091</v>
      </c>
      <c r="B86" t="str">
        <f>LEFT(Gruppe_Vor_01!B85,7)</f>
        <v/>
      </c>
      <c r="C86" t="str">
        <f>LEFT(Gruppe_Vor_02!B85,7)</f>
        <v/>
      </c>
      <c r="D86" t="str">
        <f>LEFT(Gruppe_Vor_03!B85,7)</f>
        <v>A000000</v>
      </c>
      <c r="E86" t="str">
        <f>LEFT(Gruppe_Msch_kl!B85,7)</f>
        <v/>
      </c>
      <c r="F86" t="str">
        <f>LEFT(Gruppe_Msch_gr!B85,7)</f>
        <v/>
      </c>
      <c r="G86" t="str">
        <f>LEFT(Gruppe_Msch_mtl!B85,7)</f>
        <v/>
      </c>
      <c r="H86" t="str">
        <f>LEFT(Gruppe_Msch_Sond!B85,7)</f>
        <v/>
      </c>
      <c r="I86" t="str">
        <f>LEFT(Gruppe_Folge!B85,7)</f>
        <v/>
      </c>
      <c r="J86" t="str">
        <f>LEFT(Gruppe_End!B85,7)</f>
        <v/>
      </c>
    </row>
    <row r="87" spans="1:10" x14ac:dyDescent="0.2">
      <c r="A87" t="str">
        <f>LEFT(Bereitstellung!B86,7)</f>
        <v>A122912</v>
      </c>
      <c r="B87" t="str">
        <f>LEFT(Gruppe_Vor_01!B86,7)</f>
        <v/>
      </c>
      <c r="C87" t="str">
        <f>LEFT(Gruppe_Vor_02!B86,7)</f>
        <v/>
      </c>
      <c r="D87" t="str">
        <f>LEFT(Gruppe_Vor_03!B86,7)</f>
        <v>A122592</v>
      </c>
      <c r="E87" t="str">
        <f>LEFT(Gruppe_Msch_kl!B86,7)</f>
        <v/>
      </c>
      <c r="F87" t="str">
        <f>LEFT(Gruppe_Msch_gr!B86,7)</f>
        <v/>
      </c>
      <c r="G87" t="str">
        <f>LEFT(Gruppe_Msch_mtl!B86,7)</f>
        <v/>
      </c>
      <c r="H87" t="str">
        <f>LEFT(Gruppe_Msch_Sond!B86,7)</f>
        <v/>
      </c>
      <c r="I87" t="str">
        <f>LEFT(Gruppe_Folge!B86,7)</f>
        <v/>
      </c>
      <c r="J87" t="str">
        <f>LEFT(Gruppe_End!B86,7)</f>
        <v/>
      </c>
    </row>
    <row r="88" spans="1:10" x14ac:dyDescent="0.2">
      <c r="A88" t="str">
        <f>LEFT(Bereitstellung!B87,7)</f>
        <v>A123464</v>
      </c>
      <c r="B88" t="str">
        <f>LEFT(Gruppe_Vor_01!B87,7)</f>
        <v/>
      </c>
      <c r="C88" t="str">
        <f>LEFT(Gruppe_Vor_02!B87,7)</f>
        <v/>
      </c>
      <c r="D88" t="str">
        <f>LEFT(Gruppe_Vor_03!B87,7)</f>
        <v>A122239</v>
      </c>
      <c r="E88" t="str">
        <f>LEFT(Gruppe_Msch_kl!B87,7)</f>
        <v/>
      </c>
      <c r="F88" t="str">
        <f>LEFT(Gruppe_Msch_gr!B87,7)</f>
        <v/>
      </c>
      <c r="G88" t="str">
        <f>LEFT(Gruppe_Msch_mtl!B87,7)</f>
        <v/>
      </c>
      <c r="H88" t="str">
        <f>LEFT(Gruppe_Msch_Sond!B87,7)</f>
        <v/>
      </c>
      <c r="I88" t="str">
        <f>LEFT(Gruppe_Folge!B87,7)</f>
        <v/>
      </c>
      <c r="J88" t="str">
        <f>LEFT(Gruppe_End!B87,7)</f>
        <v/>
      </c>
    </row>
    <row r="89" spans="1:10" x14ac:dyDescent="0.2">
      <c r="A89" t="str">
        <f>LEFT(Bereitstellung!B88,7)</f>
        <v>A118857</v>
      </c>
      <c r="B89" t="str">
        <f>LEFT(Gruppe_Vor_01!B88,7)</f>
        <v/>
      </c>
      <c r="C89" t="str">
        <f>LEFT(Gruppe_Vor_02!B88,7)</f>
        <v/>
      </c>
      <c r="D89" t="str">
        <f>LEFT(Gruppe_Vor_03!B88,7)</f>
        <v>A122603</v>
      </c>
      <c r="E89" t="str">
        <f>LEFT(Gruppe_Msch_kl!B88,7)</f>
        <v/>
      </c>
      <c r="F89" t="str">
        <f>LEFT(Gruppe_Msch_gr!B88,7)</f>
        <v/>
      </c>
      <c r="G89" t="str">
        <f>LEFT(Gruppe_Msch_mtl!B88,7)</f>
        <v/>
      </c>
      <c r="H89" t="str">
        <f>LEFT(Gruppe_Msch_Sond!B88,7)</f>
        <v/>
      </c>
      <c r="I89" t="str">
        <f>LEFT(Gruppe_Folge!B88,7)</f>
        <v/>
      </c>
      <c r="J89" t="str">
        <f>LEFT(Gruppe_End!B88,7)</f>
        <v/>
      </c>
    </row>
    <row r="90" spans="1:10" x14ac:dyDescent="0.2">
      <c r="A90" t="str">
        <f>LEFT(Bereitstellung!B89,7)</f>
        <v>A122299</v>
      </c>
      <c r="B90" t="str">
        <f>LEFT(Gruppe_Vor_01!B89,7)</f>
        <v/>
      </c>
      <c r="C90" t="str">
        <f>LEFT(Gruppe_Vor_02!B89,7)</f>
        <v/>
      </c>
      <c r="D90" t="str">
        <f>LEFT(Gruppe_Vor_03!B89,7)</f>
        <v>A123091</v>
      </c>
      <c r="E90" t="str">
        <f>LEFT(Gruppe_Msch_kl!B89,7)</f>
        <v/>
      </c>
      <c r="F90" t="str">
        <f>LEFT(Gruppe_Msch_gr!B89,7)</f>
        <v/>
      </c>
      <c r="G90" t="str">
        <f>LEFT(Gruppe_Msch_mtl!B89,7)</f>
        <v/>
      </c>
      <c r="H90" t="str">
        <f>LEFT(Gruppe_Msch_Sond!B89,7)</f>
        <v/>
      </c>
      <c r="I90" t="str">
        <f>LEFT(Gruppe_Folge!B89,7)</f>
        <v/>
      </c>
      <c r="J90" t="str">
        <f>LEFT(Gruppe_End!B89,7)</f>
        <v/>
      </c>
    </row>
    <row r="91" spans="1:10" x14ac:dyDescent="0.2">
      <c r="A91" t="str">
        <f>LEFT(Bereitstellung!B90,7)</f>
        <v>A122231</v>
      </c>
      <c r="B91" t="str">
        <f>LEFT(Gruppe_Vor_01!B90,7)</f>
        <v/>
      </c>
      <c r="C91" t="str">
        <f>LEFT(Gruppe_Vor_02!B90,7)</f>
        <v/>
      </c>
      <c r="D91" t="str">
        <f>LEFT(Gruppe_Vor_03!B90,7)</f>
        <v>A122300</v>
      </c>
      <c r="E91" t="str">
        <f>LEFT(Gruppe_Msch_kl!B90,7)</f>
        <v/>
      </c>
      <c r="F91" t="str">
        <f>LEFT(Gruppe_Msch_gr!B90,7)</f>
        <v/>
      </c>
      <c r="G91" t="str">
        <f>LEFT(Gruppe_Msch_mtl!B90,7)</f>
        <v/>
      </c>
      <c r="H91" t="str">
        <f>LEFT(Gruppe_Msch_Sond!B90,7)</f>
        <v/>
      </c>
      <c r="I91" t="str">
        <f>LEFT(Gruppe_Folge!B90,7)</f>
        <v/>
      </c>
      <c r="J91" t="str">
        <f>LEFT(Gruppe_End!B90,7)</f>
        <v/>
      </c>
    </row>
    <row r="92" spans="1:10" x14ac:dyDescent="0.2">
      <c r="A92" t="str">
        <f>LEFT(Bereitstellung!B91,7)</f>
        <v>A121909</v>
      </c>
      <c r="B92" t="str">
        <f>LEFT(Gruppe_Vor_01!B91,7)</f>
        <v/>
      </c>
      <c r="C92" t="str">
        <f>LEFT(Gruppe_Vor_02!B91,7)</f>
        <v/>
      </c>
      <c r="D92" t="str">
        <f>LEFT(Gruppe_Vor_03!B91,7)</f>
        <v>A122028</v>
      </c>
      <c r="E92" t="str">
        <f>LEFT(Gruppe_Msch_kl!B91,7)</f>
        <v/>
      </c>
      <c r="F92" t="str">
        <f>LEFT(Gruppe_Msch_gr!B91,7)</f>
        <v/>
      </c>
      <c r="G92" t="str">
        <f>LEFT(Gruppe_Msch_mtl!B91,7)</f>
        <v/>
      </c>
      <c r="H92" t="str">
        <f>LEFT(Gruppe_Msch_Sond!B91,7)</f>
        <v/>
      </c>
      <c r="I92" t="str">
        <f>LEFT(Gruppe_Folge!B91,7)</f>
        <v/>
      </c>
      <c r="J92" t="str">
        <f>LEFT(Gruppe_End!B91,7)</f>
        <v/>
      </c>
    </row>
    <row r="93" spans="1:10" x14ac:dyDescent="0.2">
      <c r="A93" t="str">
        <f>LEFT(Bereitstellung!B92,7)</f>
        <v>A122843</v>
      </c>
      <c r="B93" t="str">
        <f>LEFT(Gruppe_Vor_01!B92,7)</f>
        <v/>
      </c>
      <c r="C93" t="str">
        <f>LEFT(Gruppe_Vor_02!B92,7)</f>
        <v/>
      </c>
      <c r="D93" t="str">
        <f>LEFT(Gruppe_Vor_03!B92,7)</f>
        <v>A122405</v>
      </c>
      <c r="E93" t="str">
        <f>LEFT(Gruppe_Msch_kl!B92,7)</f>
        <v/>
      </c>
      <c r="F93" t="str">
        <f>LEFT(Gruppe_Msch_gr!B92,7)</f>
        <v/>
      </c>
      <c r="G93" t="str">
        <f>LEFT(Gruppe_Msch_mtl!B92,7)</f>
        <v/>
      </c>
      <c r="H93" t="str">
        <f>LEFT(Gruppe_Msch_Sond!B92,7)</f>
        <v/>
      </c>
      <c r="I93" t="str">
        <f>LEFT(Gruppe_Folge!B92,7)</f>
        <v/>
      </c>
      <c r="J93" t="str">
        <f>LEFT(Gruppe_End!B92,7)</f>
        <v/>
      </c>
    </row>
    <row r="94" spans="1:10" x14ac:dyDescent="0.2">
      <c r="A94" t="str">
        <f>LEFT(Bereitstellung!B93,7)</f>
        <v>A121663</v>
      </c>
      <c r="B94" t="str">
        <f>LEFT(Gruppe_Vor_01!B93,7)</f>
        <v/>
      </c>
      <c r="C94" t="str">
        <f>LEFT(Gruppe_Vor_02!B93,7)</f>
        <v/>
      </c>
      <c r="D94" t="str">
        <f>LEFT(Gruppe_Vor_03!B93,7)</f>
        <v>A122152</v>
      </c>
      <c r="E94" t="str">
        <f>LEFT(Gruppe_Msch_kl!B93,7)</f>
        <v/>
      </c>
      <c r="F94" t="str">
        <f>LEFT(Gruppe_Msch_gr!B93,7)</f>
        <v/>
      </c>
      <c r="G94" t="str">
        <f>LEFT(Gruppe_Msch_mtl!B93,7)</f>
        <v/>
      </c>
      <c r="H94" t="str">
        <f>LEFT(Gruppe_Msch_Sond!B93,7)</f>
        <v/>
      </c>
      <c r="I94" t="str">
        <f>LEFT(Gruppe_Folge!B93,7)</f>
        <v/>
      </c>
      <c r="J94" t="str">
        <f>LEFT(Gruppe_End!B93,7)</f>
        <v/>
      </c>
    </row>
    <row r="95" spans="1:10" x14ac:dyDescent="0.2">
      <c r="A95" t="str">
        <f>LEFT(Bereitstellung!B94,7)</f>
        <v>A123246</v>
      </c>
      <c r="B95" t="str">
        <f>LEFT(Gruppe_Vor_01!B94,7)</f>
        <v/>
      </c>
      <c r="C95" t="str">
        <f>LEFT(Gruppe_Vor_02!B94,7)</f>
        <v/>
      </c>
      <c r="D95" t="str">
        <f>LEFT(Gruppe_Vor_03!B94,7)</f>
        <v>A123238</v>
      </c>
      <c r="E95" t="str">
        <f>LEFT(Gruppe_Msch_kl!B94,7)</f>
        <v/>
      </c>
      <c r="F95" t="str">
        <f>LEFT(Gruppe_Msch_gr!B94,7)</f>
        <v/>
      </c>
      <c r="G95" t="str">
        <f>LEFT(Gruppe_Msch_mtl!B94,7)</f>
        <v/>
      </c>
      <c r="H95" t="str">
        <f>LEFT(Gruppe_Msch_Sond!B94,7)</f>
        <v/>
      </c>
      <c r="I95" t="str">
        <f>LEFT(Gruppe_Folge!B94,7)</f>
        <v/>
      </c>
      <c r="J95" t="str">
        <f>LEFT(Gruppe_End!B94,7)</f>
        <v/>
      </c>
    </row>
    <row r="96" spans="1:10" x14ac:dyDescent="0.2">
      <c r="A96" t="str">
        <f>LEFT(Bereitstellung!B95,7)</f>
        <v>A122873</v>
      </c>
      <c r="B96" t="str">
        <f>LEFT(Gruppe_Vor_01!B95,7)</f>
        <v/>
      </c>
      <c r="C96" t="str">
        <f>LEFT(Gruppe_Vor_02!B95,7)</f>
        <v/>
      </c>
      <c r="D96" t="str">
        <f>LEFT(Gruppe_Vor_03!B95,7)</f>
        <v/>
      </c>
      <c r="E96" t="str">
        <f>LEFT(Gruppe_Msch_kl!B95,7)</f>
        <v/>
      </c>
      <c r="F96" t="str">
        <f>LEFT(Gruppe_Msch_gr!B95,7)</f>
        <v/>
      </c>
      <c r="G96" t="str">
        <f>LEFT(Gruppe_Msch_mtl!B95,7)</f>
        <v/>
      </c>
      <c r="H96" t="str">
        <f>LEFT(Gruppe_Msch_Sond!B95,7)</f>
        <v/>
      </c>
      <c r="I96" t="str">
        <f>LEFT(Gruppe_Folge!B95,7)</f>
        <v/>
      </c>
      <c r="J96" t="str">
        <f>LEFT(Gruppe_End!B95,7)</f>
        <v/>
      </c>
    </row>
    <row r="97" spans="1:10" x14ac:dyDescent="0.2">
      <c r="A97" t="str">
        <f>LEFT(Bereitstellung!B96,7)</f>
        <v>A122111</v>
      </c>
      <c r="B97" t="str">
        <f>LEFT(Gruppe_Vor_01!B96,7)</f>
        <v/>
      </c>
      <c r="C97" t="str">
        <f>LEFT(Gruppe_Vor_02!B96,7)</f>
        <v/>
      </c>
      <c r="D97" t="str">
        <f>LEFT(Gruppe_Vor_03!B96,7)</f>
        <v/>
      </c>
      <c r="E97" t="str">
        <f>LEFT(Gruppe_Msch_kl!B96,7)</f>
        <v/>
      </c>
      <c r="F97" t="str">
        <f>LEFT(Gruppe_Msch_gr!B96,7)</f>
        <v/>
      </c>
      <c r="G97" t="str">
        <f>LEFT(Gruppe_Msch_mtl!B96,7)</f>
        <v/>
      </c>
      <c r="H97" t="str">
        <f>LEFT(Gruppe_Msch_Sond!B96,7)</f>
        <v/>
      </c>
      <c r="I97" t="str">
        <f>LEFT(Gruppe_Folge!B96,7)</f>
        <v/>
      </c>
      <c r="J97" t="str">
        <f>LEFT(Gruppe_End!B96,7)</f>
        <v/>
      </c>
    </row>
    <row r="98" spans="1:10" x14ac:dyDescent="0.2">
      <c r="A98" t="str">
        <f>LEFT(Bereitstellung!B97,7)</f>
        <v>A122300</v>
      </c>
      <c r="B98" t="str">
        <f>LEFT(Gruppe_Vor_01!B97,7)</f>
        <v/>
      </c>
      <c r="C98" t="str">
        <f>LEFT(Gruppe_Vor_02!B97,7)</f>
        <v/>
      </c>
      <c r="D98" t="str">
        <f>LEFT(Gruppe_Vor_03!B97,7)</f>
        <v>A000000</v>
      </c>
      <c r="E98" t="str">
        <f>LEFT(Gruppe_Msch_kl!B97,7)</f>
        <v/>
      </c>
      <c r="F98" t="str">
        <f>LEFT(Gruppe_Msch_gr!B97,7)</f>
        <v/>
      </c>
      <c r="G98" t="str">
        <f>LEFT(Gruppe_Msch_mtl!B97,7)</f>
        <v/>
      </c>
      <c r="H98" t="str">
        <f>LEFT(Gruppe_Msch_Sond!B97,7)</f>
        <v/>
      </c>
      <c r="I98" t="str">
        <f>LEFT(Gruppe_Folge!B97,7)</f>
        <v/>
      </c>
      <c r="J98" t="str">
        <f>LEFT(Gruppe_End!B97,7)</f>
        <v/>
      </c>
    </row>
    <row r="99" spans="1:10" x14ac:dyDescent="0.2">
      <c r="A99" t="str">
        <f>LEFT(Bereitstellung!B98,7)</f>
        <v>A122504</v>
      </c>
      <c r="B99" t="str">
        <f>LEFT(Gruppe_Vor_01!B98,7)</f>
        <v/>
      </c>
      <c r="C99" t="str">
        <f>LEFT(Gruppe_Vor_02!B98,7)</f>
        <v/>
      </c>
      <c r="D99" t="str">
        <f>LEFT(Gruppe_Vor_03!B98,7)</f>
        <v>A122224</v>
      </c>
      <c r="E99" t="str">
        <f>LEFT(Gruppe_Msch_kl!B98,7)</f>
        <v/>
      </c>
      <c r="F99" t="str">
        <f>LEFT(Gruppe_Msch_gr!B98,7)</f>
        <v/>
      </c>
      <c r="G99" t="str">
        <f>LEFT(Gruppe_Msch_mtl!B98,7)</f>
        <v/>
      </c>
      <c r="H99" t="str">
        <f>LEFT(Gruppe_Msch_Sond!B98,7)</f>
        <v/>
      </c>
      <c r="I99" t="str">
        <f>LEFT(Gruppe_Folge!B98,7)</f>
        <v/>
      </c>
      <c r="J99" t="str">
        <f>LEFT(Gruppe_End!B98,7)</f>
        <v/>
      </c>
    </row>
    <row r="100" spans="1:10" x14ac:dyDescent="0.2">
      <c r="A100" t="str">
        <f>LEFT(Bereitstellung!B99,7)</f>
        <v>A121654</v>
      </c>
      <c r="B100" t="str">
        <f>LEFT(Gruppe_Vor_01!B99,7)</f>
        <v/>
      </c>
      <c r="C100" t="str">
        <f>LEFT(Gruppe_Vor_02!B99,7)</f>
        <v/>
      </c>
      <c r="D100" t="str">
        <f>LEFT(Gruppe_Vor_03!B99,7)</f>
        <v>A122359</v>
      </c>
      <c r="E100" t="str">
        <f>LEFT(Gruppe_Msch_kl!B99,7)</f>
        <v/>
      </c>
      <c r="F100" t="str">
        <f>LEFT(Gruppe_Msch_gr!B99,7)</f>
        <v/>
      </c>
      <c r="G100" t="str">
        <f>LEFT(Gruppe_Msch_mtl!B99,7)</f>
        <v/>
      </c>
      <c r="H100" t="str">
        <f>LEFT(Gruppe_Msch_Sond!B99,7)</f>
        <v/>
      </c>
      <c r="I100" t="str">
        <f>LEFT(Gruppe_Folge!B99,7)</f>
        <v/>
      </c>
      <c r="J100" t="str">
        <f>LEFT(Gruppe_End!B99,7)</f>
        <v/>
      </c>
    </row>
    <row r="101" spans="1:10" x14ac:dyDescent="0.2">
      <c r="A101" t="str">
        <f>LEFT(Bereitstellung!B100,7)</f>
        <v>A123496</v>
      </c>
      <c r="B101" t="str">
        <f>LEFT(Gruppe_Vor_01!B100,7)</f>
        <v/>
      </c>
      <c r="C101" t="str">
        <f>LEFT(Gruppe_Vor_02!B100,7)</f>
        <v/>
      </c>
      <c r="D101" t="str">
        <f>LEFT(Gruppe_Vor_03!B100,7)</f>
        <v>A123386</v>
      </c>
      <c r="E101" t="str">
        <f>LEFT(Gruppe_Msch_kl!B100,7)</f>
        <v/>
      </c>
      <c r="F101" t="str">
        <f>LEFT(Gruppe_Msch_gr!B100,7)</f>
        <v/>
      </c>
      <c r="G101" t="str">
        <f>LEFT(Gruppe_Msch_mtl!B100,7)</f>
        <v/>
      </c>
      <c r="H101" t="str">
        <f>LEFT(Gruppe_Msch_Sond!B100,7)</f>
        <v/>
      </c>
      <c r="I101" t="str">
        <f>LEFT(Gruppe_Folge!B100,7)</f>
        <v/>
      </c>
      <c r="J101" t="str">
        <f>LEFT(Gruppe_End!B100,7)</f>
        <v/>
      </c>
    </row>
    <row r="102" spans="1:10" x14ac:dyDescent="0.2">
      <c r="A102" t="str">
        <f>LEFT(Bereitstellung!B101,7)</f>
        <v>A119220</v>
      </c>
      <c r="B102" t="str">
        <f>LEFT(Gruppe_Vor_01!B101,7)</f>
        <v/>
      </c>
      <c r="C102" t="str">
        <f>LEFT(Gruppe_Vor_02!B101,7)</f>
        <v/>
      </c>
      <c r="D102" t="str">
        <f>LEFT(Gruppe_Vor_03!B101,7)</f>
        <v>A123385</v>
      </c>
      <c r="E102" t="str">
        <f>LEFT(Gruppe_Msch_kl!B101,7)</f>
        <v/>
      </c>
      <c r="F102" t="str">
        <f>LEFT(Gruppe_Msch_gr!B101,7)</f>
        <v/>
      </c>
      <c r="G102" t="str">
        <f>LEFT(Gruppe_Msch_mtl!B101,7)</f>
        <v/>
      </c>
      <c r="H102" t="str">
        <f>LEFT(Gruppe_Msch_Sond!B101,7)</f>
        <v/>
      </c>
      <c r="I102" t="str">
        <f>LEFT(Gruppe_Folge!B101,7)</f>
        <v/>
      </c>
      <c r="J102" t="str">
        <f>LEFT(Gruppe_End!B101,7)</f>
        <v/>
      </c>
    </row>
    <row r="103" spans="1:10" x14ac:dyDescent="0.2">
      <c r="A103" t="str">
        <f>LEFT(Bereitstellung!B102,7)</f>
        <v>A122028</v>
      </c>
      <c r="B103" t="str">
        <f>LEFT(Gruppe_Vor_01!B102,7)</f>
        <v/>
      </c>
      <c r="C103" t="str">
        <f>LEFT(Gruppe_Vor_02!B102,7)</f>
        <v/>
      </c>
      <c r="D103" t="str">
        <f>LEFT(Gruppe_Vor_03!B102,7)</f>
        <v>A122529</v>
      </c>
      <c r="E103" t="str">
        <f>LEFT(Gruppe_Msch_kl!B102,7)</f>
        <v/>
      </c>
      <c r="F103" t="str">
        <f>LEFT(Gruppe_Msch_gr!B102,7)</f>
        <v/>
      </c>
      <c r="G103" t="str">
        <f>LEFT(Gruppe_Msch_mtl!B102,7)</f>
        <v/>
      </c>
      <c r="H103" t="str">
        <f>LEFT(Gruppe_Msch_Sond!B102,7)</f>
        <v/>
      </c>
      <c r="I103" t="str">
        <f>LEFT(Gruppe_Folge!B102,7)</f>
        <v/>
      </c>
      <c r="J103" t="str">
        <f>LEFT(Gruppe_End!B102,7)</f>
        <v/>
      </c>
    </row>
    <row r="104" spans="1:10" x14ac:dyDescent="0.2">
      <c r="A104" t="str">
        <f>LEFT(Bereitstellung!B103,7)</f>
        <v>A122405</v>
      </c>
      <c r="B104" t="str">
        <f>LEFT(Gruppe_Vor_01!B103,7)</f>
        <v/>
      </c>
      <c r="C104" t="str">
        <f>LEFT(Gruppe_Vor_02!B103,7)</f>
        <v/>
      </c>
      <c r="D104" t="str">
        <f>LEFT(Gruppe_Vor_03!B103,7)</f>
        <v>A122534</v>
      </c>
      <c r="E104" t="str">
        <f>LEFT(Gruppe_Msch_kl!B103,7)</f>
        <v/>
      </c>
      <c r="F104" t="str">
        <f>LEFT(Gruppe_Msch_gr!B103,7)</f>
        <v/>
      </c>
      <c r="G104" t="str">
        <f>LEFT(Gruppe_Msch_mtl!B103,7)</f>
        <v/>
      </c>
      <c r="H104" t="str">
        <f>LEFT(Gruppe_Msch_Sond!B103,7)</f>
        <v/>
      </c>
      <c r="I104" t="str">
        <f>LEFT(Gruppe_Folge!B103,7)</f>
        <v/>
      </c>
      <c r="J104" t="str">
        <f>LEFT(Gruppe_End!B103,7)</f>
        <v/>
      </c>
    </row>
    <row r="105" spans="1:10" x14ac:dyDescent="0.2">
      <c r="A105" t="str">
        <f>LEFT(Bereitstellung!B104,7)</f>
        <v>A121663</v>
      </c>
      <c r="B105" t="str">
        <f>LEFT(Gruppe_Vor_01!B104,7)</f>
        <v/>
      </c>
      <c r="C105" t="str">
        <f>LEFT(Gruppe_Vor_02!B104,7)</f>
        <v/>
      </c>
      <c r="D105" t="str">
        <f>LEFT(Gruppe_Vor_03!B104,7)</f>
        <v>A123103</v>
      </c>
      <c r="E105" t="str">
        <f>LEFT(Gruppe_Msch_kl!B104,7)</f>
        <v/>
      </c>
      <c r="F105" t="str">
        <f>LEFT(Gruppe_Msch_gr!B104,7)</f>
        <v/>
      </c>
      <c r="G105" t="str">
        <f>LEFT(Gruppe_Msch_mtl!B104,7)</f>
        <v/>
      </c>
      <c r="H105" t="str">
        <f>LEFT(Gruppe_Msch_Sond!B104,7)</f>
        <v/>
      </c>
      <c r="I105" t="str">
        <f>LEFT(Gruppe_Folge!B104,7)</f>
        <v/>
      </c>
      <c r="J105" t="str">
        <f>LEFT(Gruppe_End!B104,7)</f>
        <v/>
      </c>
    </row>
    <row r="106" spans="1:10" x14ac:dyDescent="0.2">
      <c r="A106" t="str">
        <f>LEFT(Bereitstellung!B105,7)</f>
        <v>A122781</v>
      </c>
      <c r="B106" t="str">
        <f>LEFT(Gruppe_Vor_01!B105,7)</f>
        <v/>
      </c>
      <c r="C106" t="str">
        <f>LEFT(Gruppe_Vor_02!B105,7)</f>
        <v/>
      </c>
      <c r="D106" t="str">
        <f>LEFT(Gruppe_Vor_03!B105,7)</f>
        <v/>
      </c>
      <c r="E106" t="str">
        <f>LEFT(Gruppe_Msch_kl!B105,7)</f>
        <v/>
      </c>
      <c r="F106" t="str">
        <f>LEFT(Gruppe_Msch_gr!B105,7)</f>
        <v/>
      </c>
      <c r="G106" t="str">
        <f>LEFT(Gruppe_Msch_mtl!B105,7)</f>
        <v/>
      </c>
      <c r="H106" t="str">
        <f>LEFT(Gruppe_Msch_Sond!B105,7)</f>
        <v/>
      </c>
      <c r="I106" t="str">
        <f>LEFT(Gruppe_Folge!B105,7)</f>
        <v/>
      </c>
      <c r="J106" t="str">
        <f>LEFT(Gruppe_End!B105,7)</f>
        <v/>
      </c>
    </row>
    <row r="107" spans="1:10" x14ac:dyDescent="0.2">
      <c r="A107" t="str">
        <f>LEFT(Bereitstellung!B106,7)</f>
        <v>A118541</v>
      </c>
      <c r="B107" t="str">
        <f>LEFT(Gruppe_Vor_01!B106,7)</f>
        <v/>
      </c>
      <c r="C107" t="str">
        <f>LEFT(Gruppe_Vor_02!B106,7)</f>
        <v/>
      </c>
      <c r="D107" t="str">
        <f>LEFT(Gruppe_Vor_03!B106,7)</f>
        <v/>
      </c>
      <c r="E107" t="str">
        <f>LEFT(Gruppe_Msch_kl!B106,7)</f>
        <v/>
      </c>
      <c r="F107" t="str">
        <f>LEFT(Gruppe_Msch_gr!B106,7)</f>
        <v/>
      </c>
      <c r="G107" t="str">
        <f>LEFT(Gruppe_Msch_mtl!B106,7)</f>
        <v/>
      </c>
      <c r="H107" t="str">
        <f>LEFT(Gruppe_Msch_Sond!B106,7)</f>
        <v/>
      </c>
      <c r="I107" t="str">
        <f>LEFT(Gruppe_Folge!B106,7)</f>
        <v/>
      </c>
      <c r="J107" t="str">
        <f>LEFT(Gruppe_End!B106,7)</f>
        <v/>
      </c>
    </row>
    <row r="108" spans="1:10" x14ac:dyDescent="0.2">
      <c r="A108" t="str">
        <f>LEFT(Bereitstellung!B107,7)</f>
        <v>A121395</v>
      </c>
      <c r="B108" t="str">
        <f>LEFT(Gruppe_Vor_01!B107,7)</f>
        <v/>
      </c>
      <c r="C108" t="str">
        <f>LEFT(Gruppe_Vor_02!B107,7)</f>
        <v/>
      </c>
      <c r="D108" t="str">
        <f>LEFT(Gruppe_Vor_03!B107,7)</f>
        <v/>
      </c>
      <c r="E108" t="str">
        <f>LEFT(Gruppe_Msch_kl!B107,7)</f>
        <v/>
      </c>
      <c r="F108" t="str">
        <f>LEFT(Gruppe_Msch_gr!B107,7)</f>
        <v/>
      </c>
      <c r="G108" t="str">
        <f>LEFT(Gruppe_Msch_mtl!B107,7)</f>
        <v/>
      </c>
      <c r="H108" t="str">
        <f>LEFT(Gruppe_Msch_Sond!B107,7)</f>
        <v/>
      </c>
      <c r="I108" t="str">
        <f>LEFT(Gruppe_Folge!B107,7)</f>
        <v/>
      </c>
      <c r="J108" t="str">
        <f>LEFT(Gruppe_End!B107,7)</f>
        <v/>
      </c>
    </row>
    <row r="109" spans="1:10" x14ac:dyDescent="0.2">
      <c r="A109" t="str">
        <f>LEFT(Bereitstellung!B108,7)</f>
        <v>A122218</v>
      </c>
      <c r="B109" t="str">
        <f>LEFT(Gruppe_Vor_01!B108,7)</f>
        <v/>
      </c>
      <c r="C109" t="str">
        <f>LEFT(Gruppe_Vor_02!B108,7)</f>
        <v/>
      </c>
      <c r="D109" t="str">
        <f>LEFT(Gruppe_Vor_03!B108,7)</f>
        <v/>
      </c>
      <c r="E109" t="str">
        <f>LEFT(Gruppe_Msch_kl!B108,7)</f>
        <v/>
      </c>
      <c r="F109" t="str">
        <f>LEFT(Gruppe_Msch_gr!B108,7)</f>
        <v/>
      </c>
      <c r="G109" t="str">
        <f>LEFT(Gruppe_Msch_mtl!B108,7)</f>
        <v/>
      </c>
      <c r="H109" t="str">
        <f>LEFT(Gruppe_Msch_Sond!B108,7)</f>
        <v/>
      </c>
      <c r="I109" t="str">
        <f>LEFT(Gruppe_Folge!B108,7)</f>
        <v/>
      </c>
      <c r="J109" t="str">
        <f>LEFT(Gruppe_End!B108,7)</f>
        <v/>
      </c>
    </row>
    <row r="110" spans="1:10" x14ac:dyDescent="0.2">
      <c r="A110" t="str">
        <f>LEFT(Bereitstellung!B109,7)</f>
        <v>A122619</v>
      </c>
      <c r="B110" t="str">
        <f>LEFT(Gruppe_Vor_01!B109,7)</f>
        <v/>
      </c>
      <c r="C110" t="str">
        <f>LEFT(Gruppe_Vor_02!B109,7)</f>
        <v/>
      </c>
      <c r="D110" t="str">
        <f>LEFT(Gruppe_Vor_03!B109,7)</f>
        <v/>
      </c>
      <c r="E110" t="str">
        <f>LEFT(Gruppe_Msch_kl!B109,7)</f>
        <v/>
      </c>
      <c r="F110" t="str">
        <f>LEFT(Gruppe_Msch_gr!B109,7)</f>
        <v/>
      </c>
      <c r="G110" t="str">
        <f>LEFT(Gruppe_Msch_mtl!B109,7)</f>
        <v/>
      </c>
      <c r="H110" t="str">
        <f>LEFT(Gruppe_Msch_Sond!B109,7)</f>
        <v/>
      </c>
      <c r="I110" t="str">
        <f>LEFT(Gruppe_Folge!B109,7)</f>
        <v/>
      </c>
      <c r="J110" t="str">
        <f>LEFT(Gruppe_End!B109,7)</f>
        <v/>
      </c>
    </row>
    <row r="111" spans="1:10" x14ac:dyDescent="0.2">
      <c r="A111" t="str">
        <f>LEFT(Bereitstellung!B110,7)</f>
        <v>A122152</v>
      </c>
      <c r="B111" t="str">
        <f>LEFT(Gruppe_Vor_01!B110,7)</f>
        <v/>
      </c>
      <c r="C111" t="str">
        <f>LEFT(Gruppe_Vor_02!B110,7)</f>
        <v/>
      </c>
      <c r="D111" t="str">
        <f>LEFT(Gruppe_Vor_03!B110,7)</f>
        <v/>
      </c>
      <c r="E111" t="str">
        <f>LEFT(Gruppe_Msch_kl!B110,7)</f>
        <v/>
      </c>
      <c r="F111" t="str">
        <f>LEFT(Gruppe_Msch_gr!B110,7)</f>
        <v/>
      </c>
      <c r="G111" t="str">
        <f>LEFT(Gruppe_Msch_mtl!B110,7)</f>
        <v/>
      </c>
      <c r="H111" t="str">
        <f>LEFT(Gruppe_Msch_Sond!B110,7)</f>
        <v/>
      </c>
      <c r="I111" t="str">
        <f>LEFT(Gruppe_Folge!B110,7)</f>
        <v/>
      </c>
      <c r="J111" t="str">
        <f>LEFT(Gruppe_End!B110,7)</f>
        <v/>
      </c>
    </row>
    <row r="112" spans="1:10" x14ac:dyDescent="0.2">
      <c r="A112" t="str">
        <f>LEFT(Bereitstellung!B111,7)</f>
        <v>A121995</v>
      </c>
      <c r="B112" t="str">
        <f>LEFT(Gruppe_Vor_01!B111,7)</f>
        <v/>
      </c>
      <c r="C112" t="str">
        <f>LEFT(Gruppe_Vor_02!B111,7)</f>
        <v/>
      </c>
      <c r="D112" t="str">
        <f>LEFT(Gruppe_Vor_03!B111,7)</f>
        <v/>
      </c>
      <c r="E112" t="str">
        <f>LEFT(Gruppe_Msch_kl!B111,7)</f>
        <v/>
      </c>
      <c r="F112" t="str">
        <f>LEFT(Gruppe_Msch_gr!B111,7)</f>
        <v/>
      </c>
      <c r="G112" t="str">
        <f>LEFT(Gruppe_Msch_mtl!B111,7)</f>
        <v/>
      </c>
      <c r="H112" t="str">
        <f>LEFT(Gruppe_Msch_Sond!B111,7)</f>
        <v/>
      </c>
      <c r="I112" t="str">
        <f>LEFT(Gruppe_Folge!B111,7)</f>
        <v/>
      </c>
      <c r="J112" t="str">
        <f>LEFT(Gruppe_End!B111,7)</f>
        <v/>
      </c>
    </row>
    <row r="113" spans="1:10" x14ac:dyDescent="0.2">
      <c r="A113" t="str">
        <f>LEFT(Bereitstellung!B112,7)</f>
        <v>A122261</v>
      </c>
      <c r="B113" t="str">
        <f>LEFT(Gruppe_Vor_01!B112,7)</f>
        <v/>
      </c>
      <c r="C113" t="str">
        <f>LEFT(Gruppe_Vor_02!B112,7)</f>
        <v/>
      </c>
      <c r="D113" t="str">
        <f>LEFT(Gruppe_Vor_03!B112,7)</f>
        <v/>
      </c>
      <c r="E113" t="str">
        <f>LEFT(Gruppe_Msch_kl!B112,7)</f>
        <v/>
      </c>
      <c r="F113" t="str">
        <f>LEFT(Gruppe_Msch_gr!B112,7)</f>
        <v/>
      </c>
      <c r="G113" t="str">
        <f>LEFT(Gruppe_Msch_mtl!B112,7)</f>
        <v/>
      </c>
      <c r="H113" t="str">
        <f>LEFT(Gruppe_Msch_Sond!B112,7)</f>
        <v/>
      </c>
      <c r="I113" t="str">
        <f>LEFT(Gruppe_Folge!B112,7)</f>
        <v/>
      </c>
      <c r="J113" t="str">
        <f>LEFT(Gruppe_End!B112,7)</f>
        <v/>
      </c>
    </row>
    <row r="114" spans="1:10" x14ac:dyDescent="0.2">
      <c r="A114" t="str">
        <f>LEFT(Bereitstellung!B113,7)</f>
        <v>A120390</v>
      </c>
      <c r="B114" t="str">
        <f>LEFT(Gruppe_Vor_01!B113,7)</f>
        <v/>
      </c>
      <c r="C114" t="str">
        <f>LEFT(Gruppe_Vor_02!B113,7)</f>
        <v/>
      </c>
      <c r="D114" t="str">
        <f>LEFT(Gruppe_Vor_03!B113,7)</f>
        <v/>
      </c>
      <c r="E114" t="str">
        <f>LEFT(Gruppe_Msch_kl!B113,7)</f>
        <v/>
      </c>
      <c r="F114" t="str">
        <f>LEFT(Gruppe_Msch_gr!B113,7)</f>
        <v/>
      </c>
      <c r="G114" t="str">
        <f>LEFT(Gruppe_Msch_mtl!B113,7)</f>
        <v/>
      </c>
      <c r="H114" t="str">
        <f>LEFT(Gruppe_Msch_Sond!B113,7)</f>
        <v/>
      </c>
      <c r="I114" t="str">
        <f>LEFT(Gruppe_Folge!B113,7)</f>
        <v/>
      </c>
      <c r="J114" t="str">
        <f>LEFT(Gruppe_End!B113,7)</f>
        <v/>
      </c>
    </row>
    <row r="115" spans="1:10" x14ac:dyDescent="0.2">
      <c r="A115" t="str">
        <f>LEFT(Bereitstellung!B114,7)</f>
        <v>A120028</v>
      </c>
      <c r="B115" t="str">
        <f>LEFT(Gruppe_Vor_01!B114,7)</f>
        <v/>
      </c>
      <c r="C115" t="str">
        <f>LEFT(Gruppe_Vor_02!B114,7)</f>
        <v/>
      </c>
      <c r="D115" t="str">
        <f>LEFT(Gruppe_Vor_03!B114,7)</f>
        <v/>
      </c>
      <c r="E115" t="str">
        <f>LEFT(Gruppe_Msch_kl!B114,7)</f>
        <v/>
      </c>
      <c r="F115" t="str">
        <f>LEFT(Gruppe_Msch_gr!B114,7)</f>
        <v/>
      </c>
      <c r="G115" t="str">
        <f>LEFT(Gruppe_Msch_mtl!B114,7)</f>
        <v/>
      </c>
      <c r="H115" t="str">
        <f>LEFT(Gruppe_Msch_Sond!B114,7)</f>
        <v/>
      </c>
      <c r="I115" t="str">
        <f>LEFT(Gruppe_Folge!B114,7)</f>
        <v/>
      </c>
      <c r="J115" t="str">
        <f>LEFT(Gruppe_End!B114,7)</f>
        <v/>
      </c>
    </row>
    <row r="116" spans="1:10" x14ac:dyDescent="0.2">
      <c r="A116" t="str">
        <f>LEFT(Bereitstellung!B115,7)</f>
        <v>A121271</v>
      </c>
      <c r="B116" t="str">
        <f>LEFT(Gruppe_Vor_01!B115,7)</f>
        <v/>
      </c>
      <c r="C116" t="str">
        <f>LEFT(Gruppe_Vor_02!B115,7)</f>
        <v/>
      </c>
      <c r="D116" t="str">
        <f>LEFT(Gruppe_Vor_03!B115,7)</f>
        <v/>
      </c>
      <c r="E116" t="str">
        <f>LEFT(Gruppe_Msch_kl!B115,7)</f>
        <v/>
      </c>
      <c r="F116" t="str">
        <f>LEFT(Gruppe_Msch_gr!B115,7)</f>
        <v/>
      </c>
      <c r="G116" t="str">
        <f>LEFT(Gruppe_Msch_mtl!B115,7)</f>
        <v/>
      </c>
      <c r="H116" t="str">
        <f>LEFT(Gruppe_Msch_Sond!B115,7)</f>
        <v/>
      </c>
      <c r="I116" t="str">
        <f>LEFT(Gruppe_Folge!B115,7)</f>
        <v/>
      </c>
      <c r="J116" t="str">
        <f>LEFT(Gruppe_End!B115,7)</f>
        <v/>
      </c>
    </row>
    <row r="117" spans="1:10" x14ac:dyDescent="0.2">
      <c r="A117" t="str">
        <f>LEFT(Bereitstellung!B116,7)</f>
        <v>A121663</v>
      </c>
      <c r="B117" t="str">
        <f>LEFT(Gruppe_Vor_01!B116,7)</f>
        <v/>
      </c>
      <c r="C117" t="str">
        <f>LEFT(Gruppe_Vor_02!B116,7)</f>
        <v/>
      </c>
      <c r="D117" t="str">
        <f>LEFT(Gruppe_Vor_03!B116,7)</f>
        <v/>
      </c>
      <c r="E117" t="str">
        <f>LEFT(Gruppe_Msch_kl!B116,7)</f>
        <v/>
      </c>
      <c r="F117" t="str">
        <f>LEFT(Gruppe_Msch_gr!B116,7)</f>
        <v/>
      </c>
      <c r="G117" t="str">
        <f>LEFT(Gruppe_Msch_mtl!B116,7)</f>
        <v/>
      </c>
      <c r="H117" t="str">
        <f>LEFT(Gruppe_Msch_Sond!B116,7)</f>
        <v/>
      </c>
      <c r="I117" t="str">
        <f>LEFT(Gruppe_Folge!B116,7)</f>
        <v/>
      </c>
      <c r="J117" t="str">
        <f>LEFT(Gruppe_End!B116,7)</f>
        <v/>
      </c>
    </row>
    <row r="118" spans="1:10" x14ac:dyDescent="0.2">
      <c r="A118" t="str">
        <f>LEFT(Bereitstellung!B117,7)</f>
        <v>A122612</v>
      </c>
      <c r="B118" t="str">
        <f>LEFT(Gruppe_Vor_01!B117,7)</f>
        <v/>
      </c>
      <c r="C118" t="str">
        <f>LEFT(Gruppe_Vor_02!B117,7)</f>
        <v/>
      </c>
      <c r="D118" t="str">
        <f>LEFT(Gruppe_Vor_03!B117,7)</f>
        <v/>
      </c>
      <c r="E118" t="str">
        <f>LEFT(Gruppe_Msch_kl!B117,7)</f>
        <v/>
      </c>
      <c r="F118" t="str">
        <f>LEFT(Gruppe_Msch_gr!B117,7)</f>
        <v/>
      </c>
      <c r="G118" t="str">
        <f>LEFT(Gruppe_Msch_mtl!B117,7)</f>
        <v/>
      </c>
      <c r="H118" t="str">
        <f>LEFT(Gruppe_Msch_Sond!B117,7)</f>
        <v/>
      </c>
      <c r="I118" t="str">
        <f>LEFT(Gruppe_Folge!B117,7)</f>
        <v/>
      </c>
      <c r="J118" t="str">
        <f>LEFT(Gruppe_End!B117,7)</f>
        <v/>
      </c>
    </row>
    <row r="119" spans="1:10" x14ac:dyDescent="0.2">
      <c r="A119" t="str">
        <f>LEFT(Bereitstellung!B118,7)</f>
        <v>A122262</v>
      </c>
      <c r="B119" t="str">
        <f>LEFT(Gruppe_Vor_01!B118,7)</f>
        <v/>
      </c>
      <c r="C119" t="str">
        <f>LEFT(Gruppe_Vor_02!B118,7)</f>
        <v/>
      </c>
      <c r="D119" t="str">
        <f>LEFT(Gruppe_Vor_03!B118,7)</f>
        <v/>
      </c>
      <c r="E119" t="str">
        <f>LEFT(Gruppe_Msch_kl!B118,7)</f>
        <v/>
      </c>
      <c r="F119" t="str">
        <f>LEFT(Gruppe_Msch_gr!B118,7)</f>
        <v/>
      </c>
      <c r="G119" t="str">
        <f>LEFT(Gruppe_Msch_mtl!B118,7)</f>
        <v/>
      </c>
      <c r="H119" t="str">
        <f>LEFT(Gruppe_Msch_Sond!B118,7)</f>
        <v/>
      </c>
      <c r="I119" t="str">
        <f>LEFT(Gruppe_Folge!B118,7)</f>
        <v/>
      </c>
      <c r="J119" t="str">
        <f>LEFT(Gruppe_End!B118,7)</f>
        <v/>
      </c>
    </row>
    <row r="120" spans="1:10" x14ac:dyDescent="0.2">
      <c r="A120" t="str">
        <f>LEFT(Bereitstellung!B119,7)</f>
        <v>A121271</v>
      </c>
      <c r="B120" t="str">
        <f>LEFT(Gruppe_Vor_01!B119,7)</f>
        <v/>
      </c>
      <c r="C120" t="str">
        <f>LEFT(Gruppe_Vor_02!B119,7)</f>
        <v/>
      </c>
      <c r="D120" t="str">
        <f>LEFT(Gruppe_Vor_03!B119,7)</f>
        <v/>
      </c>
      <c r="E120" t="str">
        <f>LEFT(Gruppe_Msch_kl!B119,7)</f>
        <v/>
      </c>
      <c r="F120" t="str">
        <f>LEFT(Gruppe_Msch_gr!B119,7)</f>
        <v/>
      </c>
      <c r="G120" t="str">
        <f>LEFT(Gruppe_Msch_mtl!B119,7)</f>
        <v/>
      </c>
      <c r="H120" t="str">
        <f>LEFT(Gruppe_Msch_Sond!B119,7)</f>
        <v/>
      </c>
      <c r="I120" t="str">
        <f>LEFT(Gruppe_Folge!B119,7)</f>
        <v/>
      </c>
      <c r="J120" t="str">
        <f>LEFT(Gruppe_End!B119,7)</f>
        <v/>
      </c>
    </row>
    <row r="121" spans="1:10" x14ac:dyDescent="0.2">
      <c r="A121" t="str">
        <f>LEFT(Bereitstellung!B120,7)</f>
        <v>A123653</v>
      </c>
      <c r="B121" t="str">
        <f>LEFT(Gruppe_Vor_01!B120,7)</f>
        <v/>
      </c>
      <c r="C121" t="str">
        <f>LEFT(Gruppe_Vor_02!B120,7)</f>
        <v/>
      </c>
      <c r="D121" t="str">
        <f>LEFT(Gruppe_Vor_03!B120,7)</f>
        <v/>
      </c>
      <c r="E121" t="str">
        <f>LEFT(Gruppe_Msch_kl!B120,7)</f>
        <v/>
      </c>
      <c r="F121" t="str">
        <f>LEFT(Gruppe_Msch_gr!B120,7)</f>
        <v/>
      </c>
      <c r="G121" t="str">
        <f>LEFT(Gruppe_Msch_mtl!B120,7)</f>
        <v/>
      </c>
      <c r="H121" t="str">
        <f>LEFT(Gruppe_Msch_Sond!B120,7)</f>
        <v/>
      </c>
      <c r="I121" t="str">
        <f>LEFT(Gruppe_Folge!B120,7)</f>
        <v/>
      </c>
      <c r="J121" t="str">
        <f>LEFT(Gruppe_End!B120,7)</f>
        <v/>
      </c>
    </row>
    <row r="122" spans="1:10" x14ac:dyDescent="0.2">
      <c r="A122" t="str">
        <f>LEFT(Bereitstellung!B121,7)</f>
        <v>A122590</v>
      </c>
      <c r="B122" t="str">
        <f>LEFT(Gruppe_Vor_01!B121,7)</f>
        <v/>
      </c>
      <c r="C122" t="str">
        <f>LEFT(Gruppe_Vor_02!B121,7)</f>
        <v/>
      </c>
      <c r="D122" t="str">
        <f>LEFT(Gruppe_Vor_03!B121,7)</f>
        <v/>
      </c>
      <c r="E122" t="str">
        <f>LEFT(Gruppe_Msch_kl!B121,7)</f>
        <v/>
      </c>
      <c r="F122" t="str">
        <f>LEFT(Gruppe_Msch_gr!B121,7)</f>
        <v/>
      </c>
      <c r="G122" t="str">
        <f>LEFT(Gruppe_Msch_mtl!B121,7)</f>
        <v/>
      </c>
      <c r="H122" t="str">
        <f>LEFT(Gruppe_Msch_Sond!B121,7)</f>
        <v/>
      </c>
      <c r="I122" t="str">
        <f>LEFT(Gruppe_Folge!B121,7)</f>
        <v/>
      </c>
      <c r="J122" t="str">
        <f>LEFT(Gruppe_End!B121,7)</f>
        <v/>
      </c>
    </row>
    <row r="123" spans="1:10" x14ac:dyDescent="0.2">
      <c r="A123" t="str">
        <f>LEFT(Bereitstellung!B122,7)</f>
        <v>A120389</v>
      </c>
      <c r="B123" t="str">
        <f>LEFT(Gruppe_Vor_01!B122,7)</f>
        <v/>
      </c>
      <c r="C123" t="str">
        <f>LEFT(Gruppe_Vor_02!B122,7)</f>
        <v/>
      </c>
      <c r="D123" t="str">
        <f>LEFT(Gruppe_Vor_03!B122,7)</f>
        <v/>
      </c>
      <c r="E123" t="str">
        <f>LEFT(Gruppe_Msch_kl!B122,7)</f>
        <v/>
      </c>
      <c r="F123" t="str">
        <f>LEFT(Gruppe_Msch_gr!B122,7)</f>
        <v/>
      </c>
      <c r="G123" t="str">
        <f>LEFT(Gruppe_Msch_mtl!B122,7)</f>
        <v/>
      </c>
      <c r="H123" t="str">
        <f>LEFT(Gruppe_Msch_Sond!B122,7)</f>
        <v/>
      </c>
      <c r="I123" t="str">
        <f>LEFT(Gruppe_Folge!B122,7)</f>
        <v/>
      </c>
      <c r="J123" t="str">
        <f>LEFT(Gruppe_End!B122,7)</f>
        <v/>
      </c>
    </row>
    <row r="124" spans="1:10" x14ac:dyDescent="0.2">
      <c r="A124" t="str">
        <f>LEFT(Bereitstellung!B123,7)</f>
        <v>A122195</v>
      </c>
      <c r="B124" t="str">
        <f>LEFT(Gruppe_Vor_01!B123,7)</f>
        <v/>
      </c>
      <c r="C124" t="str">
        <f>LEFT(Gruppe_Vor_02!B123,7)</f>
        <v/>
      </c>
      <c r="D124" t="str">
        <f>LEFT(Gruppe_Vor_03!B123,7)</f>
        <v/>
      </c>
      <c r="E124" t="str">
        <f>LEFT(Gruppe_Msch_kl!B123,7)</f>
        <v/>
      </c>
      <c r="F124" t="str">
        <f>LEFT(Gruppe_Msch_gr!B123,7)</f>
        <v/>
      </c>
      <c r="G124" t="str">
        <f>LEFT(Gruppe_Msch_mtl!B123,7)</f>
        <v/>
      </c>
      <c r="H124" t="str">
        <f>LEFT(Gruppe_Msch_Sond!B123,7)</f>
        <v/>
      </c>
      <c r="I124" t="str">
        <f>LEFT(Gruppe_Folge!B123,7)</f>
        <v/>
      </c>
      <c r="J124" t="str">
        <f>LEFT(Gruppe_End!B123,7)</f>
        <v/>
      </c>
    </row>
    <row r="125" spans="1:10" x14ac:dyDescent="0.2">
      <c r="A125" t="str">
        <f>LEFT(Bereitstellung!B124,7)</f>
        <v>A121271</v>
      </c>
      <c r="B125" t="str">
        <f>LEFT(Gruppe_Vor_01!B124,7)</f>
        <v/>
      </c>
      <c r="C125" t="str">
        <f>LEFT(Gruppe_Vor_02!B124,7)</f>
        <v/>
      </c>
      <c r="D125" t="str">
        <f>LEFT(Gruppe_Vor_03!B124,7)</f>
        <v/>
      </c>
      <c r="E125" t="str">
        <f>LEFT(Gruppe_Msch_kl!B124,7)</f>
        <v/>
      </c>
      <c r="F125" t="str">
        <f>LEFT(Gruppe_Msch_gr!B124,7)</f>
        <v/>
      </c>
      <c r="G125" t="str">
        <f>LEFT(Gruppe_Msch_mtl!B124,7)</f>
        <v/>
      </c>
      <c r="H125" t="str">
        <f>LEFT(Gruppe_Msch_Sond!B124,7)</f>
        <v/>
      </c>
      <c r="I125" t="str">
        <f>LEFT(Gruppe_Folge!B124,7)</f>
        <v/>
      </c>
      <c r="J125" t="str">
        <f>LEFT(Gruppe_End!B124,7)</f>
        <v/>
      </c>
    </row>
    <row r="126" spans="1:10" x14ac:dyDescent="0.2">
      <c r="A126" t="str">
        <f>LEFT(Bereitstellung!B125,7)</f>
        <v>A123238</v>
      </c>
      <c r="B126" t="str">
        <f>LEFT(Gruppe_Vor_01!B125,7)</f>
        <v/>
      </c>
      <c r="C126" t="str">
        <f>LEFT(Gruppe_Vor_02!B125,7)</f>
        <v/>
      </c>
      <c r="D126" t="str">
        <f>LEFT(Gruppe_Vor_03!B125,7)</f>
        <v/>
      </c>
      <c r="E126" t="str">
        <f>LEFT(Gruppe_Msch_kl!B125,7)</f>
        <v/>
      </c>
      <c r="F126" t="str">
        <f>LEFT(Gruppe_Msch_gr!B125,7)</f>
        <v/>
      </c>
      <c r="G126" t="str">
        <f>LEFT(Gruppe_Msch_mtl!B125,7)</f>
        <v/>
      </c>
      <c r="H126" t="str">
        <f>LEFT(Gruppe_Msch_Sond!B125,7)</f>
        <v/>
      </c>
      <c r="I126" t="str">
        <f>LEFT(Gruppe_Folge!B125,7)</f>
        <v/>
      </c>
      <c r="J126" t="str">
        <f>LEFT(Gruppe_End!B125,7)</f>
        <v/>
      </c>
    </row>
    <row r="127" spans="1:10" x14ac:dyDescent="0.2">
      <c r="A127" t="str">
        <f>LEFT(Bereitstellung!B126,7)</f>
        <v>A123386</v>
      </c>
      <c r="B127" t="str">
        <f>LEFT(Gruppe_Vor_01!B126,7)</f>
        <v/>
      </c>
      <c r="C127" t="str">
        <f>LEFT(Gruppe_Vor_02!B126,7)</f>
        <v/>
      </c>
      <c r="D127" t="str">
        <f>LEFT(Gruppe_Vor_03!B126,7)</f>
        <v/>
      </c>
      <c r="E127" t="str">
        <f>LEFT(Gruppe_Msch_kl!B126,7)</f>
        <v/>
      </c>
      <c r="F127" t="str">
        <f>LEFT(Gruppe_Msch_gr!B126,7)</f>
        <v/>
      </c>
      <c r="G127" t="str">
        <f>LEFT(Gruppe_Msch_mtl!B126,7)</f>
        <v/>
      </c>
      <c r="H127" t="str">
        <f>LEFT(Gruppe_Msch_Sond!B126,7)</f>
        <v/>
      </c>
      <c r="I127" t="str">
        <f>LEFT(Gruppe_Folge!B126,7)</f>
        <v/>
      </c>
      <c r="J127" t="str">
        <f>LEFT(Gruppe_End!B126,7)</f>
        <v/>
      </c>
    </row>
    <row r="128" spans="1:10" x14ac:dyDescent="0.2">
      <c r="A128" t="str">
        <f>LEFT(Bereitstellung!B127,7)</f>
        <v>A122095</v>
      </c>
      <c r="B128" t="str">
        <f>LEFT(Gruppe_Vor_01!B127,7)</f>
        <v/>
      </c>
      <c r="C128" t="str">
        <f>LEFT(Gruppe_Vor_02!B127,7)</f>
        <v/>
      </c>
      <c r="D128" t="str">
        <f>LEFT(Gruppe_Vor_03!B127,7)</f>
        <v/>
      </c>
      <c r="E128" t="str">
        <f>LEFT(Gruppe_Msch_kl!B127,7)</f>
        <v/>
      </c>
      <c r="F128" t="str">
        <f>LEFT(Gruppe_Msch_gr!B127,7)</f>
        <v/>
      </c>
      <c r="G128" t="str">
        <f>LEFT(Gruppe_Msch_mtl!B127,7)</f>
        <v/>
      </c>
      <c r="H128" t="str">
        <f>LEFT(Gruppe_Msch_Sond!B127,7)</f>
        <v/>
      </c>
      <c r="I128" t="str">
        <f>LEFT(Gruppe_Folge!B127,7)</f>
        <v/>
      </c>
      <c r="J128" t="str">
        <f>LEFT(Gruppe_End!B127,7)</f>
        <v/>
      </c>
    </row>
    <row r="129" spans="1:10" x14ac:dyDescent="0.2">
      <c r="A129" t="str">
        <f>LEFT(Bereitstellung!B128,7)</f>
        <v>A122905</v>
      </c>
      <c r="B129" t="str">
        <f>LEFT(Gruppe_Vor_01!B128,7)</f>
        <v/>
      </c>
      <c r="C129" t="str">
        <f>LEFT(Gruppe_Vor_02!B128,7)</f>
        <v/>
      </c>
      <c r="D129" t="str">
        <f>LEFT(Gruppe_Vor_03!B128,7)</f>
        <v/>
      </c>
      <c r="E129" t="str">
        <f>LEFT(Gruppe_Msch_kl!B128,7)</f>
        <v/>
      </c>
      <c r="F129" t="str">
        <f>LEFT(Gruppe_Msch_gr!B128,7)</f>
        <v/>
      </c>
      <c r="G129" t="str">
        <f>LEFT(Gruppe_Msch_mtl!B128,7)</f>
        <v/>
      </c>
      <c r="H129" t="str">
        <f>LEFT(Gruppe_Msch_Sond!B128,7)</f>
        <v/>
      </c>
      <c r="I129" t="str">
        <f>LEFT(Gruppe_Folge!B128,7)</f>
        <v/>
      </c>
      <c r="J129" t="str">
        <f>LEFT(Gruppe_End!B128,7)</f>
        <v/>
      </c>
    </row>
    <row r="130" spans="1:10" x14ac:dyDescent="0.2">
      <c r="A130" t="str">
        <f>LEFT(Bereitstellung!B129,7)</f>
        <v>A122604</v>
      </c>
      <c r="B130" t="str">
        <f>LEFT(Gruppe_Vor_01!B129,7)</f>
        <v/>
      </c>
      <c r="C130" t="str">
        <f>LEFT(Gruppe_Vor_02!B129,7)</f>
        <v/>
      </c>
      <c r="D130" t="str">
        <f>LEFT(Gruppe_Vor_03!B129,7)</f>
        <v/>
      </c>
      <c r="E130" t="str">
        <f>LEFT(Gruppe_Msch_kl!B129,7)</f>
        <v/>
      </c>
      <c r="F130" t="str">
        <f>LEFT(Gruppe_Msch_gr!B129,7)</f>
        <v/>
      </c>
      <c r="G130" t="str">
        <f>LEFT(Gruppe_Msch_mtl!B129,7)</f>
        <v/>
      </c>
      <c r="H130" t="str">
        <f>LEFT(Gruppe_Msch_Sond!B129,7)</f>
        <v/>
      </c>
      <c r="I130" t="str">
        <f>LEFT(Gruppe_Folge!B129,7)</f>
        <v/>
      </c>
      <c r="J130" t="str">
        <f>LEFT(Gruppe_End!B129,7)</f>
        <v/>
      </c>
    </row>
    <row r="131" spans="1:10" x14ac:dyDescent="0.2">
      <c r="A131" t="str">
        <f>LEFT(Bereitstellung!B130,7)</f>
        <v>A121590</v>
      </c>
      <c r="B131" t="str">
        <f>LEFT(Gruppe_Vor_01!B130,7)</f>
        <v/>
      </c>
      <c r="C131" t="str">
        <f>LEFT(Gruppe_Vor_02!B130,7)</f>
        <v/>
      </c>
      <c r="D131" t="str">
        <f>LEFT(Gruppe_Vor_03!B130,7)</f>
        <v/>
      </c>
      <c r="E131" t="str">
        <f>LEFT(Gruppe_Msch_kl!B130,7)</f>
        <v/>
      </c>
      <c r="F131" t="str">
        <f>LEFT(Gruppe_Msch_gr!B130,7)</f>
        <v/>
      </c>
      <c r="G131" t="str">
        <f>LEFT(Gruppe_Msch_mtl!B130,7)</f>
        <v/>
      </c>
      <c r="H131" t="str">
        <f>LEFT(Gruppe_Msch_Sond!B130,7)</f>
        <v/>
      </c>
      <c r="I131" t="str">
        <f>LEFT(Gruppe_Folge!B130,7)</f>
        <v/>
      </c>
      <c r="J131" t="str">
        <f>LEFT(Gruppe_End!B130,7)</f>
        <v/>
      </c>
    </row>
    <row r="132" spans="1:10" x14ac:dyDescent="0.2">
      <c r="A132" t="str">
        <f>LEFT(Bereitstellung!B131,7)</f>
        <v>A123385</v>
      </c>
      <c r="B132" t="str">
        <f>LEFT(Gruppe_Vor_01!B131,7)</f>
        <v/>
      </c>
      <c r="C132" t="str">
        <f>LEFT(Gruppe_Vor_02!B131,7)</f>
        <v/>
      </c>
      <c r="D132" t="str">
        <f>LEFT(Gruppe_Vor_03!B131,7)</f>
        <v/>
      </c>
      <c r="E132" t="str">
        <f>LEFT(Gruppe_Msch_kl!B131,7)</f>
        <v/>
      </c>
      <c r="F132" t="str">
        <f>LEFT(Gruppe_Msch_gr!B131,7)</f>
        <v/>
      </c>
      <c r="G132" t="str">
        <f>LEFT(Gruppe_Msch_mtl!B131,7)</f>
        <v/>
      </c>
      <c r="H132" t="str">
        <f>LEFT(Gruppe_Msch_Sond!B131,7)</f>
        <v/>
      </c>
      <c r="I132" t="str">
        <f>LEFT(Gruppe_Folge!B131,7)</f>
        <v/>
      </c>
      <c r="J132" t="str">
        <f>LEFT(Gruppe_End!B131,7)</f>
        <v/>
      </c>
    </row>
    <row r="133" spans="1:10" x14ac:dyDescent="0.2">
      <c r="A133" t="str">
        <f>LEFT(Bereitstellung!B132,7)</f>
        <v>A121353</v>
      </c>
      <c r="B133" t="str">
        <f>LEFT(Gruppe_Vor_01!B132,7)</f>
        <v/>
      </c>
      <c r="C133" t="str">
        <f>LEFT(Gruppe_Vor_02!B132,7)</f>
        <v/>
      </c>
      <c r="D133" t="str">
        <f>LEFT(Gruppe_Vor_03!B132,7)</f>
        <v/>
      </c>
      <c r="E133" t="str">
        <f>LEFT(Gruppe_Msch_kl!B132,7)</f>
        <v/>
      </c>
      <c r="F133" t="str">
        <f>LEFT(Gruppe_Msch_gr!B132,7)</f>
        <v/>
      </c>
      <c r="G133" t="str">
        <f>LEFT(Gruppe_Msch_mtl!B132,7)</f>
        <v/>
      </c>
      <c r="H133" t="str">
        <f>LEFT(Gruppe_Msch_Sond!B132,7)</f>
        <v/>
      </c>
      <c r="I133" t="str">
        <f>LEFT(Gruppe_Folge!B132,7)</f>
        <v/>
      </c>
      <c r="J133" t="str">
        <f>LEFT(Gruppe_End!B132,7)</f>
        <v/>
      </c>
    </row>
    <row r="134" spans="1:10" x14ac:dyDescent="0.2">
      <c r="A134" t="str">
        <f>LEFT(Bereitstellung!B133,7)</f>
        <v>A122079</v>
      </c>
      <c r="B134" t="str">
        <f>LEFT(Gruppe_Vor_01!B133,7)</f>
        <v/>
      </c>
      <c r="C134" t="str">
        <f>LEFT(Gruppe_Vor_02!B133,7)</f>
        <v/>
      </c>
      <c r="D134" t="str">
        <f>LEFT(Gruppe_Vor_03!B133,7)</f>
        <v/>
      </c>
      <c r="E134" t="str">
        <f>LEFT(Gruppe_Msch_kl!B133,7)</f>
        <v/>
      </c>
      <c r="F134" t="str">
        <f>LEFT(Gruppe_Msch_gr!B133,7)</f>
        <v/>
      </c>
      <c r="G134" t="str">
        <f>LEFT(Gruppe_Msch_mtl!B133,7)</f>
        <v/>
      </c>
      <c r="H134" t="str">
        <f>LEFT(Gruppe_Msch_Sond!B133,7)</f>
        <v/>
      </c>
      <c r="I134" t="str">
        <f>LEFT(Gruppe_Folge!B133,7)</f>
        <v/>
      </c>
      <c r="J134" t="str">
        <f>LEFT(Gruppe_End!B133,7)</f>
        <v/>
      </c>
    </row>
    <row r="135" spans="1:10" x14ac:dyDescent="0.2">
      <c r="A135" t="str">
        <f>LEFT(Bereitstellung!B134,7)</f>
        <v>A122494</v>
      </c>
      <c r="B135" t="str">
        <f>LEFT(Gruppe_Vor_01!B134,7)</f>
        <v/>
      </c>
      <c r="C135" t="str">
        <f>LEFT(Gruppe_Vor_02!B134,7)</f>
        <v/>
      </c>
      <c r="D135" t="str">
        <f>LEFT(Gruppe_Vor_03!B134,7)</f>
        <v/>
      </c>
      <c r="E135" t="str">
        <f>LEFT(Gruppe_Msch_kl!B134,7)</f>
        <v/>
      </c>
      <c r="F135" t="str">
        <f>LEFT(Gruppe_Msch_gr!B134,7)</f>
        <v/>
      </c>
      <c r="G135" t="str">
        <f>LEFT(Gruppe_Msch_mtl!B134,7)</f>
        <v/>
      </c>
      <c r="H135" t="str">
        <f>LEFT(Gruppe_Msch_Sond!B134,7)</f>
        <v/>
      </c>
      <c r="I135" t="str">
        <f>LEFT(Gruppe_Folge!B134,7)</f>
        <v/>
      </c>
      <c r="J135" t="str">
        <f>LEFT(Gruppe_End!B134,7)</f>
        <v/>
      </c>
    </row>
    <row r="136" spans="1:10" x14ac:dyDescent="0.2">
      <c r="A136" t="str">
        <f>LEFT(Bereitstellung!B135,7)</f>
        <v>A122615</v>
      </c>
      <c r="B136" t="str">
        <f>LEFT(Gruppe_Vor_01!B135,7)</f>
        <v/>
      </c>
      <c r="C136" t="str">
        <f>LEFT(Gruppe_Vor_02!B135,7)</f>
        <v/>
      </c>
      <c r="D136" t="str">
        <f>LEFT(Gruppe_Vor_03!B135,7)</f>
        <v/>
      </c>
      <c r="E136" t="str">
        <f>LEFT(Gruppe_Msch_kl!B135,7)</f>
        <v/>
      </c>
      <c r="F136" t="str">
        <f>LEFT(Gruppe_Msch_gr!B135,7)</f>
        <v/>
      </c>
      <c r="G136" t="str">
        <f>LEFT(Gruppe_Msch_mtl!B135,7)</f>
        <v/>
      </c>
      <c r="H136" t="str">
        <f>LEFT(Gruppe_Msch_Sond!B135,7)</f>
        <v/>
      </c>
      <c r="I136" t="str">
        <f>LEFT(Gruppe_Folge!B135,7)</f>
        <v/>
      </c>
      <c r="J136" t="str">
        <f>LEFT(Gruppe_End!B135,7)</f>
        <v/>
      </c>
    </row>
    <row r="137" spans="1:10" x14ac:dyDescent="0.2">
      <c r="A137" t="str">
        <f>LEFT(Bereitstellung!B136,7)</f>
        <v>A120903</v>
      </c>
      <c r="B137" t="str">
        <f>LEFT(Gruppe_Vor_01!B136,7)</f>
        <v/>
      </c>
      <c r="C137" t="str">
        <f>LEFT(Gruppe_Vor_02!B136,7)</f>
        <v/>
      </c>
      <c r="D137" t="str">
        <f>LEFT(Gruppe_Vor_03!B136,7)</f>
        <v/>
      </c>
      <c r="E137" t="str">
        <f>LEFT(Gruppe_Msch_kl!B136,7)</f>
        <v/>
      </c>
      <c r="F137" t="str">
        <f>LEFT(Gruppe_Msch_gr!B136,7)</f>
        <v/>
      </c>
      <c r="G137" t="str">
        <f>LEFT(Gruppe_Msch_mtl!B136,7)</f>
        <v/>
      </c>
      <c r="H137" t="str">
        <f>LEFT(Gruppe_Msch_Sond!B136,7)</f>
        <v/>
      </c>
      <c r="I137" t="str">
        <f>LEFT(Gruppe_Folge!B136,7)</f>
        <v/>
      </c>
      <c r="J137" t="str">
        <f>LEFT(Gruppe_End!B136,7)</f>
        <v/>
      </c>
    </row>
    <row r="138" spans="1:10" x14ac:dyDescent="0.2">
      <c r="A138" t="str">
        <f>LEFT(Bereitstellung!B137,7)</f>
        <v>A122859</v>
      </c>
      <c r="B138" t="str">
        <f>LEFT(Gruppe_Vor_01!B137,7)</f>
        <v/>
      </c>
      <c r="C138" t="str">
        <f>LEFT(Gruppe_Vor_02!B137,7)</f>
        <v/>
      </c>
      <c r="D138" t="str">
        <f>LEFT(Gruppe_Vor_03!B137,7)</f>
        <v/>
      </c>
      <c r="E138" t="str">
        <f>LEFT(Gruppe_Msch_kl!B137,7)</f>
        <v/>
      </c>
      <c r="F138" t="str">
        <f>LEFT(Gruppe_Msch_gr!B137,7)</f>
        <v/>
      </c>
      <c r="G138" t="str">
        <f>LEFT(Gruppe_Msch_mtl!B137,7)</f>
        <v/>
      </c>
      <c r="H138" t="str">
        <f>LEFT(Gruppe_Msch_Sond!B137,7)</f>
        <v/>
      </c>
      <c r="I138" t="str">
        <f>LEFT(Gruppe_Folge!B137,7)</f>
        <v/>
      </c>
      <c r="J138" t="str">
        <f>LEFT(Gruppe_End!B137,7)</f>
        <v/>
      </c>
    </row>
    <row r="139" spans="1:10" x14ac:dyDescent="0.2">
      <c r="A139" t="str">
        <f>LEFT(Bereitstellung!B138,7)</f>
        <v>A123387</v>
      </c>
      <c r="B139" t="str">
        <f>LEFT(Gruppe_Vor_01!B138,7)</f>
        <v/>
      </c>
      <c r="C139" t="str">
        <f>LEFT(Gruppe_Vor_02!B138,7)</f>
        <v/>
      </c>
      <c r="D139" t="str">
        <f>LEFT(Gruppe_Vor_03!B138,7)</f>
        <v/>
      </c>
      <c r="E139" t="str">
        <f>LEFT(Gruppe_Msch_kl!B138,7)</f>
        <v/>
      </c>
      <c r="F139" t="str">
        <f>LEFT(Gruppe_Msch_gr!B138,7)</f>
        <v/>
      </c>
      <c r="G139" t="str">
        <f>LEFT(Gruppe_Msch_mtl!B138,7)</f>
        <v/>
      </c>
      <c r="H139" t="str">
        <f>LEFT(Gruppe_Msch_Sond!B138,7)</f>
        <v/>
      </c>
      <c r="I139" t="str">
        <f>LEFT(Gruppe_Folge!B138,7)</f>
        <v/>
      </c>
      <c r="J139" t="str">
        <f>LEFT(Gruppe_End!B138,7)</f>
        <v/>
      </c>
    </row>
    <row r="140" spans="1:10" x14ac:dyDescent="0.2">
      <c r="A140" t="str">
        <f>LEFT(Bereitstellung!B139,7)</f>
        <v>A123065</v>
      </c>
      <c r="B140" t="str">
        <f>LEFT(Gruppe_Vor_01!B139,7)</f>
        <v/>
      </c>
      <c r="C140" t="str">
        <f>LEFT(Gruppe_Vor_02!B139,7)</f>
        <v/>
      </c>
      <c r="D140" t="str">
        <f>LEFT(Gruppe_Vor_03!B139,7)</f>
        <v/>
      </c>
      <c r="E140" t="str">
        <f>LEFT(Gruppe_Msch_kl!B139,7)</f>
        <v/>
      </c>
      <c r="F140" t="str">
        <f>LEFT(Gruppe_Msch_gr!B139,7)</f>
        <v/>
      </c>
      <c r="G140" t="str">
        <f>LEFT(Gruppe_Msch_mtl!B139,7)</f>
        <v/>
      </c>
      <c r="H140" t="str">
        <f>LEFT(Gruppe_Msch_Sond!B139,7)</f>
        <v/>
      </c>
      <c r="I140" t="str">
        <f>LEFT(Gruppe_Folge!B139,7)</f>
        <v/>
      </c>
      <c r="J140" t="str">
        <f>LEFT(Gruppe_End!B139,7)</f>
        <v/>
      </c>
    </row>
    <row r="141" spans="1:10" x14ac:dyDescent="0.2">
      <c r="A141" t="str">
        <f>LEFT(Bereitstellung!B140,7)</f>
        <v>A122529</v>
      </c>
      <c r="B141" t="str">
        <f>LEFT(Gruppe_Vor_01!B140,7)</f>
        <v/>
      </c>
      <c r="C141" t="str">
        <f>LEFT(Gruppe_Vor_02!B140,7)</f>
        <v/>
      </c>
      <c r="D141" t="str">
        <f>LEFT(Gruppe_Vor_03!B140,7)</f>
        <v/>
      </c>
      <c r="E141" t="str">
        <f>LEFT(Gruppe_Msch_kl!B140,7)</f>
        <v/>
      </c>
      <c r="F141" t="str">
        <f>LEFT(Gruppe_Msch_gr!B140,7)</f>
        <v/>
      </c>
      <c r="G141" t="str">
        <f>LEFT(Gruppe_Msch_mtl!B140,7)</f>
        <v/>
      </c>
      <c r="H141" t="str">
        <f>LEFT(Gruppe_Msch_Sond!B140,7)</f>
        <v/>
      </c>
      <c r="I141" t="str">
        <f>LEFT(Gruppe_Folge!B140,7)</f>
        <v/>
      </c>
      <c r="J141" t="str">
        <f>LEFT(Gruppe_End!B140,7)</f>
        <v/>
      </c>
    </row>
    <row r="142" spans="1:10" x14ac:dyDescent="0.2">
      <c r="A142" t="str">
        <f>LEFT(Bereitstellung!B141,7)</f>
        <v>A121908</v>
      </c>
      <c r="B142" t="str">
        <f>LEFT(Gruppe_Vor_01!B141,7)</f>
        <v/>
      </c>
      <c r="C142" t="str">
        <f>LEFT(Gruppe_Vor_02!B141,7)</f>
        <v/>
      </c>
      <c r="D142" t="str">
        <f>LEFT(Gruppe_Vor_03!B141,7)</f>
        <v/>
      </c>
      <c r="E142" t="str">
        <f>LEFT(Gruppe_Msch_kl!B141,7)</f>
        <v/>
      </c>
      <c r="F142" t="str">
        <f>LEFT(Gruppe_Msch_gr!B141,7)</f>
        <v/>
      </c>
      <c r="G142" t="str">
        <f>LEFT(Gruppe_Msch_mtl!B141,7)</f>
        <v/>
      </c>
      <c r="H142" t="str">
        <f>LEFT(Gruppe_Msch_Sond!B141,7)</f>
        <v/>
      </c>
      <c r="I142" t="str">
        <f>LEFT(Gruppe_Folge!B141,7)</f>
        <v/>
      </c>
      <c r="J142" t="str">
        <f>LEFT(Gruppe_End!B141,7)</f>
        <v/>
      </c>
    </row>
    <row r="143" spans="1:10" x14ac:dyDescent="0.2">
      <c r="A143" t="str">
        <f>LEFT(Bereitstellung!B142,7)</f>
        <v>A123449</v>
      </c>
      <c r="B143" t="str">
        <f>LEFT(Gruppe_Vor_01!B142,7)</f>
        <v/>
      </c>
      <c r="C143" t="str">
        <f>LEFT(Gruppe_Vor_02!B142,7)</f>
        <v/>
      </c>
      <c r="D143" t="str">
        <f>LEFT(Gruppe_Vor_03!B142,7)</f>
        <v/>
      </c>
      <c r="E143" t="str">
        <f>LEFT(Gruppe_Msch_kl!B142,7)</f>
        <v/>
      </c>
      <c r="F143" t="str">
        <f>LEFT(Gruppe_Msch_gr!B142,7)</f>
        <v/>
      </c>
      <c r="G143" t="str">
        <f>LEFT(Gruppe_Msch_mtl!B142,7)</f>
        <v/>
      </c>
      <c r="H143" t="str">
        <f>LEFT(Gruppe_Msch_Sond!B142,7)</f>
        <v/>
      </c>
      <c r="I143" t="str">
        <f>LEFT(Gruppe_Folge!B142,7)</f>
        <v/>
      </c>
      <c r="J143" t="str">
        <f>LEFT(Gruppe_End!B142,7)</f>
        <v/>
      </c>
    </row>
    <row r="144" spans="1:10" x14ac:dyDescent="0.2">
      <c r="A144" t="str">
        <f>LEFT(Bereitstellung!B143,7)</f>
        <v>A123454</v>
      </c>
      <c r="B144" t="str">
        <f>LEFT(Gruppe_Vor_01!B143,7)</f>
        <v/>
      </c>
      <c r="C144" t="str">
        <f>LEFT(Gruppe_Vor_02!B143,7)</f>
        <v/>
      </c>
      <c r="D144" t="str">
        <f>LEFT(Gruppe_Vor_03!B143,7)</f>
        <v/>
      </c>
      <c r="E144" t="str">
        <f>LEFT(Gruppe_Msch_kl!B143,7)</f>
        <v/>
      </c>
      <c r="F144" t="str">
        <f>LEFT(Gruppe_Msch_gr!B143,7)</f>
        <v/>
      </c>
      <c r="G144" t="str">
        <f>LEFT(Gruppe_Msch_mtl!B143,7)</f>
        <v/>
      </c>
      <c r="H144" t="str">
        <f>LEFT(Gruppe_Msch_Sond!B143,7)</f>
        <v/>
      </c>
      <c r="I144" t="str">
        <f>LEFT(Gruppe_Folge!B143,7)</f>
        <v/>
      </c>
      <c r="J144" t="str">
        <f>LEFT(Gruppe_End!B143,7)</f>
        <v/>
      </c>
    </row>
    <row r="145" spans="1:10" x14ac:dyDescent="0.2">
      <c r="A145" t="str">
        <f>LEFT(Bereitstellung!B144,7)</f>
        <v>A121601</v>
      </c>
      <c r="B145" t="str">
        <f>LEFT(Gruppe_Vor_01!B144,7)</f>
        <v/>
      </c>
      <c r="C145" t="str">
        <f>LEFT(Gruppe_Vor_02!B144,7)</f>
        <v/>
      </c>
      <c r="D145" t="str">
        <f>LEFT(Gruppe_Vor_03!B144,7)</f>
        <v/>
      </c>
      <c r="E145" t="str">
        <f>LEFT(Gruppe_Msch_kl!B144,7)</f>
        <v/>
      </c>
      <c r="F145" t="str">
        <f>LEFT(Gruppe_Msch_gr!B144,7)</f>
        <v/>
      </c>
      <c r="G145" t="str">
        <f>LEFT(Gruppe_Msch_mtl!B144,7)</f>
        <v/>
      </c>
      <c r="H145" t="str">
        <f>LEFT(Gruppe_Msch_Sond!B144,7)</f>
        <v/>
      </c>
      <c r="I145" t="str">
        <f>LEFT(Gruppe_Folge!B144,7)</f>
        <v/>
      </c>
      <c r="J145" t="str">
        <f>LEFT(Gruppe_End!B144,7)</f>
        <v/>
      </c>
    </row>
    <row r="146" spans="1:10" x14ac:dyDescent="0.2">
      <c r="A146" t="str">
        <f>LEFT(Bereitstellung!B145,7)</f>
        <v>A122588</v>
      </c>
      <c r="B146" t="str">
        <f>LEFT(Gruppe_Vor_01!B145,7)</f>
        <v/>
      </c>
      <c r="C146" t="str">
        <f>LEFT(Gruppe_Vor_02!B145,7)</f>
        <v/>
      </c>
      <c r="D146" t="str">
        <f>LEFT(Gruppe_Vor_03!B145,7)</f>
        <v/>
      </c>
      <c r="E146" t="str">
        <f>LEFT(Gruppe_Msch_kl!B145,7)</f>
        <v/>
      </c>
      <c r="F146" t="str">
        <f>LEFT(Gruppe_Msch_gr!B145,7)</f>
        <v/>
      </c>
      <c r="G146" t="str">
        <f>LEFT(Gruppe_Msch_mtl!B145,7)</f>
        <v/>
      </c>
      <c r="H146" t="str">
        <f>LEFT(Gruppe_Msch_Sond!B145,7)</f>
        <v/>
      </c>
      <c r="I146" t="str">
        <f>LEFT(Gruppe_Folge!B145,7)</f>
        <v/>
      </c>
      <c r="J146" t="str">
        <f>LEFT(Gruppe_End!B145,7)</f>
        <v/>
      </c>
    </row>
    <row r="147" spans="1:10" x14ac:dyDescent="0.2">
      <c r="A147" t="str">
        <f>LEFT(Bereitstellung!B146,7)</f>
        <v>A121732</v>
      </c>
      <c r="B147" t="str">
        <f>LEFT(Gruppe_Vor_01!B146,7)</f>
        <v/>
      </c>
      <c r="C147" t="str">
        <f>LEFT(Gruppe_Vor_02!B146,7)</f>
        <v/>
      </c>
      <c r="D147" t="str">
        <f>LEFT(Gruppe_Vor_03!B146,7)</f>
        <v/>
      </c>
      <c r="E147" t="str">
        <f>LEFT(Gruppe_Msch_kl!B146,7)</f>
        <v/>
      </c>
      <c r="F147" t="str">
        <f>LEFT(Gruppe_Msch_gr!B146,7)</f>
        <v/>
      </c>
      <c r="G147" t="str">
        <f>LEFT(Gruppe_Msch_mtl!B146,7)</f>
        <v/>
      </c>
      <c r="H147" t="str">
        <f>LEFT(Gruppe_Msch_Sond!B146,7)</f>
        <v/>
      </c>
      <c r="I147" t="str">
        <f>LEFT(Gruppe_Folge!B146,7)</f>
        <v/>
      </c>
      <c r="J147" t="str">
        <f>LEFT(Gruppe_End!B146,7)</f>
        <v/>
      </c>
    </row>
    <row r="148" spans="1:10" x14ac:dyDescent="0.2">
      <c r="A148" t="str">
        <f>LEFT(Bereitstellung!B147,7)</f>
        <v>A122706</v>
      </c>
      <c r="B148" t="str">
        <f>LEFT(Gruppe_Vor_01!B147,7)</f>
        <v/>
      </c>
      <c r="C148" t="str">
        <f>LEFT(Gruppe_Vor_02!B147,7)</f>
        <v/>
      </c>
      <c r="D148" t="str">
        <f>LEFT(Gruppe_Vor_03!B147,7)</f>
        <v/>
      </c>
      <c r="E148" t="str">
        <f>LEFT(Gruppe_Msch_kl!B147,7)</f>
        <v/>
      </c>
      <c r="F148" t="str">
        <f>LEFT(Gruppe_Msch_gr!B147,7)</f>
        <v/>
      </c>
      <c r="G148" t="str">
        <f>LEFT(Gruppe_Msch_mtl!B147,7)</f>
        <v/>
      </c>
      <c r="H148" t="str">
        <f>LEFT(Gruppe_Msch_Sond!B147,7)</f>
        <v/>
      </c>
      <c r="I148" t="str">
        <f>LEFT(Gruppe_Folge!B147,7)</f>
        <v/>
      </c>
      <c r="J148" t="str">
        <f>LEFT(Gruppe_End!B147,7)</f>
        <v/>
      </c>
    </row>
    <row r="149" spans="1:10" x14ac:dyDescent="0.2">
      <c r="A149" t="str">
        <f>LEFT(Bereitstellung!B148,7)</f>
        <v>A122710</v>
      </c>
      <c r="B149" t="str">
        <f>LEFT(Gruppe_Vor_01!B148,7)</f>
        <v/>
      </c>
      <c r="C149" t="str">
        <f>LEFT(Gruppe_Vor_02!B148,7)</f>
        <v/>
      </c>
      <c r="D149" t="str">
        <f>LEFT(Gruppe_Vor_03!B148,7)</f>
        <v/>
      </c>
      <c r="E149" t="str">
        <f>LEFT(Gruppe_Msch_kl!B148,7)</f>
        <v/>
      </c>
      <c r="F149" t="str">
        <f>LEFT(Gruppe_Msch_gr!B148,7)</f>
        <v/>
      </c>
      <c r="G149" t="str">
        <f>LEFT(Gruppe_Msch_mtl!B148,7)</f>
        <v/>
      </c>
      <c r="H149" t="str">
        <f>LEFT(Gruppe_Msch_Sond!B148,7)</f>
        <v/>
      </c>
      <c r="I149" t="str">
        <f>LEFT(Gruppe_Folge!B148,7)</f>
        <v/>
      </c>
      <c r="J149" t="str">
        <f>LEFT(Gruppe_End!B148,7)</f>
        <v/>
      </c>
    </row>
    <row r="150" spans="1:10" x14ac:dyDescent="0.2">
      <c r="A150" t="str">
        <f>LEFT(Bereitstellung!B149,7)</f>
        <v>A122500</v>
      </c>
      <c r="B150" t="str">
        <f>LEFT(Gruppe_Vor_01!B149,7)</f>
        <v/>
      </c>
      <c r="C150" t="str">
        <f>LEFT(Gruppe_Vor_02!B149,7)</f>
        <v/>
      </c>
      <c r="D150" t="str">
        <f>LEFT(Gruppe_Vor_03!B149,7)</f>
        <v/>
      </c>
      <c r="E150" t="str">
        <f>LEFT(Gruppe_Msch_kl!B149,7)</f>
        <v/>
      </c>
      <c r="F150" t="str">
        <f>LEFT(Gruppe_Msch_gr!B149,7)</f>
        <v/>
      </c>
      <c r="G150" t="str">
        <f>LEFT(Gruppe_Msch_mtl!B149,7)</f>
        <v/>
      </c>
      <c r="H150" t="str">
        <f>LEFT(Gruppe_Msch_Sond!B149,7)</f>
        <v/>
      </c>
      <c r="I150" t="str">
        <f>LEFT(Gruppe_Folge!B149,7)</f>
        <v/>
      </c>
      <c r="J150" t="str">
        <f>LEFT(Gruppe_End!B149,7)</f>
        <v/>
      </c>
    </row>
    <row r="151" spans="1:10" x14ac:dyDescent="0.2">
      <c r="A151" t="str">
        <f>LEFT(Bereitstellung!B150,7)</f>
        <v>A123397</v>
      </c>
      <c r="B151" t="str">
        <f>LEFT(Gruppe_Vor_01!B150,7)</f>
        <v/>
      </c>
      <c r="C151" t="str">
        <f>LEFT(Gruppe_Vor_02!B150,7)</f>
        <v/>
      </c>
      <c r="D151" t="str">
        <f>LEFT(Gruppe_Vor_03!B150,7)</f>
        <v/>
      </c>
      <c r="E151" t="str">
        <f>LEFT(Gruppe_Msch_kl!B150,7)</f>
        <v/>
      </c>
      <c r="F151" t="str">
        <f>LEFT(Gruppe_Msch_gr!B150,7)</f>
        <v/>
      </c>
      <c r="G151" t="str">
        <f>LEFT(Gruppe_Msch_mtl!B150,7)</f>
        <v/>
      </c>
      <c r="H151" t="str">
        <f>LEFT(Gruppe_Msch_Sond!B150,7)</f>
        <v/>
      </c>
      <c r="I151" t="str">
        <f>LEFT(Gruppe_Folge!B150,7)</f>
        <v/>
      </c>
      <c r="J151" t="str">
        <f>LEFT(Gruppe_End!B150,7)</f>
        <v/>
      </c>
    </row>
    <row r="152" spans="1:10" x14ac:dyDescent="0.2">
      <c r="A152" t="str">
        <f>LEFT(Bereitstellung!B151,7)</f>
        <v>A121601</v>
      </c>
      <c r="B152" t="str">
        <f>LEFT(Gruppe_Vor_01!B151,7)</f>
        <v/>
      </c>
      <c r="C152" t="str">
        <f>LEFT(Gruppe_Vor_02!B151,7)</f>
        <v/>
      </c>
      <c r="D152" t="str">
        <f>LEFT(Gruppe_Vor_03!B151,7)</f>
        <v/>
      </c>
      <c r="E152" t="str">
        <f>LEFT(Gruppe_Msch_kl!B151,7)</f>
        <v/>
      </c>
      <c r="F152" t="str">
        <f>LEFT(Gruppe_Msch_gr!B151,7)</f>
        <v/>
      </c>
      <c r="G152" t="str">
        <f>LEFT(Gruppe_Msch_mtl!B151,7)</f>
        <v/>
      </c>
      <c r="H152" t="str">
        <f>LEFT(Gruppe_Msch_Sond!B151,7)</f>
        <v/>
      </c>
      <c r="I152" t="str">
        <f>LEFT(Gruppe_Folge!B151,7)</f>
        <v/>
      </c>
      <c r="J152" t="str">
        <f>LEFT(Gruppe_End!B151,7)</f>
        <v/>
      </c>
    </row>
    <row r="153" spans="1:10" x14ac:dyDescent="0.2">
      <c r="A153" t="str">
        <f>LEFT(Bereitstellung!B152,7)</f>
        <v>A122529</v>
      </c>
      <c r="B153" t="str">
        <f>LEFT(Gruppe_Vor_01!B152,7)</f>
        <v/>
      </c>
      <c r="C153" t="str">
        <f>LEFT(Gruppe_Vor_02!B152,7)</f>
        <v/>
      </c>
      <c r="D153" t="str">
        <f>LEFT(Gruppe_Vor_03!B152,7)</f>
        <v/>
      </c>
      <c r="E153" t="str">
        <f>LEFT(Gruppe_Msch_kl!B152,7)</f>
        <v/>
      </c>
      <c r="F153" t="str">
        <f>LEFT(Gruppe_Msch_gr!B152,7)</f>
        <v/>
      </c>
      <c r="G153" t="str">
        <f>LEFT(Gruppe_Msch_mtl!B152,7)</f>
        <v/>
      </c>
      <c r="H153" t="str">
        <f>LEFT(Gruppe_Msch_Sond!B152,7)</f>
        <v/>
      </c>
      <c r="I153" t="str">
        <f>LEFT(Gruppe_Folge!B152,7)</f>
        <v/>
      </c>
      <c r="J153" t="str">
        <f>LEFT(Gruppe_End!B152,7)</f>
        <v/>
      </c>
    </row>
    <row r="154" spans="1:10" x14ac:dyDescent="0.2">
      <c r="A154" t="str">
        <f>LEFT(Bereitstellung!B153,7)</f>
        <v>A123151</v>
      </c>
      <c r="B154" t="str">
        <f>LEFT(Gruppe_Vor_01!B153,7)</f>
        <v/>
      </c>
      <c r="C154" t="str">
        <f>LEFT(Gruppe_Vor_02!B153,7)</f>
        <v/>
      </c>
      <c r="D154" t="str">
        <f>LEFT(Gruppe_Vor_03!B153,7)</f>
        <v/>
      </c>
      <c r="E154" t="str">
        <f>LEFT(Gruppe_Msch_kl!B153,7)</f>
        <v/>
      </c>
      <c r="F154" t="str">
        <f>LEFT(Gruppe_Msch_gr!B153,7)</f>
        <v/>
      </c>
      <c r="G154" t="str">
        <f>LEFT(Gruppe_Msch_mtl!B153,7)</f>
        <v/>
      </c>
      <c r="H154" t="str">
        <f>LEFT(Gruppe_Msch_Sond!B153,7)</f>
        <v/>
      </c>
      <c r="I154" t="str">
        <f>LEFT(Gruppe_Folge!B153,7)</f>
        <v/>
      </c>
      <c r="J154" t="str">
        <f>LEFT(Gruppe_End!B153,7)</f>
        <v/>
      </c>
    </row>
    <row r="155" spans="1:10" x14ac:dyDescent="0.2">
      <c r="A155" t="str">
        <f>LEFT(Bereitstellung!B154,7)</f>
        <v>A121601</v>
      </c>
      <c r="B155" t="str">
        <f>LEFT(Gruppe_Vor_01!B154,7)</f>
        <v/>
      </c>
      <c r="C155" t="str">
        <f>LEFT(Gruppe_Vor_02!B154,7)</f>
        <v/>
      </c>
      <c r="D155" t="str">
        <f>LEFT(Gruppe_Vor_03!B154,7)</f>
        <v/>
      </c>
      <c r="E155" t="str">
        <f>LEFT(Gruppe_Msch_kl!B154,7)</f>
        <v/>
      </c>
      <c r="F155" t="str">
        <f>LEFT(Gruppe_Msch_gr!B154,7)</f>
        <v/>
      </c>
      <c r="G155" t="str">
        <f>LEFT(Gruppe_Msch_mtl!B154,7)</f>
        <v/>
      </c>
      <c r="H155" t="str">
        <f>LEFT(Gruppe_Msch_Sond!B154,7)</f>
        <v/>
      </c>
      <c r="I155" t="str">
        <f>LEFT(Gruppe_Folge!B154,7)</f>
        <v/>
      </c>
      <c r="J155" t="str">
        <f>LEFT(Gruppe_End!B154,7)</f>
        <v/>
      </c>
    </row>
    <row r="156" spans="1:10" x14ac:dyDescent="0.2">
      <c r="A156" t="str">
        <f>LEFT(Bereitstellung!B155,7)</f>
        <v>A122896</v>
      </c>
      <c r="B156" t="str">
        <f>LEFT(Gruppe_Vor_01!B155,7)</f>
        <v/>
      </c>
      <c r="C156" t="str">
        <f>LEFT(Gruppe_Vor_02!B155,7)</f>
        <v/>
      </c>
      <c r="D156" t="str">
        <f>LEFT(Gruppe_Vor_03!B155,7)</f>
        <v/>
      </c>
      <c r="E156" t="str">
        <f>LEFT(Gruppe_Msch_kl!B155,7)</f>
        <v/>
      </c>
      <c r="F156" t="str">
        <f>LEFT(Gruppe_Msch_gr!B155,7)</f>
        <v/>
      </c>
      <c r="G156" t="str">
        <f>LEFT(Gruppe_Msch_mtl!B155,7)</f>
        <v/>
      </c>
      <c r="H156" t="str">
        <f>LEFT(Gruppe_Msch_Sond!B155,7)</f>
        <v/>
      </c>
      <c r="I156" t="str">
        <f>LEFT(Gruppe_Folge!B155,7)</f>
        <v/>
      </c>
      <c r="J156" t="str">
        <f>LEFT(Gruppe_End!B155,7)</f>
        <v/>
      </c>
    </row>
    <row r="157" spans="1:10" x14ac:dyDescent="0.2">
      <c r="A157" t="str">
        <f>LEFT(Bereitstellung!B156,7)</f>
        <v>A121601</v>
      </c>
      <c r="B157" t="str">
        <f>LEFT(Gruppe_Vor_01!B156,7)</f>
        <v/>
      </c>
      <c r="C157" t="str">
        <f>LEFT(Gruppe_Vor_02!B156,7)</f>
        <v/>
      </c>
      <c r="D157" t="str">
        <f>LEFT(Gruppe_Vor_03!B156,7)</f>
        <v/>
      </c>
      <c r="E157" t="str">
        <f>LEFT(Gruppe_Msch_kl!B156,7)</f>
        <v/>
      </c>
      <c r="F157" t="str">
        <f>LEFT(Gruppe_Msch_gr!B156,7)</f>
        <v/>
      </c>
      <c r="G157" t="str">
        <f>LEFT(Gruppe_Msch_mtl!B156,7)</f>
        <v/>
      </c>
      <c r="H157" t="str">
        <f>LEFT(Gruppe_Msch_Sond!B156,7)</f>
        <v/>
      </c>
      <c r="I157" t="str">
        <f>LEFT(Gruppe_Folge!B156,7)</f>
        <v/>
      </c>
      <c r="J157" t="str">
        <f>LEFT(Gruppe_End!B156,7)</f>
        <v/>
      </c>
    </row>
    <row r="158" spans="1:10" x14ac:dyDescent="0.2">
      <c r="A158" t="str">
        <f>LEFT(Bereitstellung!B157,7)</f>
        <v>A123076</v>
      </c>
      <c r="B158" t="str">
        <f>LEFT(Gruppe_Vor_01!B157,7)</f>
        <v/>
      </c>
      <c r="C158" t="str">
        <f>LEFT(Gruppe_Vor_02!B157,7)</f>
        <v/>
      </c>
      <c r="D158" t="str">
        <f>LEFT(Gruppe_Vor_03!B157,7)</f>
        <v/>
      </c>
      <c r="E158" t="str">
        <f>LEFT(Gruppe_Msch_kl!B157,7)</f>
        <v/>
      </c>
      <c r="F158" t="str">
        <f>LEFT(Gruppe_Msch_gr!B157,7)</f>
        <v/>
      </c>
      <c r="G158" t="str">
        <f>LEFT(Gruppe_Msch_mtl!B157,7)</f>
        <v/>
      </c>
      <c r="H158" t="str">
        <f>LEFT(Gruppe_Msch_Sond!B157,7)</f>
        <v/>
      </c>
      <c r="I158" t="str">
        <f>LEFT(Gruppe_Folge!B157,7)</f>
        <v/>
      </c>
      <c r="J158" t="str">
        <f>LEFT(Gruppe_End!B157,7)</f>
        <v/>
      </c>
    </row>
    <row r="159" spans="1:10" x14ac:dyDescent="0.2">
      <c r="A159" t="str">
        <f>LEFT(Bereitstellung!B158,7)</f>
        <v>A122534</v>
      </c>
      <c r="B159" t="str">
        <f>LEFT(Gruppe_Vor_01!B158,7)</f>
        <v/>
      </c>
      <c r="C159" t="str">
        <f>LEFT(Gruppe_Vor_02!B158,7)</f>
        <v/>
      </c>
      <c r="D159" t="str">
        <f>LEFT(Gruppe_Vor_03!B158,7)</f>
        <v/>
      </c>
      <c r="E159" t="str">
        <f>LEFT(Gruppe_Msch_kl!B158,7)</f>
        <v/>
      </c>
      <c r="F159" t="str">
        <f>LEFT(Gruppe_Msch_gr!B158,7)</f>
        <v/>
      </c>
      <c r="G159" t="str">
        <f>LEFT(Gruppe_Msch_mtl!B158,7)</f>
        <v/>
      </c>
      <c r="H159" t="str">
        <f>LEFT(Gruppe_Msch_Sond!B158,7)</f>
        <v/>
      </c>
      <c r="I159" t="str">
        <f>LEFT(Gruppe_Folge!B158,7)</f>
        <v/>
      </c>
      <c r="J159" t="str">
        <f>LEFT(Gruppe_End!B158,7)</f>
        <v/>
      </c>
    </row>
    <row r="160" spans="1:10" x14ac:dyDescent="0.2">
      <c r="A160" t="str">
        <f>LEFT(Bereitstellung!B159,7)</f>
        <v>A123103</v>
      </c>
      <c r="B160" t="str">
        <f>LEFT(Gruppe_Vor_01!B159,7)</f>
        <v/>
      </c>
      <c r="C160" t="str">
        <f>LEFT(Gruppe_Vor_02!B159,7)</f>
        <v/>
      </c>
      <c r="D160" t="str">
        <f>LEFT(Gruppe_Vor_03!B159,7)</f>
        <v/>
      </c>
      <c r="E160" t="str">
        <f>LEFT(Gruppe_Msch_kl!B159,7)</f>
        <v/>
      </c>
      <c r="F160" t="str">
        <f>LEFT(Gruppe_Msch_gr!B159,7)</f>
        <v/>
      </c>
      <c r="G160" t="str">
        <f>LEFT(Gruppe_Msch_mtl!B159,7)</f>
        <v/>
      </c>
      <c r="H160" t="str">
        <f>LEFT(Gruppe_Msch_Sond!B159,7)</f>
        <v/>
      </c>
      <c r="I160" t="str">
        <f>LEFT(Gruppe_Folge!B159,7)</f>
        <v/>
      </c>
      <c r="J160" t="str">
        <f>LEFT(Gruppe_End!B159,7)</f>
        <v/>
      </c>
    </row>
    <row r="161" spans="1:10" x14ac:dyDescent="0.2">
      <c r="A161" t="str">
        <f>LEFT(Bereitstellung!B160,7)</f>
        <v>A123115</v>
      </c>
      <c r="B161" t="str">
        <f>LEFT(Gruppe_Vor_01!B160,7)</f>
        <v/>
      </c>
      <c r="C161" t="str">
        <f>LEFT(Gruppe_Vor_02!B160,7)</f>
        <v/>
      </c>
      <c r="D161" t="str">
        <f>LEFT(Gruppe_Vor_03!B160,7)</f>
        <v/>
      </c>
      <c r="E161" t="str">
        <f>LEFT(Gruppe_Msch_kl!B160,7)</f>
        <v/>
      </c>
      <c r="F161" t="str">
        <f>LEFT(Gruppe_Msch_gr!B160,7)</f>
        <v/>
      </c>
      <c r="G161" t="str">
        <f>LEFT(Gruppe_Msch_mtl!B160,7)</f>
        <v/>
      </c>
      <c r="H161" t="str">
        <f>LEFT(Gruppe_Msch_Sond!B160,7)</f>
        <v/>
      </c>
      <c r="I161" t="str">
        <f>LEFT(Gruppe_Folge!B160,7)</f>
        <v/>
      </c>
      <c r="J161" t="str">
        <f>LEFT(Gruppe_End!B160,7)</f>
        <v/>
      </c>
    </row>
    <row r="162" spans="1:10" x14ac:dyDescent="0.2">
      <c r="A162" t="str">
        <f>LEFT(Bereitstellung!B161,7)</f>
        <v>A122534</v>
      </c>
      <c r="B162" t="str">
        <f>LEFT(Gruppe_Vor_01!B161,7)</f>
        <v/>
      </c>
      <c r="C162" t="str">
        <f>LEFT(Gruppe_Vor_02!B161,7)</f>
        <v/>
      </c>
      <c r="D162" t="str">
        <f>LEFT(Gruppe_Vor_03!B161,7)</f>
        <v/>
      </c>
      <c r="E162" t="str">
        <f>LEFT(Gruppe_Msch_kl!B161,7)</f>
        <v/>
      </c>
      <c r="F162" t="str">
        <f>LEFT(Gruppe_Msch_gr!B161,7)</f>
        <v/>
      </c>
      <c r="G162" t="str">
        <f>LEFT(Gruppe_Msch_mtl!B161,7)</f>
        <v/>
      </c>
      <c r="H162" t="str">
        <f>LEFT(Gruppe_Msch_Sond!B161,7)</f>
        <v/>
      </c>
      <c r="I162" t="str">
        <f>LEFT(Gruppe_Folge!B161,7)</f>
        <v/>
      </c>
      <c r="J162" t="str">
        <f>LEFT(Gruppe_End!B161,7)</f>
        <v/>
      </c>
    </row>
    <row r="163" spans="1:10" x14ac:dyDescent="0.2">
      <c r="A163" t="str">
        <f>LEFT(Bereitstellung!B162,7)</f>
        <v>A123234</v>
      </c>
      <c r="B163" t="str">
        <f>LEFT(Gruppe_Vor_01!B162,7)</f>
        <v/>
      </c>
      <c r="C163" t="str">
        <f>LEFT(Gruppe_Vor_02!B162,7)</f>
        <v/>
      </c>
      <c r="D163" t="str">
        <f>LEFT(Gruppe_Vor_03!B162,7)</f>
        <v/>
      </c>
      <c r="E163" t="str">
        <f>LEFT(Gruppe_Msch_kl!B162,7)</f>
        <v/>
      </c>
      <c r="F163" t="str">
        <f>LEFT(Gruppe_Msch_gr!B162,7)</f>
        <v/>
      </c>
      <c r="G163" t="str">
        <f>LEFT(Gruppe_Msch_mtl!B162,7)</f>
        <v/>
      </c>
      <c r="H163" t="str">
        <f>LEFT(Gruppe_Msch_Sond!B162,7)</f>
        <v/>
      </c>
      <c r="I163" t="str">
        <f>LEFT(Gruppe_Folge!B162,7)</f>
        <v/>
      </c>
      <c r="J163" t="str">
        <f>LEFT(Gruppe_End!B162,7)</f>
        <v/>
      </c>
    </row>
    <row r="164" spans="1:10" x14ac:dyDescent="0.2">
      <c r="A164" t="str">
        <f>LEFT(Bereitstellung!B163,7)</f>
        <v>A122287</v>
      </c>
      <c r="B164" t="str">
        <f>LEFT(Gruppe_Vor_01!B163,7)</f>
        <v/>
      </c>
      <c r="C164" t="str">
        <f>LEFT(Gruppe_Vor_02!B163,7)</f>
        <v/>
      </c>
      <c r="D164" t="str">
        <f>LEFT(Gruppe_Vor_03!B163,7)</f>
        <v/>
      </c>
      <c r="E164" t="str">
        <f>LEFT(Gruppe_Msch_kl!B163,7)</f>
        <v/>
      </c>
      <c r="F164" t="str">
        <f>LEFT(Gruppe_Msch_gr!B163,7)</f>
        <v/>
      </c>
      <c r="G164" t="str">
        <f>LEFT(Gruppe_Msch_mtl!B163,7)</f>
        <v/>
      </c>
      <c r="H164" t="str">
        <f>LEFT(Gruppe_Msch_Sond!B163,7)</f>
        <v/>
      </c>
      <c r="I164" t="str">
        <f>LEFT(Gruppe_Folge!B163,7)</f>
        <v/>
      </c>
      <c r="J164" t="str">
        <f>LEFT(Gruppe_End!B163,7)</f>
        <v/>
      </c>
    </row>
    <row r="165" spans="1:10" x14ac:dyDescent="0.2">
      <c r="A165" t="str">
        <f>LEFT(Bereitstellung!B164,7)</f>
        <v/>
      </c>
      <c r="B165" t="str">
        <f>LEFT(Gruppe_Vor_01!B164,7)</f>
        <v/>
      </c>
      <c r="C165" t="str">
        <f>LEFT(Gruppe_Vor_02!B164,7)</f>
        <v/>
      </c>
      <c r="D165" t="str">
        <f>LEFT(Gruppe_Vor_03!B164,7)</f>
        <v/>
      </c>
      <c r="E165" t="str">
        <f>LEFT(Gruppe_Msch_kl!B164,7)</f>
        <v/>
      </c>
      <c r="F165" t="str">
        <f>LEFT(Gruppe_Msch_gr!B164,7)</f>
        <v/>
      </c>
      <c r="G165" t="str">
        <f>LEFT(Gruppe_Msch_mtl!B164,7)</f>
        <v/>
      </c>
      <c r="H165" t="str">
        <f>LEFT(Gruppe_Msch_Sond!B164,7)</f>
        <v/>
      </c>
      <c r="I165" t="str">
        <f>LEFT(Gruppe_Folge!B164,7)</f>
        <v/>
      </c>
      <c r="J165" t="str">
        <f>LEFT(Gruppe_End!B164,7)</f>
        <v/>
      </c>
    </row>
    <row r="166" spans="1:10" x14ac:dyDescent="0.2">
      <c r="A166" t="str">
        <f>LEFT(Bereitstellung!B165,7)</f>
        <v/>
      </c>
      <c r="B166" t="str">
        <f>LEFT(Gruppe_Vor_01!B165,7)</f>
        <v/>
      </c>
      <c r="C166" t="str">
        <f>LEFT(Gruppe_Vor_02!B165,7)</f>
        <v/>
      </c>
      <c r="D166" t="str">
        <f>LEFT(Gruppe_Vor_03!B165,7)</f>
        <v/>
      </c>
      <c r="E166" t="str">
        <f>LEFT(Gruppe_Msch_kl!B165,7)</f>
        <v/>
      </c>
      <c r="F166" t="str">
        <f>LEFT(Gruppe_Msch_gr!B165,7)</f>
        <v/>
      </c>
      <c r="G166" t="str">
        <f>LEFT(Gruppe_Msch_mtl!B165,7)</f>
        <v/>
      </c>
      <c r="H166" t="str">
        <f>LEFT(Gruppe_Msch_Sond!B165,7)</f>
        <v/>
      </c>
      <c r="I166" t="str">
        <f>LEFT(Gruppe_Folge!B165,7)</f>
        <v/>
      </c>
      <c r="J166" t="str">
        <f>LEFT(Gruppe_End!B165,7)</f>
        <v/>
      </c>
    </row>
    <row r="167" spans="1:10" x14ac:dyDescent="0.2">
      <c r="A167" t="str">
        <f>LEFT(Bereitstellung!B166,7)</f>
        <v/>
      </c>
      <c r="B167" t="str">
        <f>LEFT(Gruppe_Vor_01!B166,7)</f>
        <v/>
      </c>
      <c r="C167" t="str">
        <f>LEFT(Gruppe_Vor_02!B166,7)</f>
        <v/>
      </c>
      <c r="D167" t="str">
        <f>LEFT(Gruppe_Vor_03!B166,7)</f>
        <v/>
      </c>
      <c r="E167" t="str">
        <f>LEFT(Gruppe_Msch_kl!B166,7)</f>
        <v/>
      </c>
      <c r="F167" t="str">
        <f>LEFT(Gruppe_Msch_gr!B166,7)</f>
        <v/>
      </c>
      <c r="G167" t="str">
        <f>LEFT(Gruppe_Msch_mtl!B166,7)</f>
        <v/>
      </c>
      <c r="H167" t="str">
        <f>LEFT(Gruppe_Msch_Sond!B166,7)</f>
        <v/>
      </c>
      <c r="I167" t="str">
        <f>LEFT(Gruppe_Folge!B166,7)</f>
        <v/>
      </c>
      <c r="J167" t="str">
        <f>LEFT(Gruppe_End!B166,7)</f>
        <v/>
      </c>
    </row>
    <row r="168" spans="1:10" x14ac:dyDescent="0.2">
      <c r="A168" t="str">
        <f>LEFT(Bereitstellung!B167,7)</f>
        <v/>
      </c>
      <c r="B168" t="str">
        <f>LEFT(Gruppe_Vor_01!B167,7)</f>
        <v/>
      </c>
      <c r="C168" t="str">
        <f>LEFT(Gruppe_Vor_02!B167,7)</f>
        <v/>
      </c>
      <c r="D168" t="str">
        <f>LEFT(Gruppe_Vor_03!B167,7)</f>
        <v/>
      </c>
      <c r="E168" t="str">
        <f>LEFT(Gruppe_Msch_kl!B167,7)</f>
        <v/>
      </c>
      <c r="F168" t="str">
        <f>LEFT(Gruppe_Msch_gr!B167,7)</f>
        <v/>
      </c>
      <c r="G168" t="str">
        <f>LEFT(Gruppe_Msch_mtl!B167,7)</f>
        <v/>
      </c>
      <c r="H168" t="str">
        <f>LEFT(Gruppe_Msch_Sond!B167,7)</f>
        <v/>
      </c>
      <c r="I168" t="str">
        <f>LEFT(Gruppe_Folge!B167,7)</f>
        <v/>
      </c>
      <c r="J168" t="str">
        <f>LEFT(Gruppe_End!B167,7)</f>
        <v/>
      </c>
    </row>
    <row r="169" spans="1:10" x14ac:dyDescent="0.2">
      <c r="A169" t="str">
        <f>LEFT(Bereitstellung!B168,7)</f>
        <v/>
      </c>
      <c r="B169" t="str">
        <f>LEFT(Gruppe_Vor_01!B168,7)</f>
        <v/>
      </c>
      <c r="C169" t="str">
        <f>LEFT(Gruppe_Vor_02!B168,7)</f>
        <v/>
      </c>
      <c r="D169" t="str">
        <f>LEFT(Gruppe_Vor_03!B168,7)</f>
        <v/>
      </c>
      <c r="E169" t="str">
        <f>LEFT(Gruppe_Msch_kl!B168,7)</f>
        <v/>
      </c>
      <c r="F169" t="str">
        <f>LEFT(Gruppe_Msch_gr!B168,7)</f>
        <v/>
      </c>
      <c r="G169" t="str">
        <f>LEFT(Gruppe_Msch_mtl!B168,7)</f>
        <v/>
      </c>
      <c r="H169" t="str">
        <f>LEFT(Gruppe_Msch_Sond!B168,7)</f>
        <v/>
      </c>
      <c r="I169" t="str">
        <f>LEFT(Gruppe_Folge!B168,7)</f>
        <v/>
      </c>
      <c r="J169" t="str">
        <f>LEFT(Gruppe_End!B168,7)</f>
        <v/>
      </c>
    </row>
    <row r="170" spans="1:10" x14ac:dyDescent="0.2">
      <c r="A170" t="str">
        <f>LEFT(Bereitstellung!B169,7)</f>
        <v/>
      </c>
      <c r="B170" t="str">
        <f>LEFT(Gruppe_Vor_01!B169,7)</f>
        <v/>
      </c>
      <c r="C170" t="str">
        <f>LEFT(Gruppe_Vor_02!B169,7)</f>
        <v/>
      </c>
      <c r="D170" t="str">
        <f>LEFT(Gruppe_Vor_03!B169,7)</f>
        <v/>
      </c>
      <c r="E170" t="str">
        <f>LEFT(Gruppe_Msch_kl!B169,7)</f>
        <v/>
      </c>
      <c r="F170" t="str">
        <f>LEFT(Gruppe_Msch_gr!B169,7)</f>
        <v/>
      </c>
      <c r="G170" t="str">
        <f>LEFT(Gruppe_Msch_mtl!B169,7)</f>
        <v/>
      </c>
      <c r="H170" t="str">
        <f>LEFT(Gruppe_Msch_Sond!B169,7)</f>
        <v/>
      </c>
      <c r="I170" t="str">
        <f>LEFT(Gruppe_Folge!B169,7)</f>
        <v/>
      </c>
      <c r="J170" t="str">
        <f>LEFT(Gruppe_End!B169,7)</f>
        <v/>
      </c>
    </row>
    <row r="171" spans="1:10" x14ac:dyDescent="0.2">
      <c r="A171" t="str">
        <f>LEFT(Bereitstellung!B170,7)</f>
        <v/>
      </c>
      <c r="B171" t="str">
        <f>LEFT(Gruppe_Vor_01!B170,7)</f>
        <v/>
      </c>
      <c r="C171" t="str">
        <f>LEFT(Gruppe_Vor_02!B170,7)</f>
        <v/>
      </c>
      <c r="D171" t="str">
        <f>LEFT(Gruppe_Vor_03!B170,7)</f>
        <v/>
      </c>
      <c r="E171" t="str">
        <f>LEFT(Gruppe_Msch_kl!B170,7)</f>
        <v/>
      </c>
      <c r="F171" t="str">
        <f>LEFT(Gruppe_Msch_gr!B170,7)</f>
        <v/>
      </c>
      <c r="G171" t="str">
        <f>LEFT(Gruppe_Msch_mtl!B170,7)</f>
        <v/>
      </c>
      <c r="H171" t="str">
        <f>LEFT(Gruppe_Msch_Sond!B170,7)</f>
        <v/>
      </c>
      <c r="I171" t="str">
        <f>LEFT(Gruppe_Folge!B170,7)</f>
        <v/>
      </c>
      <c r="J171" t="str">
        <f>LEFT(Gruppe_End!B170,7)</f>
        <v/>
      </c>
    </row>
    <row r="172" spans="1:10" x14ac:dyDescent="0.2">
      <c r="A172" t="str">
        <f>LEFT(Bereitstellung!B171,7)</f>
        <v/>
      </c>
      <c r="B172" t="str">
        <f>LEFT(Gruppe_Vor_01!B171,7)</f>
        <v/>
      </c>
      <c r="D172" t="str">
        <f>LEFT(Gruppe_Vor_03!B171,7)</f>
        <v/>
      </c>
      <c r="E172" t="str">
        <f>LEFT(Gruppe_Msch_kl!B171,7)</f>
        <v/>
      </c>
      <c r="F172" t="str">
        <f>LEFT(Gruppe_Msch_gr!B171,7)</f>
        <v/>
      </c>
      <c r="G172" t="str">
        <f>LEFT(Gruppe_Msch_mtl!B171,7)</f>
        <v/>
      </c>
      <c r="H172" t="str">
        <f>LEFT(Gruppe_Msch_Sond!B171,7)</f>
        <v/>
      </c>
      <c r="I172" t="str">
        <f>LEFT(Gruppe_Folge!B171,7)</f>
        <v/>
      </c>
      <c r="J172" t="str">
        <f>LEFT(Gruppe_End!B171,7)</f>
        <v/>
      </c>
    </row>
    <row r="173" spans="1:10" x14ac:dyDescent="0.2">
      <c r="B173" t="str">
        <f>LEFT(Gruppe_Vor_01!B172,7)</f>
        <v/>
      </c>
      <c r="D173" t="str">
        <f>LEFT(Gruppe_Vor_03!B172,7)</f>
        <v/>
      </c>
      <c r="E173" t="str">
        <f>LEFT(Gruppe_Msch_kl!B172,7)</f>
        <v/>
      </c>
      <c r="F173" t="str">
        <f>LEFT(Gruppe_Msch_gr!B172,7)</f>
        <v/>
      </c>
      <c r="G173" t="str">
        <f>LEFT(Gruppe_Msch_mtl!B172,7)</f>
        <v/>
      </c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0"/>
  <sheetViews>
    <sheetView tabSelected="1" workbookViewId="0">
      <selection activeCell="L1" sqref="L1"/>
    </sheetView>
  </sheetViews>
  <sheetFormatPr baseColWidth="10" defaultRowHeight="12.75" x14ac:dyDescent="0.2"/>
  <sheetData>
    <row r="1" spans="1:10" x14ac:dyDescent="0.2">
      <c r="A1" s="37" t="s">
        <v>643</v>
      </c>
      <c r="B1" s="54" t="s">
        <v>1743</v>
      </c>
      <c r="C1" s="43" t="s">
        <v>2843</v>
      </c>
      <c r="D1" s="61" t="s">
        <v>3943</v>
      </c>
      <c r="E1" s="55" t="s">
        <v>5043</v>
      </c>
      <c r="F1" s="57" t="s">
        <v>5044</v>
      </c>
      <c r="G1" s="57" t="s">
        <v>7243</v>
      </c>
      <c r="H1" s="58" t="s">
        <v>7244</v>
      </c>
      <c r="I1" s="60" t="s">
        <v>7245</v>
      </c>
      <c r="J1" s="65" t="s">
        <v>7246</v>
      </c>
    </row>
    <row r="2" spans="1:10" x14ac:dyDescent="0.2">
      <c r="A2" s="39" t="s">
        <v>644</v>
      </c>
      <c r="B2" s="55" t="s">
        <v>1744</v>
      </c>
      <c r="C2" s="44" t="s">
        <v>2844</v>
      </c>
      <c r="D2" s="58" t="s">
        <v>3944</v>
      </c>
      <c r="E2" s="56" t="s">
        <v>5045</v>
      </c>
      <c r="F2" s="62" t="s">
        <v>5047</v>
      </c>
      <c r="G2" s="62" t="s">
        <v>7247</v>
      </c>
      <c r="H2" s="66" t="s">
        <v>7249</v>
      </c>
      <c r="I2" s="45" t="s">
        <v>7251</v>
      </c>
      <c r="J2" s="58" t="s">
        <v>7253</v>
      </c>
    </row>
    <row r="3" spans="1:10" x14ac:dyDescent="0.2">
      <c r="A3" s="40" t="s">
        <v>645</v>
      </c>
      <c r="B3" s="56" t="s">
        <v>1745</v>
      </c>
      <c r="C3" s="46" t="s">
        <v>2845</v>
      </c>
      <c r="D3" s="57" t="s">
        <v>3945</v>
      </c>
      <c r="E3" s="58" t="s">
        <v>5046</v>
      </c>
      <c r="F3" s="45" t="s">
        <v>5048</v>
      </c>
      <c r="G3" s="63" t="s">
        <v>7248</v>
      </c>
      <c r="H3" s="37" t="s">
        <v>7250</v>
      </c>
      <c r="I3" s="61" t="s">
        <v>7252</v>
      </c>
      <c r="J3" s="66" t="s">
        <v>7254</v>
      </c>
    </row>
    <row r="4" spans="1:10" x14ac:dyDescent="0.2">
      <c r="A4" s="41" t="s">
        <v>646</v>
      </c>
      <c r="B4" s="58" t="s">
        <v>1746</v>
      </c>
      <c r="C4" s="47" t="s">
        <v>2846</v>
      </c>
      <c r="D4" s="62" t="s">
        <v>3946</v>
      </c>
      <c r="E4" s="59" t="s">
        <v>5049</v>
      </c>
      <c r="F4" s="61" t="s">
        <v>5050</v>
      </c>
      <c r="G4" s="64" t="s">
        <v>7255</v>
      </c>
      <c r="H4" s="39" t="s">
        <v>7256</v>
      </c>
      <c r="I4" s="58" t="s">
        <v>7257</v>
      </c>
      <c r="J4" s="37" t="s">
        <v>7258</v>
      </c>
    </row>
    <row r="5" spans="1:10" x14ac:dyDescent="0.2">
      <c r="A5" s="42" t="s">
        <v>647</v>
      </c>
      <c r="B5" s="59" t="s">
        <v>1747</v>
      </c>
      <c r="C5" s="56" t="s">
        <v>2847</v>
      </c>
      <c r="D5" s="63" t="s">
        <v>3947</v>
      </c>
      <c r="E5" s="50" t="s">
        <v>5051</v>
      </c>
      <c r="F5" s="58" t="s">
        <v>5052</v>
      </c>
      <c r="G5" s="65" t="s">
        <v>7259</v>
      </c>
      <c r="H5" s="40" t="s">
        <v>7260</v>
      </c>
      <c r="I5" s="57" t="s">
        <v>7261</v>
      </c>
      <c r="J5" s="39" t="s">
        <v>7262</v>
      </c>
    </row>
    <row r="6" spans="1:10" x14ac:dyDescent="0.2">
      <c r="A6" s="38" t="s">
        <v>648</v>
      </c>
      <c r="B6" s="50" t="s">
        <v>1748</v>
      </c>
      <c r="C6" s="58" t="s">
        <v>2848</v>
      </c>
      <c r="D6" s="64" t="s">
        <v>3948</v>
      </c>
      <c r="E6" s="60" t="s">
        <v>5053</v>
      </c>
      <c r="F6" s="57" t="s">
        <v>5054</v>
      </c>
      <c r="G6" s="58" t="s">
        <v>7263</v>
      </c>
      <c r="H6" s="41" t="s">
        <v>7264</v>
      </c>
      <c r="I6" s="62" t="s">
        <v>7265</v>
      </c>
      <c r="J6" s="40" t="s">
        <v>7266</v>
      </c>
    </row>
    <row r="7" spans="1:10" x14ac:dyDescent="0.2">
      <c r="A7" s="43" t="s">
        <v>649</v>
      </c>
      <c r="B7" s="60" t="s">
        <v>1749</v>
      </c>
      <c r="C7" s="59" t="s">
        <v>2849</v>
      </c>
      <c r="D7" s="65" t="s">
        <v>3949</v>
      </c>
      <c r="E7" s="45" t="s">
        <v>5055</v>
      </c>
      <c r="F7" s="62" t="s">
        <v>5056</v>
      </c>
      <c r="G7" s="66" t="s">
        <v>7267</v>
      </c>
      <c r="H7" s="42" t="s">
        <v>7268</v>
      </c>
      <c r="I7" s="63" t="s">
        <v>7269</v>
      </c>
      <c r="J7" s="41" t="s">
        <v>7270</v>
      </c>
    </row>
    <row r="8" spans="1:10" x14ac:dyDescent="0.2">
      <c r="A8" s="44" t="s">
        <v>650</v>
      </c>
      <c r="B8" s="45" t="s">
        <v>1750</v>
      </c>
      <c r="C8" s="50" t="s">
        <v>2850</v>
      </c>
      <c r="D8" s="58" t="s">
        <v>3950</v>
      </c>
      <c r="E8" s="61" t="s">
        <v>5057</v>
      </c>
      <c r="F8" s="63" t="s">
        <v>5058</v>
      </c>
      <c r="G8" s="37" t="s">
        <v>7271</v>
      </c>
      <c r="H8" s="38" t="s">
        <v>7272</v>
      </c>
      <c r="I8" s="64" t="s">
        <v>7273</v>
      </c>
      <c r="J8" s="42" t="s">
        <v>7274</v>
      </c>
    </row>
    <row r="9" spans="1:10" x14ac:dyDescent="0.2">
      <c r="A9" s="46" t="s">
        <v>651</v>
      </c>
      <c r="B9" s="61" t="s">
        <v>1751</v>
      </c>
      <c r="C9" s="60" t="s">
        <v>2851</v>
      </c>
      <c r="D9" s="66" t="s">
        <v>3951</v>
      </c>
      <c r="E9" s="58" t="s">
        <v>5059</v>
      </c>
      <c r="F9" s="64" t="s">
        <v>5060</v>
      </c>
      <c r="G9" s="39" t="s">
        <v>7275</v>
      </c>
      <c r="H9" s="43" t="s">
        <v>7276</v>
      </c>
      <c r="I9" s="65" t="s">
        <v>7277</v>
      </c>
      <c r="J9" s="38" t="s">
        <v>7278</v>
      </c>
    </row>
    <row r="10" spans="1:10" x14ac:dyDescent="0.2">
      <c r="A10" s="47" t="s">
        <v>652</v>
      </c>
      <c r="B10" s="58" t="s">
        <v>1752</v>
      </c>
      <c r="C10" s="45" t="s">
        <v>2852</v>
      </c>
      <c r="D10" s="37" t="s">
        <v>3952</v>
      </c>
      <c r="E10" s="57" t="s">
        <v>5061</v>
      </c>
      <c r="F10" s="65" t="s">
        <v>5062</v>
      </c>
      <c r="G10" s="40" t="s">
        <v>7279</v>
      </c>
      <c r="H10" s="44" t="s">
        <v>7280</v>
      </c>
      <c r="I10" s="58" t="s">
        <v>7281</v>
      </c>
      <c r="J10" s="43" t="s">
        <v>7282</v>
      </c>
    </row>
    <row r="11" spans="1:10" x14ac:dyDescent="0.2">
      <c r="A11" s="48" t="s">
        <v>653</v>
      </c>
      <c r="B11" s="57" t="s">
        <v>1753</v>
      </c>
      <c r="C11" s="61" t="s">
        <v>2853</v>
      </c>
      <c r="D11" s="39" t="s">
        <v>3953</v>
      </c>
      <c r="E11" s="62" t="s">
        <v>5063</v>
      </c>
      <c r="F11" s="58" t="s">
        <v>5064</v>
      </c>
      <c r="G11" s="41" t="s">
        <v>7283</v>
      </c>
      <c r="H11" s="46" t="s">
        <v>7284</v>
      </c>
      <c r="I11" s="66" t="s">
        <v>7285</v>
      </c>
      <c r="J11" s="44" t="s">
        <v>7286</v>
      </c>
    </row>
    <row r="12" spans="1:10" x14ac:dyDescent="0.2">
      <c r="A12" s="49" t="s">
        <v>654</v>
      </c>
      <c r="B12" s="62" t="s">
        <v>1754</v>
      </c>
      <c r="C12" s="58" t="s">
        <v>2854</v>
      </c>
      <c r="D12" s="40" t="s">
        <v>3954</v>
      </c>
      <c r="E12" s="63" t="s">
        <v>5065</v>
      </c>
      <c r="F12" s="66" t="s">
        <v>5066</v>
      </c>
      <c r="G12" s="42" t="s">
        <v>7287</v>
      </c>
      <c r="H12" s="47" t="s">
        <v>7288</v>
      </c>
      <c r="I12" s="37" t="s">
        <v>7289</v>
      </c>
      <c r="J12" s="61" t="s">
        <v>7290</v>
      </c>
    </row>
    <row r="13" spans="1:10" x14ac:dyDescent="0.2">
      <c r="A13" s="51" t="s">
        <v>655</v>
      </c>
      <c r="B13" s="63" t="s">
        <v>1755</v>
      </c>
      <c r="C13" s="57" t="s">
        <v>2855</v>
      </c>
      <c r="D13" s="41" t="s">
        <v>3955</v>
      </c>
      <c r="E13" s="64" t="s">
        <v>5067</v>
      </c>
      <c r="F13" s="37" t="s">
        <v>5068</v>
      </c>
      <c r="G13" s="38" t="s">
        <v>7291</v>
      </c>
      <c r="H13" s="48" t="s">
        <v>7292</v>
      </c>
      <c r="I13" s="39" t="s">
        <v>7293</v>
      </c>
      <c r="J13" s="58" t="s">
        <v>7294</v>
      </c>
    </row>
    <row r="14" spans="1:10" x14ac:dyDescent="0.2">
      <c r="A14" s="52" t="s">
        <v>656</v>
      </c>
      <c r="B14" s="64" t="s">
        <v>1756</v>
      </c>
      <c r="C14" s="50" t="s">
        <v>2856</v>
      </c>
      <c r="D14" s="42" t="s">
        <v>3956</v>
      </c>
      <c r="E14" s="65" t="s">
        <v>5069</v>
      </c>
      <c r="F14" s="39" t="s">
        <v>5070</v>
      </c>
      <c r="G14" s="43" t="s">
        <v>7295</v>
      </c>
      <c r="H14" s="49" t="s">
        <v>7296</v>
      </c>
      <c r="I14" s="40" t="s">
        <v>7297</v>
      </c>
      <c r="J14" s="57" t="s">
        <v>7298</v>
      </c>
    </row>
    <row r="15" spans="1:10" x14ac:dyDescent="0.2">
      <c r="A15" s="53" t="s">
        <v>657</v>
      </c>
      <c r="B15" s="65" t="s">
        <v>1757</v>
      </c>
      <c r="C15" s="60" t="s">
        <v>2857</v>
      </c>
      <c r="D15" s="38" t="s">
        <v>3957</v>
      </c>
      <c r="E15" s="58" t="s">
        <v>5071</v>
      </c>
      <c r="F15" s="40" t="s">
        <v>5072</v>
      </c>
      <c r="G15" s="44" t="s">
        <v>7299</v>
      </c>
      <c r="H15" s="51" t="s">
        <v>7300</v>
      </c>
      <c r="I15" s="41" t="s">
        <v>7301</v>
      </c>
      <c r="J15" s="62" t="s">
        <v>7302</v>
      </c>
    </row>
    <row r="16" spans="1:10" x14ac:dyDescent="0.2">
      <c r="A16" s="54" t="s">
        <v>658</v>
      </c>
      <c r="B16" s="58" t="s">
        <v>1758</v>
      </c>
      <c r="C16" s="45" t="s">
        <v>2858</v>
      </c>
      <c r="D16" s="43" t="s">
        <v>3958</v>
      </c>
      <c r="E16" s="66" t="s">
        <v>5073</v>
      </c>
      <c r="F16" s="41" t="s">
        <v>5074</v>
      </c>
      <c r="G16" s="46" t="s">
        <v>7303</v>
      </c>
      <c r="H16" s="52" t="s">
        <v>7304</v>
      </c>
      <c r="I16" s="42" t="s">
        <v>7305</v>
      </c>
      <c r="J16" s="54" t="s">
        <v>7306</v>
      </c>
    </row>
    <row r="17" spans="1:10" x14ac:dyDescent="0.2">
      <c r="A17" s="55" t="s">
        <v>659</v>
      </c>
      <c r="B17" s="66" t="s">
        <v>1759</v>
      </c>
      <c r="C17" s="61" t="s">
        <v>2859</v>
      </c>
      <c r="D17" s="44" t="s">
        <v>3959</v>
      </c>
      <c r="E17" s="37" t="s">
        <v>5075</v>
      </c>
      <c r="F17" s="42" t="s">
        <v>5076</v>
      </c>
      <c r="G17" s="47" t="s">
        <v>7307</v>
      </c>
      <c r="H17" s="53" t="s">
        <v>7308</v>
      </c>
      <c r="I17" s="38" t="s">
        <v>7309</v>
      </c>
      <c r="J17" s="55" t="s">
        <v>7310</v>
      </c>
    </row>
    <row r="18" spans="1:10" x14ac:dyDescent="0.2">
      <c r="A18" s="56" t="s">
        <v>660</v>
      </c>
      <c r="B18" s="37" t="s">
        <v>1760</v>
      </c>
      <c r="C18" s="58" t="s">
        <v>2860</v>
      </c>
      <c r="D18" s="46" t="s">
        <v>3960</v>
      </c>
      <c r="E18" s="39" t="s">
        <v>5077</v>
      </c>
      <c r="F18" s="38" t="s">
        <v>5078</v>
      </c>
      <c r="G18" s="48" t="s">
        <v>7311</v>
      </c>
      <c r="H18" s="54" t="s">
        <v>7312</v>
      </c>
      <c r="I18" s="43" t="s">
        <v>7313</v>
      </c>
      <c r="J18" s="56" t="s">
        <v>7314</v>
      </c>
    </row>
    <row r="19" spans="1:10" x14ac:dyDescent="0.2">
      <c r="A19" s="58" t="s">
        <v>661</v>
      </c>
      <c r="B19" s="39" t="s">
        <v>1761</v>
      </c>
      <c r="C19" s="57" t="s">
        <v>2861</v>
      </c>
      <c r="D19" s="47" t="s">
        <v>3961</v>
      </c>
      <c r="E19" s="40" t="s">
        <v>5079</v>
      </c>
      <c r="F19" s="43" t="s">
        <v>5080</v>
      </c>
      <c r="G19" s="49" t="s">
        <v>7315</v>
      </c>
      <c r="H19" s="55" t="s">
        <v>7316</v>
      </c>
      <c r="I19" s="44" t="s">
        <v>7317</v>
      </c>
      <c r="J19" s="58" t="s">
        <v>7318</v>
      </c>
    </row>
    <row r="20" spans="1:10" x14ac:dyDescent="0.2">
      <c r="A20" s="59" t="s">
        <v>662</v>
      </c>
      <c r="B20" s="40" t="s">
        <v>1762</v>
      </c>
      <c r="C20" s="62" t="s">
        <v>2862</v>
      </c>
      <c r="D20" s="56" t="s">
        <v>3962</v>
      </c>
      <c r="E20" s="54" t="s">
        <v>5081</v>
      </c>
      <c r="F20" s="63" t="s">
        <v>5082</v>
      </c>
      <c r="G20" s="57" t="s">
        <v>7319</v>
      </c>
      <c r="H20" s="60" t="s">
        <v>7320</v>
      </c>
      <c r="I20" s="39" t="s">
        <v>7321</v>
      </c>
      <c r="J20" s="59" t="s">
        <v>7322</v>
      </c>
    </row>
    <row r="21" spans="1:10" x14ac:dyDescent="0.2">
      <c r="A21" s="50" t="s">
        <v>663</v>
      </c>
      <c r="B21" s="41" t="s">
        <v>1763</v>
      </c>
      <c r="C21" s="63" t="s">
        <v>2863</v>
      </c>
      <c r="D21" s="58" t="s">
        <v>3963</v>
      </c>
      <c r="E21" s="55" t="s">
        <v>5083</v>
      </c>
      <c r="F21" s="64" t="s">
        <v>5084</v>
      </c>
      <c r="G21" s="62" t="s">
        <v>7323</v>
      </c>
      <c r="H21" s="54" t="s">
        <v>7324</v>
      </c>
      <c r="I21" s="53" t="s">
        <v>7325</v>
      </c>
      <c r="J21" s="50" t="s">
        <v>7326</v>
      </c>
    </row>
    <row r="22" spans="1:10" x14ac:dyDescent="0.2">
      <c r="A22" s="60" t="s">
        <v>664</v>
      </c>
      <c r="B22" s="42" t="s">
        <v>1764</v>
      </c>
      <c r="C22" s="64" t="s">
        <v>2864</v>
      </c>
      <c r="D22" s="59" t="s">
        <v>3964</v>
      </c>
      <c r="E22" s="56" t="s">
        <v>5085</v>
      </c>
      <c r="F22" s="65" t="s">
        <v>5086</v>
      </c>
      <c r="G22" s="54" t="s">
        <v>7327</v>
      </c>
      <c r="H22" s="55" t="s">
        <v>7328</v>
      </c>
      <c r="I22" s="54" t="s">
        <v>7329</v>
      </c>
      <c r="J22" s="60" t="s">
        <v>7330</v>
      </c>
    </row>
    <row r="23" spans="1:10" x14ac:dyDescent="0.2">
      <c r="A23" s="45" t="s">
        <v>665</v>
      </c>
      <c r="B23" s="38" t="s">
        <v>1765</v>
      </c>
      <c r="C23" s="65" t="s">
        <v>2865</v>
      </c>
      <c r="D23" s="50" t="s">
        <v>3965</v>
      </c>
      <c r="E23" s="58" t="s">
        <v>5087</v>
      </c>
      <c r="F23" s="58" t="s">
        <v>5088</v>
      </c>
      <c r="G23" s="55" t="s">
        <v>7331</v>
      </c>
      <c r="H23" s="56" t="s">
        <v>7332</v>
      </c>
      <c r="I23" s="55" t="s">
        <v>7333</v>
      </c>
      <c r="J23" s="45" t="s">
        <v>7334</v>
      </c>
    </row>
    <row r="24" spans="1:10" x14ac:dyDescent="0.2">
      <c r="A24" s="61" t="s">
        <v>666</v>
      </c>
      <c r="B24" s="43" t="s">
        <v>1766</v>
      </c>
      <c r="C24" s="58" t="s">
        <v>2866</v>
      </c>
      <c r="D24" s="60" t="s">
        <v>3966</v>
      </c>
      <c r="E24" s="54" t="s">
        <v>5089</v>
      </c>
      <c r="F24" s="66" t="s">
        <v>5090</v>
      </c>
      <c r="G24" s="56" t="s">
        <v>7335</v>
      </c>
      <c r="H24" s="58" t="s">
        <v>7336</v>
      </c>
      <c r="I24" s="56" t="s">
        <v>7337</v>
      </c>
      <c r="J24" s="61" t="s">
        <v>7338</v>
      </c>
    </row>
    <row r="25" spans="1:10" x14ac:dyDescent="0.2">
      <c r="A25" s="58" t="s">
        <v>667</v>
      </c>
      <c r="B25" s="44" t="s">
        <v>1767</v>
      </c>
      <c r="C25" s="66" t="s">
        <v>2867</v>
      </c>
      <c r="D25" s="45" t="s">
        <v>3967</v>
      </c>
      <c r="E25" s="55" t="s">
        <v>5091</v>
      </c>
      <c r="F25" s="53" t="s">
        <v>5092</v>
      </c>
      <c r="G25" s="58" t="s">
        <v>7339</v>
      </c>
      <c r="H25" s="59" t="s">
        <v>7340</v>
      </c>
      <c r="I25" s="58" t="s">
        <v>7341</v>
      </c>
      <c r="J25" s="58" t="s">
        <v>7342</v>
      </c>
    </row>
    <row r="26" spans="1:10" x14ac:dyDescent="0.2">
      <c r="A26" s="57" t="s">
        <v>668</v>
      </c>
      <c r="B26" s="46" t="s">
        <v>1768</v>
      </c>
      <c r="C26" s="37" t="s">
        <v>2868</v>
      </c>
      <c r="D26" s="61" t="s">
        <v>3968</v>
      </c>
      <c r="E26" s="56" t="s">
        <v>5093</v>
      </c>
      <c r="F26" s="54" t="s">
        <v>5094</v>
      </c>
      <c r="G26" s="59" t="s">
        <v>7343</v>
      </c>
      <c r="H26" s="50" t="s">
        <v>7344</v>
      </c>
      <c r="I26" s="59" t="s">
        <v>7345</v>
      </c>
      <c r="J26" s="57" t="s">
        <v>7346</v>
      </c>
    </row>
    <row r="27" spans="1:10" x14ac:dyDescent="0.2">
      <c r="A27" s="62" t="s">
        <v>669</v>
      </c>
      <c r="B27" s="47" t="s">
        <v>1769</v>
      </c>
      <c r="C27" s="39" t="s">
        <v>2869</v>
      </c>
      <c r="D27" s="58" t="s">
        <v>3969</v>
      </c>
      <c r="E27" s="58" t="s">
        <v>5095</v>
      </c>
      <c r="F27" s="55" t="s">
        <v>5096</v>
      </c>
      <c r="G27" s="50" t="s">
        <v>7347</v>
      </c>
      <c r="H27" s="60" t="s">
        <v>7348</v>
      </c>
      <c r="I27" s="50" t="s">
        <v>7349</v>
      </c>
      <c r="J27" s="62" t="s">
        <v>7350</v>
      </c>
    </row>
    <row r="28" spans="1:10" x14ac:dyDescent="0.2">
      <c r="A28" s="63" t="s">
        <v>670</v>
      </c>
      <c r="B28" s="48" t="s">
        <v>1770</v>
      </c>
      <c r="C28" s="40" t="s">
        <v>2870</v>
      </c>
      <c r="D28" s="57" t="s">
        <v>3970</v>
      </c>
      <c r="E28" s="59" t="s">
        <v>5097</v>
      </c>
      <c r="F28" s="56" t="s">
        <v>5098</v>
      </c>
      <c r="G28" s="60" t="s">
        <v>7351</v>
      </c>
      <c r="H28" s="45" t="s">
        <v>7352</v>
      </c>
      <c r="I28" s="60" t="s">
        <v>7353</v>
      </c>
      <c r="J28" s="53" t="s">
        <v>7354</v>
      </c>
    </row>
    <row r="29" spans="1:10" x14ac:dyDescent="0.2">
      <c r="A29" s="64" t="s">
        <v>671</v>
      </c>
      <c r="B29" s="49" t="s">
        <v>1771</v>
      </c>
      <c r="C29" s="41" t="s">
        <v>2871</v>
      </c>
      <c r="D29" s="62" t="s">
        <v>3971</v>
      </c>
      <c r="E29" s="50" t="s">
        <v>5099</v>
      </c>
      <c r="F29" s="58" t="s">
        <v>5100</v>
      </c>
      <c r="G29" s="45" t="s">
        <v>7355</v>
      </c>
      <c r="H29" s="61" t="s">
        <v>7356</v>
      </c>
      <c r="I29" s="45" t="s">
        <v>7357</v>
      </c>
      <c r="J29" s="54" t="s">
        <v>7358</v>
      </c>
    </row>
    <row r="30" spans="1:10" x14ac:dyDescent="0.2">
      <c r="A30" s="65" t="s">
        <v>672</v>
      </c>
      <c r="B30" s="51" t="s">
        <v>1772</v>
      </c>
      <c r="C30" s="42" t="s">
        <v>2872</v>
      </c>
      <c r="D30" s="56" t="s">
        <v>3972</v>
      </c>
      <c r="E30" s="60" t="s">
        <v>5101</v>
      </c>
      <c r="F30" s="59" t="s">
        <v>5102</v>
      </c>
      <c r="G30" s="61" t="s">
        <v>7359</v>
      </c>
      <c r="H30" s="58" t="s">
        <v>7360</v>
      </c>
      <c r="I30" s="61" t="s">
        <v>7361</v>
      </c>
      <c r="J30" s="55" t="s">
        <v>7362</v>
      </c>
    </row>
    <row r="31" spans="1:10" x14ac:dyDescent="0.2">
      <c r="A31" s="58" t="s">
        <v>673</v>
      </c>
      <c r="B31" s="52" t="s">
        <v>1773</v>
      </c>
      <c r="C31" s="38" t="s">
        <v>2873</v>
      </c>
      <c r="D31" s="58" t="s">
        <v>3973</v>
      </c>
      <c r="E31" s="45" t="s">
        <v>5103</v>
      </c>
      <c r="F31" s="50" t="s">
        <v>5104</v>
      </c>
      <c r="G31" s="58" t="s">
        <v>7363</v>
      </c>
      <c r="H31" s="57" t="s">
        <v>7364</v>
      </c>
      <c r="I31" s="58" t="s">
        <v>7365</v>
      </c>
      <c r="J31" s="56" t="s">
        <v>7366</v>
      </c>
    </row>
    <row r="32" spans="1:10" x14ac:dyDescent="0.2">
      <c r="A32" s="66" t="s">
        <v>674</v>
      </c>
      <c r="B32" s="53" t="s">
        <v>1774</v>
      </c>
      <c r="C32" s="43" t="s">
        <v>2874</v>
      </c>
      <c r="D32" s="59" t="s">
        <v>3974</v>
      </c>
      <c r="E32" s="61" t="s">
        <v>5105</v>
      </c>
      <c r="F32" s="60" t="s">
        <v>5106</v>
      </c>
      <c r="G32" s="57" t="s">
        <v>7367</v>
      </c>
      <c r="H32" s="62" t="s">
        <v>7368</v>
      </c>
      <c r="I32" s="57" t="s">
        <v>7369</v>
      </c>
      <c r="J32" s="58" t="s">
        <v>7370</v>
      </c>
    </row>
    <row r="33" spans="1:10" x14ac:dyDescent="0.2">
      <c r="A33" s="37" t="s">
        <v>675</v>
      </c>
      <c r="B33" s="54" t="s">
        <v>1775</v>
      </c>
      <c r="C33" s="44" t="s">
        <v>2875</v>
      </c>
      <c r="D33" s="50" t="s">
        <v>3975</v>
      </c>
      <c r="E33" s="58" t="s">
        <v>5107</v>
      </c>
      <c r="F33" s="45" t="s">
        <v>5108</v>
      </c>
      <c r="G33" s="62" t="s">
        <v>7371</v>
      </c>
      <c r="H33" s="63" t="s">
        <v>7372</v>
      </c>
      <c r="I33" s="62" t="s">
        <v>7373</v>
      </c>
      <c r="J33" s="59" t="s">
        <v>7374</v>
      </c>
    </row>
    <row r="34" spans="1:10" x14ac:dyDescent="0.2">
      <c r="A34" s="39" t="s">
        <v>676</v>
      </c>
      <c r="B34" s="55" t="s">
        <v>1776</v>
      </c>
      <c r="C34" s="46" t="s">
        <v>2876</v>
      </c>
      <c r="D34" s="60" t="s">
        <v>3976</v>
      </c>
      <c r="E34" s="57" t="s">
        <v>5109</v>
      </c>
      <c r="F34" s="61" t="s">
        <v>5110</v>
      </c>
      <c r="G34" s="61" t="s">
        <v>7375</v>
      </c>
      <c r="H34" s="64" t="s">
        <v>7376</v>
      </c>
      <c r="I34" s="59" t="s">
        <v>7377</v>
      </c>
      <c r="J34" s="50" t="s">
        <v>7378</v>
      </c>
    </row>
    <row r="35" spans="1:10" x14ac:dyDescent="0.2">
      <c r="A35" s="40" t="s">
        <v>677</v>
      </c>
      <c r="B35" s="56" t="s">
        <v>1777</v>
      </c>
      <c r="C35" s="47" t="s">
        <v>2877</v>
      </c>
      <c r="D35" s="45" t="s">
        <v>3977</v>
      </c>
      <c r="E35" s="62" t="s">
        <v>5111</v>
      </c>
      <c r="F35" s="58" t="s">
        <v>5112</v>
      </c>
      <c r="G35" s="58" t="s">
        <v>7379</v>
      </c>
      <c r="H35" s="65" t="s">
        <v>7380</v>
      </c>
      <c r="I35" s="50" t="s">
        <v>7381</v>
      </c>
      <c r="J35" s="60" t="s">
        <v>7382</v>
      </c>
    </row>
    <row r="36" spans="1:10" x14ac:dyDescent="0.2">
      <c r="A36" s="41" t="s">
        <v>678</v>
      </c>
      <c r="B36" s="58" t="s">
        <v>1778</v>
      </c>
      <c r="C36" s="48" t="s">
        <v>2878</v>
      </c>
      <c r="D36" s="61" t="s">
        <v>3978</v>
      </c>
      <c r="E36" s="55" t="s">
        <v>5113</v>
      </c>
      <c r="F36" s="57" t="s">
        <v>5114</v>
      </c>
      <c r="G36" s="57" t="s">
        <v>7383</v>
      </c>
      <c r="H36" s="58" t="s">
        <v>7384</v>
      </c>
      <c r="I36" s="60" t="s">
        <v>7385</v>
      </c>
      <c r="J36" s="45" t="s">
        <v>7386</v>
      </c>
    </row>
    <row r="37" spans="1:10" x14ac:dyDescent="0.2">
      <c r="A37" s="42" t="s">
        <v>679</v>
      </c>
      <c r="B37" s="59" t="s">
        <v>1779</v>
      </c>
      <c r="C37" s="49" t="s">
        <v>2879</v>
      </c>
      <c r="D37" s="58" t="s">
        <v>3979</v>
      </c>
      <c r="E37" s="56" t="s">
        <v>5115</v>
      </c>
      <c r="F37" s="62" t="s">
        <v>5116</v>
      </c>
      <c r="G37" s="62" t="s">
        <v>7387</v>
      </c>
      <c r="H37" s="66" t="s">
        <v>7388</v>
      </c>
      <c r="I37" s="45" t="s">
        <v>7389</v>
      </c>
      <c r="J37" s="61" t="s">
        <v>7390</v>
      </c>
    </row>
    <row r="38" spans="1:10" x14ac:dyDescent="0.2">
      <c r="A38" s="38" t="s">
        <v>680</v>
      </c>
      <c r="B38" s="50" t="s">
        <v>1780</v>
      </c>
      <c r="C38" s="51" t="s">
        <v>2880</v>
      </c>
      <c r="D38" s="57" t="s">
        <v>3980</v>
      </c>
      <c r="E38" s="58" t="s">
        <v>5117</v>
      </c>
      <c r="F38" s="45" t="s">
        <v>5118</v>
      </c>
      <c r="G38" s="63" t="s">
        <v>7391</v>
      </c>
      <c r="H38" s="37" t="s">
        <v>7392</v>
      </c>
      <c r="I38" s="61" t="s">
        <v>7393</v>
      </c>
      <c r="J38" s="58" t="s">
        <v>7394</v>
      </c>
    </row>
    <row r="39" spans="1:10" x14ac:dyDescent="0.2">
      <c r="A39" s="43" t="s">
        <v>681</v>
      </c>
      <c r="B39" s="60" t="s">
        <v>1781</v>
      </c>
      <c r="C39" s="52" t="s">
        <v>2881</v>
      </c>
      <c r="D39" s="62" t="s">
        <v>3981</v>
      </c>
      <c r="E39" s="59" t="s">
        <v>5119</v>
      </c>
      <c r="F39" s="61" t="s">
        <v>5120</v>
      </c>
      <c r="G39" s="64" t="s">
        <v>7395</v>
      </c>
      <c r="H39" s="39" t="s">
        <v>7396</v>
      </c>
      <c r="I39" s="58" t="s">
        <v>7397</v>
      </c>
      <c r="J39" s="57" t="s">
        <v>7398</v>
      </c>
    </row>
    <row r="40" spans="1:10" x14ac:dyDescent="0.2">
      <c r="A40" s="44" t="s">
        <v>682</v>
      </c>
      <c r="B40" s="45" t="s">
        <v>1782</v>
      </c>
      <c r="C40" s="53" t="s">
        <v>2882</v>
      </c>
      <c r="D40" s="63" t="s">
        <v>3982</v>
      </c>
      <c r="E40" s="50" t="s">
        <v>5121</v>
      </c>
      <c r="F40" s="58" t="s">
        <v>5122</v>
      </c>
      <c r="G40" s="65" t="s">
        <v>7399</v>
      </c>
      <c r="H40" s="40" t="s">
        <v>7400</v>
      </c>
      <c r="I40" s="57" t="s">
        <v>7401</v>
      </c>
      <c r="J40" s="62" t="s">
        <v>7402</v>
      </c>
    </row>
    <row r="41" spans="1:10" x14ac:dyDescent="0.2">
      <c r="A41" s="46" t="s">
        <v>683</v>
      </c>
      <c r="B41" s="61" t="s">
        <v>1783</v>
      </c>
      <c r="C41" s="54" t="s">
        <v>2883</v>
      </c>
      <c r="D41" s="64" t="s">
        <v>3983</v>
      </c>
      <c r="E41" s="60" t="s">
        <v>5123</v>
      </c>
      <c r="F41" s="57" t="s">
        <v>5124</v>
      </c>
      <c r="G41" s="58" t="s">
        <v>7403</v>
      </c>
      <c r="H41" s="41" t="s">
        <v>7404</v>
      </c>
      <c r="I41" s="62" t="s">
        <v>7405</v>
      </c>
      <c r="J41" s="45" t="s">
        <v>7406</v>
      </c>
    </row>
    <row r="42" spans="1:10" x14ac:dyDescent="0.2">
      <c r="A42" s="47" t="s">
        <v>684</v>
      </c>
      <c r="B42" s="58" t="s">
        <v>1784</v>
      </c>
      <c r="C42" s="55" t="s">
        <v>2884</v>
      </c>
      <c r="D42" s="65" t="s">
        <v>3984</v>
      </c>
      <c r="E42" s="45" t="s">
        <v>5125</v>
      </c>
      <c r="F42" s="62" t="s">
        <v>5126</v>
      </c>
      <c r="G42" s="66" t="s">
        <v>7407</v>
      </c>
      <c r="H42" s="42" t="s">
        <v>7408</v>
      </c>
      <c r="I42" s="63" t="s">
        <v>7409</v>
      </c>
      <c r="J42" s="61" t="s">
        <v>7410</v>
      </c>
    </row>
    <row r="43" spans="1:10" x14ac:dyDescent="0.2">
      <c r="A43" s="48" t="s">
        <v>685</v>
      </c>
      <c r="B43" s="57" t="s">
        <v>1785</v>
      </c>
      <c r="C43" s="56" t="s">
        <v>2885</v>
      </c>
      <c r="D43" s="58" t="s">
        <v>3985</v>
      </c>
      <c r="E43" s="61" t="s">
        <v>5127</v>
      </c>
      <c r="F43" s="63" t="s">
        <v>5128</v>
      </c>
      <c r="G43" s="37" t="s">
        <v>7411</v>
      </c>
      <c r="H43" s="38" t="s">
        <v>7412</v>
      </c>
      <c r="I43" s="64" t="s">
        <v>7413</v>
      </c>
      <c r="J43" s="58" t="s">
        <v>7414</v>
      </c>
    </row>
    <row r="44" spans="1:10" x14ac:dyDescent="0.2">
      <c r="A44" s="49" t="s">
        <v>686</v>
      </c>
      <c r="B44" s="62" t="s">
        <v>1786</v>
      </c>
      <c r="C44" s="58" t="s">
        <v>2886</v>
      </c>
      <c r="D44" s="66" t="s">
        <v>3986</v>
      </c>
      <c r="E44" s="58" t="s">
        <v>5129</v>
      </c>
      <c r="F44" s="64" t="s">
        <v>5130</v>
      </c>
      <c r="G44" s="39" t="s">
        <v>7415</v>
      </c>
      <c r="H44" s="43" t="s">
        <v>7416</v>
      </c>
      <c r="I44" s="65" t="s">
        <v>7417</v>
      </c>
      <c r="J44" s="57" t="s">
        <v>7418</v>
      </c>
    </row>
    <row r="45" spans="1:10" x14ac:dyDescent="0.2">
      <c r="A45" s="51" t="s">
        <v>687</v>
      </c>
      <c r="B45" s="63" t="s">
        <v>1787</v>
      </c>
      <c r="C45" s="59" t="s">
        <v>2887</v>
      </c>
      <c r="D45" s="37" t="s">
        <v>3987</v>
      </c>
      <c r="E45" s="57" t="s">
        <v>5131</v>
      </c>
      <c r="F45" s="65" t="s">
        <v>5132</v>
      </c>
      <c r="G45" s="40" t="s">
        <v>7419</v>
      </c>
      <c r="H45" s="44" t="s">
        <v>7420</v>
      </c>
      <c r="I45" s="58" t="s">
        <v>7421</v>
      </c>
      <c r="J45" s="62" t="s">
        <v>7422</v>
      </c>
    </row>
    <row r="46" spans="1:10" x14ac:dyDescent="0.2">
      <c r="A46" s="52" t="s">
        <v>688</v>
      </c>
      <c r="B46" s="64" t="s">
        <v>1788</v>
      </c>
      <c r="C46" s="50" t="s">
        <v>2888</v>
      </c>
      <c r="D46" s="39" t="s">
        <v>3988</v>
      </c>
      <c r="E46" s="62" t="s">
        <v>5133</v>
      </c>
      <c r="F46" s="58" t="s">
        <v>5134</v>
      </c>
      <c r="G46" s="41" t="s">
        <v>7423</v>
      </c>
      <c r="H46" s="46" t="s">
        <v>7424</v>
      </c>
      <c r="I46" s="66" t="s">
        <v>7425</v>
      </c>
      <c r="J46" s="63" t="s">
        <v>7426</v>
      </c>
    </row>
    <row r="47" spans="1:10" x14ac:dyDescent="0.2">
      <c r="A47" s="53" t="s">
        <v>689</v>
      </c>
      <c r="B47" s="65" t="s">
        <v>1789</v>
      </c>
      <c r="C47" s="60" t="s">
        <v>2889</v>
      </c>
      <c r="D47" s="40" t="s">
        <v>3989</v>
      </c>
      <c r="E47" s="63" t="s">
        <v>5135</v>
      </c>
      <c r="F47" s="66" t="s">
        <v>5136</v>
      </c>
      <c r="G47" s="42" t="s">
        <v>7427</v>
      </c>
      <c r="H47" s="47" t="s">
        <v>7428</v>
      </c>
      <c r="I47" s="37" t="s">
        <v>7429</v>
      </c>
      <c r="J47" s="64" t="s">
        <v>7430</v>
      </c>
    </row>
    <row r="48" spans="1:10" x14ac:dyDescent="0.2">
      <c r="A48" s="54" t="s">
        <v>690</v>
      </c>
      <c r="B48" s="58" t="s">
        <v>1790</v>
      </c>
      <c r="C48" s="45" t="s">
        <v>2890</v>
      </c>
      <c r="D48" s="41" t="s">
        <v>3990</v>
      </c>
      <c r="E48" s="64" t="s">
        <v>5137</v>
      </c>
      <c r="F48" s="37" t="s">
        <v>5138</v>
      </c>
      <c r="G48" s="38" t="s">
        <v>7431</v>
      </c>
      <c r="H48" s="48" t="s">
        <v>7432</v>
      </c>
      <c r="I48" s="39" t="s">
        <v>7433</v>
      </c>
      <c r="J48" s="65" t="s">
        <v>7434</v>
      </c>
    </row>
    <row r="49" spans="1:10" x14ac:dyDescent="0.2">
      <c r="A49" s="55" t="s">
        <v>691</v>
      </c>
      <c r="B49" s="66" t="s">
        <v>1791</v>
      </c>
      <c r="C49" s="61" t="s">
        <v>2891</v>
      </c>
      <c r="D49" s="42" t="s">
        <v>3991</v>
      </c>
      <c r="E49" s="65" t="s">
        <v>5139</v>
      </c>
      <c r="F49" s="39" t="s">
        <v>5140</v>
      </c>
      <c r="G49" s="43" t="s">
        <v>7435</v>
      </c>
      <c r="H49" s="49" t="s">
        <v>7436</v>
      </c>
      <c r="I49" s="40" t="s">
        <v>7437</v>
      </c>
      <c r="J49" s="58" t="s">
        <v>7438</v>
      </c>
    </row>
    <row r="50" spans="1:10" x14ac:dyDescent="0.2">
      <c r="A50" s="56" t="s">
        <v>692</v>
      </c>
      <c r="B50" s="37" t="s">
        <v>1792</v>
      </c>
      <c r="C50" s="58" t="s">
        <v>2892</v>
      </c>
      <c r="D50" s="38" t="s">
        <v>3992</v>
      </c>
      <c r="E50" s="58" t="s">
        <v>5141</v>
      </c>
      <c r="F50" s="40" t="s">
        <v>5142</v>
      </c>
      <c r="G50" s="44" t="s">
        <v>7439</v>
      </c>
      <c r="H50" s="51" t="s">
        <v>7440</v>
      </c>
      <c r="I50" s="41" t="s">
        <v>7441</v>
      </c>
      <c r="J50" s="66" t="s">
        <v>7442</v>
      </c>
    </row>
    <row r="51" spans="1:10" x14ac:dyDescent="0.2">
      <c r="A51" s="58" t="s">
        <v>693</v>
      </c>
      <c r="B51" s="39" t="s">
        <v>1793</v>
      </c>
      <c r="C51" s="57" t="s">
        <v>2893</v>
      </c>
      <c r="D51" s="43" t="s">
        <v>3993</v>
      </c>
      <c r="E51" s="66" t="s">
        <v>5143</v>
      </c>
      <c r="F51" s="41" t="s">
        <v>5144</v>
      </c>
      <c r="G51" s="46" t="s">
        <v>7443</v>
      </c>
      <c r="H51" s="52" t="s">
        <v>7444</v>
      </c>
      <c r="I51" s="42" t="s">
        <v>7445</v>
      </c>
      <c r="J51" s="37" t="s">
        <v>7446</v>
      </c>
    </row>
    <row r="52" spans="1:10" x14ac:dyDescent="0.2">
      <c r="A52" s="59" t="s">
        <v>694</v>
      </c>
      <c r="B52" s="40" t="s">
        <v>1794</v>
      </c>
      <c r="C52" s="62" t="s">
        <v>2894</v>
      </c>
      <c r="D52" s="44" t="s">
        <v>3994</v>
      </c>
      <c r="E52" s="37" t="s">
        <v>5145</v>
      </c>
      <c r="F52" s="42" t="s">
        <v>5146</v>
      </c>
      <c r="G52" s="47" t="s">
        <v>7447</v>
      </c>
      <c r="H52" s="53" t="s">
        <v>7448</v>
      </c>
      <c r="I52" s="38" t="s">
        <v>7449</v>
      </c>
      <c r="J52" s="39" t="s">
        <v>7450</v>
      </c>
    </row>
    <row r="53" spans="1:10" x14ac:dyDescent="0.2">
      <c r="A53" s="50" t="s">
        <v>695</v>
      </c>
      <c r="B53" s="41" t="s">
        <v>1795</v>
      </c>
      <c r="C53" s="63" t="s">
        <v>2895</v>
      </c>
      <c r="D53" s="46" t="s">
        <v>3995</v>
      </c>
      <c r="E53" s="39" t="s">
        <v>5147</v>
      </c>
      <c r="F53" s="38" t="s">
        <v>5148</v>
      </c>
      <c r="G53" s="48" t="s">
        <v>7451</v>
      </c>
      <c r="H53" s="54" t="s">
        <v>7452</v>
      </c>
      <c r="I53" s="43" t="s">
        <v>7453</v>
      </c>
      <c r="J53" s="40" t="s">
        <v>7454</v>
      </c>
    </row>
    <row r="54" spans="1:10" x14ac:dyDescent="0.2">
      <c r="A54" s="60" t="s">
        <v>696</v>
      </c>
      <c r="B54" s="42" t="s">
        <v>1796</v>
      </c>
      <c r="C54" s="64" t="s">
        <v>2896</v>
      </c>
      <c r="D54" s="47" t="s">
        <v>3996</v>
      </c>
      <c r="E54" s="40" t="s">
        <v>5149</v>
      </c>
      <c r="F54" s="43" t="s">
        <v>5150</v>
      </c>
      <c r="G54" s="49" t="s">
        <v>7455</v>
      </c>
      <c r="H54" s="55" t="s">
        <v>7456</v>
      </c>
      <c r="I54" s="44" t="s">
        <v>7457</v>
      </c>
      <c r="J54" s="41" t="s">
        <v>7458</v>
      </c>
    </row>
    <row r="55" spans="1:10" x14ac:dyDescent="0.2">
      <c r="A55" s="45" t="s">
        <v>697</v>
      </c>
      <c r="B55" s="38" t="s">
        <v>1797</v>
      </c>
      <c r="C55" s="65" t="s">
        <v>2897</v>
      </c>
      <c r="D55" s="48" t="s">
        <v>3997</v>
      </c>
      <c r="E55" s="41" t="s">
        <v>5151</v>
      </c>
      <c r="F55" s="44" t="s">
        <v>5152</v>
      </c>
      <c r="G55" s="51" t="s">
        <v>7459</v>
      </c>
      <c r="H55" s="56" t="s">
        <v>7460</v>
      </c>
      <c r="I55" s="46" t="s">
        <v>7461</v>
      </c>
      <c r="J55" s="42" t="s">
        <v>7462</v>
      </c>
    </row>
    <row r="56" spans="1:10" x14ac:dyDescent="0.2">
      <c r="A56" s="61" t="s">
        <v>698</v>
      </c>
      <c r="B56" s="43" t="s">
        <v>1798</v>
      </c>
      <c r="C56" s="58" t="s">
        <v>2898</v>
      </c>
      <c r="D56" s="49" t="s">
        <v>3998</v>
      </c>
      <c r="E56" s="42" t="s">
        <v>5153</v>
      </c>
      <c r="F56" s="46" t="s">
        <v>5154</v>
      </c>
      <c r="G56" s="52" t="s">
        <v>7463</v>
      </c>
      <c r="H56" s="58" t="s">
        <v>7464</v>
      </c>
      <c r="I56" s="47" t="s">
        <v>7465</v>
      </c>
      <c r="J56" s="38" t="s">
        <v>7466</v>
      </c>
    </row>
    <row r="57" spans="1:10" x14ac:dyDescent="0.2">
      <c r="A57" s="58" t="s">
        <v>699</v>
      </c>
      <c r="B57" s="44" t="s">
        <v>1799</v>
      </c>
      <c r="C57" s="66" t="s">
        <v>2899</v>
      </c>
      <c r="D57" s="51" t="s">
        <v>3999</v>
      </c>
      <c r="E57" s="38" t="s">
        <v>5155</v>
      </c>
      <c r="F57" s="47" t="s">
        <v>5156</v>
      </c>
      <c r="G57" s="53" t="s">
        <v>7467</v>
      </c>
      <c r="H57" s="59" t="s">
        <v>7468</v>
      </c>
      <c r="I57" s="48" t="s">
        <v>7469</v>
      </c>
      <c r="J57" s="43" t="s">
        <v>7470</v>
      </c>
    </row>
    <row r="58" spans="1:10" x14ac:dyDescent="0.2">
      <c r="A58" s="57" t="s">
        <v>700</v>
      </c>
      <c r="B58" s="46" t="s">
        <v>1800</v>
      </c>
      <c r="C58" s="37" t="s">
        <v>2900</v>
      </c>
      <c r="D58" s="52" t="s">
        <v>4000</v>
      </c>
      <c r="E58" s="43" t="s">
        <v>5157</v>
      </c>
      <c r="F58" s="48" t="s">
        <v>5158</v>
      </c>
      <c r="G58" s="54" t="s">
        <v>7471</v>
      </c>
      <c r="H58" s="50" t="s">
        <v>7472</v>
      </c>
      <c r="I58" s="49" t="s">
        <v>7473</v>
      </c>
      <c r="J58" s="44" t="s">
        <v>7474</v>
      </c>
    </row>
    <row r="59" spans="1:10" x14ac:dyDescent="0.2">
      <c r="A59" s="62" t="s">
        <v>701</v>
      </c>
      <c r="B59" s="47" t="s">
        <v>1801</v>
      </c>
      <c r="C59" s="39" t="s">
        <v>2901</v>
      </c>
      <c r="D59" s="53" t="s">
        <v>4001</v>
      </c>
      <c r="E59" s="44" t="s">
        <v>5159</v>
      </c>
      <c r="F59" s="49" t="s">
        <v>5160</v>
      </c>
      <c r="G59" s="55" t="s">
        <v>7475</v>
      </c>
      <c r="H59" s="60" t="s">
        <v>7476</v>
      </c>
      <c r="I59" s="51" t="s">
        <v>7477</v>
      </c>
      <c r="J59" s="46" t="s">
        <v>7478</v>
      </c>
    </row>
    <row r="60" spans="1:10" x14ac:dyDescent="0.2">
      <c r="A60" s="63" t="s">
        <v>702</v>
      </c>
      <c r="B60" s="48" t="s">
        <v>1802</v>
      </c>
      <c r="C60" s="40" t="s">
        <v>2902</v>
      </c>
      <c r="D60" s="54" t="s">
        <v>4002</v>
      </c>
      <c r="E60" s="46" t="s">
        <v>5161</v>
      </c>
      <c r="F60" s="51" t="s">
        <v>5162</v>
      </c>
      <c r="G60" s="56" t="s">
        <v>7479</v>
      </c>
      <c r="H60" s="45" t="s">
        <v>7480</v>
      </c>
      <c r="I60" s="52" t="s">
        <v>7481</v>
      </c>
      <c r="J60" s="47" t="s">
        <v>7482</v>
      </c>
    </row>
    <row r="61" spans="1:10" x14ac:dyDescent="0.2">
      <c r="A61" s="64" t="s">
        <v>703</v>
      </c>
      <c r="B61" s="49" t="s">
        <v>1803</v>
      </c>
      <c r="C61" s="41" t="s">
        <v>2903</v>
      </c>
      <c r="D61" s="55" t="s">
        <v>4003</v>
      </c>
      <c r="E61" s="47" t="s">
        <v>5163</v>
      </c>
      <c r="F61" s="52" t="s">
        <v>5164</v>
      </c>
      <c r="G61" s="58" t="s">
        <v>7483</v>
      </c>
      <c r="H61" s="61" t="s">
        <v>7484</v>
      </c>
      <c r="I61" s="53" t="s">
        <v>7485</v>
      </c>
      <c r="J61" s="48" t="s">
        <v>7486</v>
      </c>
    </row>
    <row r="62" spans="1:10" x14ac:dyDescent="0.2">
      <c r="A62" s="65" t="s">
        <v>704</v>
      </c>
      <c r="B62" s="51" t="s">
        <v>1804</v>
      </c>
      <c r="C62" s="42" t="s">
        <v>2904</v>
      </c>
      <c r="D62" s="56" t="s">
        <v>4004</v>
      </c>
      <c r="E62" s="48" t="s">
        <v>5165</v>
      </c>
      <c r="F62" s="53" t="s">
        <v>5166</v>
      </c>
      <c r="G62" s="59" t="s">
        <v>7487</v>
      </c>
      <c r="H62" s="58" t="s">
        <v>7488</v>
      </c>
      <c r="I62" s="54" t="s">
        <v>7489</v>
      </c>
      <c r="J62" s="49" t="s">
        <v>7490</v>
      </c>
    </row>
    <row r="63" spans="1:10" x14ac:dyDescent="0.2">
      <c r="A63" s="58" t="s">
        <v>705</v>
      </c>
      <c r="B63" s="52" t="s">
        <v>1805</v>
      </c>
      <c r="C63" s="38" t="s">
        <v>2905</v>
      </c>
      <c r="D63" s="58" t="s">
        <v>4005</v>
      </c>
      <c r="E63" s="49" t="s">
        <v>5167</v>
      </c>
      <c r="F63" s="54" t="s">
        <v>5168</v>
      </c>
      <c r="G63" s="50" t="s">
        <v>7491</v>
      </c>
      <c r="H63" s="57" t="s">
        <v>7492</v>
      </c>
      <c r="I63" s="55" t="s">
        <v>7493</v>
      </c>
      <c r="J63" s="51" t="s">
        <v>7494</v>
      </c>
    </row>
    <row r="64" spans="1:10" x14ac:dyDescent="0.2">
      <c r="A64" s="66" t="s">
        <v>706</v>
      </c>
      <c r="B64" s="53" t="s">
        <v>1806</v>
      </c>
      <c r="C64" s="43" t="s">
        <v>2906</v>
      </c>
      <c r="D64" s="59" t="s">
        <v>4006</v>
      </c>
      <c r="E64" s="51" t="s">
        <v>5169</v>
      </c>
      <c r="F64" s="55" t="s">
        <v>5170</v>
      </c>
      <c r="G64" s="60" t="s">
        <v>7495</v>
      </c>
      <c r="H64" s="62" t="s">
        <v>7496</v>
      </c>
      <c r="I64" s="56" t="s">
        <v>7497</v>
      </c>
      <c r="J64" s="52" t="s">
        <v>7498</v>
      </c>
    </row>
    <row r="65" spans="1:10" x14ac:dyDescent="0.2">
      <c r="A65" s="37" t="s">
        <v>707</v>
      </c>
      <c r="B65" s="54" t="s">
        <v>1807</v>
      </c>
      <c r="C65" s="44" t="s">
        <v>2907</v>
      </c>
      <c r="D65" s="50" t="s">
        <v>4007</v>
      </c>
      <c r="E65" s="52" t="s">
        <v>5171</v>
      </c>
      <c r="F65" s="56" t="s">
        <v>5172</v>
      </c>
      <c r="G65" s="45" t="s">
        <v>7499</v>
      </c>
      <c r="H65" s="63" t="s">
        <v>7500</v>
      </c>
      <c r="I65" s="58" t="s">
        <v>7501</v>
      </c>
      <c r="J65" s="53" t="s">
        <v>7502</v>
      </c>
    </row>
    <row r="66" spans="1:10" x14ac:dyDescent="0.2">
      <c r="A66" s="39" t="s">
        <v>708</v>
      </c>
      <c r="B66" s="55" t="s">
        <v>1808</v>
      </c>
      <c r="C66" s="46" t="s">
        <v>2908</v>
      </c>
      <c r="D66" s="60" t="s">
        <v>4008</v>
      </c>
      <c r="E66" s="53" t="s">
        <v>5173</v>
      </c>
      <c r="F66" s="58" t="s">
        <v>5174</v>
      </c>
      <c r="G66" s="61" t="s">
        <v>7503</v>
      </c>
      <c r="H66" s="64" t="s">
        <v>7504</v>
      </c>
      <c r="I66" s="59" t="s">
        <v>7505</v>
      </c>
      <c r="J66" s="54" t="s">
        <v>7506</v>
      </c>
    </row>
    <row r="67" spans="1:10" x14ac:dyDescent="0.2">
      <c r="A67" s="40" t="s">
        <v>709</v>
      </c>
      <c r="B67" s="56" t="s">
        <v>1809</v>
      </c>
      <c r="C67" s="47" t="s">
        <v>2909</v>
      </c>
      <c r="D67" s="45" t="s">
        <v>4009</v>
      </c>
      <c r="E67" s="54" t="s">
        <v>5175</v>
      </c>
      <c r="F67" s="59" t="s">
        <v>5176</v>
      </c>
      <c r="G67" s="58" t="s">
        <v>7507</v>
      </c>
      <c r="H67" s="65" t="s">
        <v>7508</v>
      </c>
      <c r="I67" s="50" t="s">
        <v>7509</v>
      </c>
      <c r="J67" s="55" t="s">
        <v>7510</v>
      </c>
    </row>
    <row r="68" spans="1:10" x14ac:dyDescent="0.2">
      <c r="A68" s="41" t="s">
        <v>710</v>
      </c>
      <c r="B68" s="58" t="s">
        <v>1810</v>
      </c>
      <c r="C68" s="48" t="s">
        <v>2910</v>
      </c>
      <c r="D68" s="61" t="s">
        <v>4010</v>
      </c>
      <c r="E68" s="55" t="s">
        <v>5177</v>
      </c>
      <c r="F68" s="50" t="s">
        <v>5178</v>
      </c>
      <c r="G68" s="57" t="s">
        <v>7511</v>
      </c>
      <c r="H68" s="58" t="s">
        <v>7512</v>
      </c>
      <c r="I68" s="60" t="s">
        <v>7513</v>
      </c>
      <c r="J68" s="56" t="s">
        <v>7514</v>
      </c>
    </row>
    <row r="69" spans="1:10" x14ac:dyDescent="0.2">
      <c r="A69" s="42" t="s">
        <v>711</v>
      </c>
      <c r="B69" s="59" t="s">
        <v>1811</v>
      </c>
      <c r="C69" s="49" t="s">
        <v>2911</v>
      </c>
      <c r="D69" s="58" t="s">
        <v>4011</v>
      </c>
      <c r="E69" s="56" t="s">
        <v>5179</v>
      </c>
      <c r="F69" s="60" t="s">
        <v>5180</v>
      </c>
      <c r="G69" s="62" t="s">
        <v>7515</v>
      </c>
      <c r="H69" s="66" t="s">
        <v>7516</v>
      </c>
      <c r="I69" s="45" t="s">
        <v>7517</v>
      </c>
      <c r="J69" s="58" t="s">
        <v>7518</v>
      </c>
    </row>
    <row r="70" spans="1:10" x14ac:dyDescent="0.2">
      <c r="A70" s="38" t="s">
        <v>712</v>
      </c>
      <c r="B70" s="50" t="s">
        <v>1812</v>
      </c>
      <c r="C70" s="51" t="s">
        <v>2912</v>
      </c>
      <c r="D70" s="57" t="s">
        <v>4012</v>
      </c>
      <c r="E70" s="58" t="s">
        <v>5181</v>
      </c>
      <c r="F70" s="45" t="s">
        <v>5182</v>
      </c>
      <c r="G70" s="63" t="s">
        <v>7519</v>
      </c>
      <c r="H70" s="37" t="s">
        <v>7520</v>
      </c>
      <c r="I70" s="61" t="s">
        <v>7521</v>
      </c>
      <c r="J70" s="59" t="s">
        <v>7522</v>
      </c>
    </row>
    <row r="71" spans="1:10" x14ac:dyDescent="0.2">
      <c r="A71" s="43" t="s">
        <v>713</v>
      </c>
      <c r="B71" s="60" t="s">
        <v>1813</v>
      </c>
      <c r="C71" s="52" t="s">
        <v>2913</v>
      </c>
      <c r="D71" s="62" t="s">
        <v>4013</v>
      </c>
      <c r="E71" s="59" t="s">
        <v>5183</v>
      </c>
      <c r="F71" s="61" t="s">
        <v>5184</v>
      </c>
      <c r="G71" s="64" t="s">
        <v>7523</v>
      </c>
      <c r="H71" s="39" t="s">
        <v>7524</v>
      </c>
      <c r="I71" s="58" t="s">
        <v>7525</v>
      </c>
      <c r="J71" s="50" t="s">
        <v>7526</v>
      </c>
    </row>
    <row r="72" spans="1:10" x14ac:dyDescent="0.2">
      <c r="A72" s="44" t="s">
        <v>714</v>
      </c>
      <c r="B72" s="45" t="s">
        <v>1814</v>
      </c>
      <c r="C72" s="53" t="s">
        <v>2914</v>
      </c>
      <c r="D72" s="63" t="s">
        <v>4014</v>
      </c>
      <c r="E72" s="50" t="s">
        <v>5185</v>
      </c>
      <c r="F72" s="58" t="s">
        <v>5186</v>
      </c>
      <c r="G72" s="65" t="s">
        <v>7527</v>
      </c>
      <c r="H72" s="40" t="s">
        <v>7528</v>
      </c>
      <c r="I72" s="57" t="s">
        <v>7529</v>
      </c>
      <c r="J72" s="60" t="s">
        <v>7530</v>
      </c>
    </row>
    <row r="73" spans="1:10" x14ac:dyDescent="0.2">
      <c r="A73" s="46" t="s">
        <v>715</v>
      </c>
      <c r="B73" s="61" t="s">
        <v>1815</v>
      </c>
      <c r="C73" s="54" t="s">
        <v>2915</v>
      </c>
      <c r="D73" s="64" t="s">
        <v>4015</v>
      </c>
      <c r="E73" s="60" t="s">
        <v>5187</v>
      </c>
      <c r="F73" s="57" t="s">
        <v>5188</v>
      </c>
      <c r="G73" s="58" t="s">
        <v>7531</v>
      </c>
      <c r="H73" s="41" t="s">
        <v>7532</v>
      </c>
      <c r="I73" s="62" t="s">
        <v>7533</v>
      </c>
      <c r="J73" s="45" t="s">
        <v>7534</v>
      </c>
    </row>
    <row r="74" spans="1:10" x14ac:dyDescent="0.2">
      <c r="A74" s="47" t="s">
        <v>716</v>
      </c>
      <c r="B74" s="58" t="s">
        <v>1816</v>
      </c>
      <c r="C74" s="55" t="s">
        <v>2916</v>
      </c>
      <c r="D74" s="65" t="s">
        <v>4016</v>
      </c>
      <c r="E74" s="45" t="s">
        <v>5189</v>
      </c>
      <c r="F74" s="62" t="s">
        <v>5190</v>
      </c>
      <c r="G74" s="66" t="s">
        <v>7535</v>
      </c>
      <c r="H74" s="42" t="s">
        <v>7536</v>
      </c>
      <c r="I74" s="63" t="s">
        <v>7537</v>
      </c>
      <c r="J74" s="61" t="s">
        <v>7538</v>
      </c>
    </row>
    <row r="75" spans="1:10" x14ac:dyDescent="0.2">
      <c r="A75" s="48" t="s">
        <v>717</v>
      </c>
      <c r="B75" s="57" t="s">
        <v>1817</v>
      </c>
      <c r="C75" s="56" t="s">
        <v>2917</v>
      </c>
      <c r="D75" s="58" t="s">
        <v>4017</v>
      </c>
      <c r="E75" s="61" t="s">
        <v>5191</v>
      </c>
      <c r="F75" s="63" t="s">
        <v>5192</v>
      </c>
      <c r="G75" s="37" t="s">
        <v>7539</v>
      </c>
      <c r="H75" s="38" t="s">
        <v>7540</v>
      </c>
      <c r="I75" s="64" t="s">
        <v>7541</v>
      </c>
      <c r="J75" s="58" t="s">
        <v>7542</v>
      </c>
    </row>
    <row r="76" spans="1:10" x14ac:dyDescent="0.2">
      <c r="A76" s="49" t="s">
        <v>718</v>
      </c>
      <c r="B76" s="62" t="s">
        <v>1818</v>
      </c>
      <c r="C76" s="58" t="s">
        <v>2918</v>
      </c>
      <c r="D76" s="66" t="s">
        <v>4018</v>
      </c>
      <c r="E76" s="58" t="s">
        <v>5193</v>
      </c>
      <c r="F76" s="64" t="s">
        <v>5194</v>
      </c>
      <c r="G76" s="39" t="s">
        <v>7543</v>
      </c>
      <c r="H76" s="43" t="s">
        <v>7544</v>
      </c>
      <c r="I76" s="65" t="s">
        <v>7545</v>
      </c>
      <c r="J76" s="57" t="s">
        <v>7546</v>
      </c>
    </row>
    <row r="77" spans="1:10" x14ac:dyDescent="0.2">
      <c r="A77" s="51" t="s">
        <v>719</v>
      </c>
      <c r="B77" s="63" t="s">
        <v>1819</v>
      </c>
      <c r="C77" s="59" t="s">
        <v>2919</v>
      </c>
      <c r="D77" s="37" t="s">
        <v>4019</v>
      </c>
      <c r="E77" s="57" t="s">
        <v>5195</v>
      </c>
      <c r="F77" s="65" t="s">
        <v>5196</v>
      </c>
      <c r="G77" s="40" t="s">
        <v>7547</v>
      </c>
      <c r="H77" s="44" t="s">
        <v>7548</v>
      </c>
      <c r="I77" s="58" t="s">
        <v>7549</v>
      </c>
      <c r="J77" s="62" t="s">
        <v>7550</v>
      </c>
    </row>
    <row r="78" spans="1:10" x14ac:dyDescent="0.2">
      <c r="A78" s="52" t="s">
        <v>720</v>
      </c>
      <c r="B78" s="64" t="s">
        <v>1820</v>
      </c>
      <c r="C78" s="50" t="s">
        <v>2920</v>
      </c>
      <c r="D78" s="39" t="s">
        <v>4020</v>
      </c>
      <c r="E78" s="62" t="s">
        <v>5197</v>
      </c>
      <c r="F78" s="58" t="s">
        <v>5198</v>
      </c>
      <c r="G78" s="41" t="s">
        <v>7551</v>
      </c>
      <c r="H78" s="46" t="s">
        <v>7552</v>
      </c>
      <c r="I78" s="66" t="s">
        <v>7553</v>
      </c>
      <c r="J78" s="63" t="s">
        <v>7554</v>
      </c>
    </row>
    <row r="79" spans="1:10" x14ac:dyDescent="0.2">
      <c r="A79" s="53" t="s">
        <v>721</v>
      </c>
      <c r="B79" s="65" t="s">
        <v>1821</v>
      </c>
      <c r="C79" s="60" t="s">
        <v>2921</v>
      </c>
      <c r="D79" s="40" t="s">
        <v>4021</v>
      </c>
      <c r="E79" s="63" t="s">
        <v>5199</v>
      </c>
      <c r="F79" s="66" t="s">
        <v>5200</v>
      </c>
      <c r="G79" s="42" t="s">
        <v>7555</v>
      </c>
      <c r="H79" s="47" t="s">
        <v>7556</v>
      </c>
      <c r="I79" s="37" t="s">
        <v>7557</v>
      </c>
      <c r="J79" s="64" t="s">
        <v>7558</v>
      </c>
    </row>
    <row r="80" spans="1:10" x14ac:dyDescent="0.2">
      <c r="A80" s="54" t="s">
        <v>722</v>
      </c>
      <c r="B80" s="58" t="s">
        <v>1822</v>
      </c>
      <c r="C80" s="45" t="s">
        <v>2922</v>
      </c>
      <c r="D80" s="41" t="s">
        <v>4022</v>
      </c>
      <c r="E80" s="64" t="s">
        <v>5201</v>
      </c>
      <c r="F80" s="37" t="s">
        <v>5202</v>
      </c>
      <c r="G80" s="38" t="s">
        <v>7559</v>
      </c>
      <c r="H80" s="48" t="s">
        <v>7560</v>
      </c>
      <c r="I80" s="39" t="s">
        <v>7561</v>
      </c>
      <c r="J80" s="65" t="s">
        <v>7562</v>
      </c>
    </row>
    <row r="81" spans="1:10" x14ac:dyDescent="0.2">
      <c r="A81" s="55" t="s">
        <v>723</v>
      </c>
      <c r="B81" s="66" t="s">
        <v>1823</v>
      </c>
      <c r="C81" s="61" t="s">
        <v>2923</v>
      </c>
      <c r="D81" s="42" t="s">
        <v>4023</v>
      </c>
      <c r="E81" s="65" t="s">
        <v>5203</v>
      </c>
      <c r="F81" s="39" t="s">
        <v>5204</v>
      </c>
      <c r="G81" s="43" t="s">
        <v>7563</v>
      </c>
      <c r="H81" s="49" t="s">
        <v>7564</v>
      </c>
      <c r="I81" s="40" t="s">
        <v>7565</v>
      </c>
      <c r="J81" s="58" t="s">
        <v>7566</v>
      </c>
    </row>
    <row r="82" spans="1:10" x14ac:dyDescent="0.2">
      <c r="A82" s="56" t="s">
        <v>724</v>
      </c>
      <c r="B82" s="37" t="s">
        <v>1824</v>
      </c>
      <c r="C82" s="58" t="s">
        <v>2924</v>
      </c>
      <c r="D82" s="38" t="s">
        <v>4024</v>
      </c>
      <c r="E82" s="58" t="s">
        <v>5205</v>
      </c>
      <c r="F82" s="40" t="s">
        <v>5206</v>
      </c>
      <c r="G82" s="44" t="s">
        <v>7567</v>
      </c>
      <c r="H82" s="51" t="s">
        <v>7568</v>
      </c>
      <c r="I82" s="41" t="s">
        <v>7569</v>
      </c>
      <c r="J82" s="66" t="s">
        <v>7570</v>
      </c>
    </row>
    <row r="83" spans="1:10" x14ac:dyDescent="0.2">
      <c r="A83" s="58" t="s">
        <v>725</v>
      </c>
      <c r="B83" s="39" t="s">
        <v>1825</v>
      </c>
      <c r="C83" s="57" t="s">
        <v>2925</v>
      </c>
      <c r="D83" s="43" t="s">
        <v>4025</v>
      </c>
      <c r="E83" s="66" t="s">
        <v>5207</v>
      </c>
      <c r="F83" s="41" t="s">
        <v>5208</v>
      </c>
      <c r="G83" s="46" t="s">
        <v>7571</v>
      </c>
      <c r="H83" s="52" t="s">
        <v>7572</v>
      </c>
      <c r="I83" s="42" t="s">
        <v>7573</v>
      </c>
      <c r="J83" s="37" t="s">
        <v>7574</v>
      </c>
    </row>
    <row r="84" spans="1:10" x14ac:dyDescent="0.2">
      <c r="A84" s="59" t="s">
        <v>726</v>
      </c>
      <c r="B84" s="40" t="s">
        <v>1826</v>
      </c>
      <c r="C84" s="62" t="s">
        <v>2926</v>
      </c>
      <c r="D84" s="44" t="s">
        <v>4026</v>
      </c>
      <c r="E84" s="37" t="s">
        <v>5209</v>
      </c>
      <c r="F84" s="42" t="s">
        <v>5210</v>
      </c>
      <c r="G84" s="47" t="s">
        <v>7575</v>
      </c>
      <c r="H84" s="53" t="s">
        <v>7576</v>
      </c>
      <c r="I84" s="38" t="s">
        <v>7577</v>
      </c>
      <c r="J84" s="39" t="s">
        <v>7578</v>
      </c>
    </row>
    <row r="85" spans="1:10" x14ac:dyDescent="0.2">
      <c r="A85" s="50" t="s">
        <v>727</v>
      </c>
      <c r="B85" s="41" t="s">
        <v>1827</v>
      </c>
      <c r="C85" s="63" t="s">
        <v>2927</v>
      </c>
      <c r="D85" s="46" t="s">
        <v>4027</v>
      </c>
      <c r="E85" s="39" t="s">
        <v>5211</v>
      </c>
      <c r="F85" s="38" t="s">
        <v>5212</v>
      </c>
      <c r="G85" s="48" t="s">
        <v>7579</v>
      </c>
      <c r="H85" s="54" t="s">
        <v>7580</v>
      </c>
      <c r="I85" s="43" t="s">
        <v>7581</v>
      </c>
      <c r="J85" s="40" t="s">
        <v>7582</v>
      </c>
    </row>
    <row r="86" spans="1:10" x14ac:dyDescent="0.2">
      <c r="A86" s="60" t="s">
        <v>728</v>
      </c>
      <c r="B86" s="42" t="s">
        <v>1828</v>
      </c>
      <c r="C86" s="64" t="s">
        <v>2928</v>
      </c>
      <c r="D86" s="47" t="s">
        <v>4028</v>
      </c>
      <c r="E86" s="40" t="s">
        <v>5213</v>
      </c>
      <c r="F86" s="43" t="s">
        <v>5214</v>
      </c>
      <c r="G86" s="49" t="s">
        <v>7583</v>
      </c>
      <c r="H86" s="55" t="s">
        <v>7584</v>
      </c>
      <c r="I86" s="44" t="s">
        <v>7585</v>
      </c>
      <c r="J86" s="41" t="s">
        <v>7586</v>
      </c>
    </row>
    <row r="87" spans="1:10" x14ac:dyDescent="0.2">
      <c r="A87" s="45" t="s">
        <v>729</v>
      </c>
      <c r="B87" s="38" t="s">
        <v>1829</v>
      </c>
      <c r="C87" s="65" t="s">
        <v>2929</v>
      </c>
      <c r="D87" s="48" t="s">
        <v>4029</v>
      </c>
      <c r="E87" s="41" t="s">
        <v>5215</v>
      </c>
      <c r="F87" s="44" t="s">
        <v>5216</v>
      </c>
      <c r="G87" s="51" t="s">
        <v>7587</v>
      </c>
      <c r="H87" s="56" t="s">
        <v>7588</v>
      </c>
      <c r="I87" s="46" t="s">
        <v>7589</v>
      </c>
      <c r="J87" s="42" t="s">
        <v>7590</v>
      </c>
    </row>
    <row r="88" spans="1:10" x14ac:dyDescent="0.2">
      <c r="A88" s="61" t="s">
        <v>730</v>
      </c>
      <c r="B88" s="43" t="s">
        <v>1830</v>
      </c>
      <c r="C88" s="58" t="s">
        <v>2930</v>
      </c>
      <c r="D88" s="49" t="s">
        <v>4030</v>
      </c>
      <c r="E88" s="42" t="s">
        <v>5217</v>
      </c>
      <c r="F88" s="46" t="s">
        <v>5218</v>
      </c>
      <c r="G88" s="52" t="s">
        <v>7591</v>
      </c>
      <c r="H88" s="58" t="s">
        <v>7592</v>
      </c>
      <c r="I88" s="47" t="s">
        <v>7593</v>
      </c>
      <c r="J88" s="38" t="s">
        <v>7594</v>
      </c>
    </row>
    <row r="89" spans="1:10" x14ac:dyDescent="0.2">
      <c r="A89" s="58" t="s">
        <v>731</v>
      </c>
      <c r="B89" s="44" t="s">
        <v>1831</v>
      </c>
      <c r="C89" s="66" t="s">
        <v>2931</v>
      </c>
      <c r="D89" s="51" t="s">
        <v>4031</v>
      </c>
      <c r="E89" s="38" t="s">
        <v>5219</v>
      </c>
      <c r="F89" s="47" t="s">
        <v>5220</v>
      </c>
      <c r="G89" s="53" t="s">
        <v>7595</v>
      </c>
      <c r="H89" s="59" t="s">
        <v>7596</v>
      </c>
      <c r="I89" s="48" t="s">
        <v>7597</v>
      </c>
      <c r="J89" s="43" t="s">
        <v>7598</v>
      </c>
    </row>
    <row r="90" spans="1:10" x14ac:dyDescent="0.2">
      <c r="A90" s="57" t="s">
        <v>732</v>
      </c>
      <c r="B90" s="46" t="s">
        <v>1832</v>
      </c>
      <c r="C90" s="37" t="s">
        <v>2932</v>
      </c>
      <c r="D90" s="52" t="s">
        <v>4032</v>
      </c>
      <c r="E90" s="43" t="s">
        <v>5221</v>
      </c>
      <c r="F90" s="48" t="s">
        <v>5222</v>
      </c>
      <c r="G90" s="54" t="s">
        <v>7599</v>
      </c>
      <c r="H90" s="50" t="s">
        <v>7600</v>
      </c>
      <c r="I90" s="49" t="s">
        <v>7601</v>
      </c>
      <c r="J90" s="44" t="s">
        <v>7602</v>
      </c>
    </row>
    <row r="91" spans="1:10" x14ac:dyDescent="0.2">
      <c r="A91" s="62" t="s">
        <v>733</v>
      </c>
      <c r="B91" s="47" t="s">
        <v>1833</v>
      </c>
      <c r="C91" s="39" t="s">
        <v>2933</v>
      </c>
      <c r="D91" s="53" t="s">
        <v>4033</v>
      </c>
      <c r="E91" s="44" t="s">
        <v>5223</v>
      </c>
      <c r="F91" s="49" t="s">
        <v>5224</v>
      </c>
      <c r="G91" s="55" t="s">
        <v>7603</v>
      </c>
      <c r="H91" s="60" t="s">
        <v>7604</v>
      </c>
      <c r="I91" s="51" t="s">
        <v>7605</v>
      </c>
      <c r="J91" s="46" t="s">
        <v>7606</v>
      </c>
    </row>
    <row r="92" spans="1:10" x14ac:dyDescent="0.2">
      <c r="A92" s="63" t="s">
        <v>734</v>
      </c>
      <c r="B92" s="48" t="s">
        <v>1834</v>
      </c>
      <c r="C92" s="40" t="s">
        <v>2934</v>
      </c>
      <c r="D92" s="54" t="s">
        <v>4034</v>
      </c>
      <c r="E92" s="46" t="s">
        <v>5225</v>
      </c>
      <c r="F92" s="51" t="s">
        <v>5226</v>
      </c>
      <c r="G92" s="56" t="s">
        <v>7607</v>
      </c>
      <c r="H92" s="45" t="s">
        <v>7608</v>
      </c>
      <c r="I92" s="52" t="s">
        <v>7609</v>
      </c>
      <c r="J92" s="47" t="s">
        <v>7610</v>
      </c>
    </row>
    <row r="93" spans="1:10" x14ac:dyDescent="0.2">
      <c r="A93" s="64" t="s">
        <v>735</v>
      </c>
      <c r="B93" s="49" t="s">
        <v>1835</v>
      </c>
      <c r="C93" s="41" t="s">
        <v>2935</v>
      </c>
      <c r="D93" s="55" t="s">
        <v>4035</v>
      </c>
      <c r="E93" s="47" t="s">
        <v>5227</v>
      </c>
      <c r="F93" s="52" t="s">
        <v>5228</v>
      </c>
      <c r="G93" s="58" t="s">
        <v>7611</v>
      </c>
      <c r="H93" s="61" t="s">
        <v>7612</v>
      </c>
      <c r="I93" s="53" t="s">
        <v>7613</v>
      </c>
      <c r="J93" s="48" t="s">
        <v>7614</v>
      </c>
    </row>
    <row r="94" spans="1:10" x14ac:dyDescent="0.2">
      <c r="A94" s="65" t="s">
        <v>736</v>
      </c>
      <c r="B94" s="51" t="s">
        <v>1836</v>
      </c>
      <c r="C94" s="42" t="s">
        <v>2936</v>
      </c>
      <c r="D94" s="56" t="s">
        <v>4036</v>
      </c>
      <c r="E94" s="48" t="s">
        <v>5229</v>
      </c>
      <c r="F94" s="53" t="s">
        <v>5230</v>
      </c>
      <c r="G94" s="59" t="s">
        <v>7615</v>
      </c>
      <c r="H94" s="58" t="s">
        <v>7616</v>
      </c>
      <c r="I94" s="54" t="s">
        <v>7617</v>
      </c>
      <c r="J94" s="49" t="s">
        <v>7618</v>
      </c>
    </row>
    <row r="95" spans="1:10" x14ac:dyDescent="0.2">
      <c r="A95" s="58" t="s">
        <v>737</v>
      </c>
      <c r="B95" s="52" t="s">
        <v>1837</v>
      </c>
      <c r="C95" s="38" t="s">
        <v>2937</v>
      </c>
      <c r="D95" s="58" t="s">
        <v>4037</v>
      </c>
      <c r="E95" s="49" t="s">
        <v>5231</v>
      </c>
      <c r="F95" s="54" t="s">
        <v>5232</v>
      </c>
      <c r="G95" s="50" t="s">
        <v>7619</v>
      </c>
      <c r="H95" s="57" t="s">
        <v>7620</v>
      </c>
      <c r="I95" s="55" t="s">
        <v>7621</v>
      </c>
      <c r="J95" s="51" t="s">
        <v>7622</v>
      </c>
    </row>
    <row r="96" spans="1:10" x14ac:dyDescent="0.2">
      <c r="A96" s="66" t="s">
        <v>738</v>
      </c>
      <c r="B96" s="53" t="s">
        <v>1838</v>
      </c>
      <c r="C96" s="43" t="s">
        <v>2938</v>
      </c>
      <c r="D96" s="59" t="s">
        <v>4038</v>
      </c>
      <c r="E96" s="51" t="s">
        <v>5233</v>
      </c>
      <c r="F96" s="55" t="s">
        <v>5234</v>
      </c>
      <c r="G96" s="60" t="s">
        <v>7623</v>
      </c>
      <c r="H96" s="62" t="s">
        <v>7624</v>
      </c>
      <c r="I96" s="56" t="s">
        <v>7625</v>
      </c>
      <c r="J96" s="52" t="s">
        <v>7626</v>
      </c>
    </row>
    <row r="97" spans="1:10" x14ac:dyDescent="0.2">
      <c r="A97" s="37" t="s">
        <v>739</v>
      </c>
      <c r="B97" s="54" t="s">
        <v>1839</v>
      </c>
      <c r="C97" s="44" t="s">
        <v>2939</v>
      </c>
      <c r="D97" s="50" t="s">
        <v>4039</v>
      </c>
      <c r="E97" s="52" t="s">
        <v>5235</v>
      </c>
      <c r="F97" s="56" t="s">
        <v>5236</v>
      </c>
      <c r="G97" s="45" t="s">
        <v>7627</v>
      </c>
      <c r="H97" s="63" t="s">
        <v>7628</v>
      </c>
      <c r="I97" s="58" t="s">
        <v>7629</v>
      </c>
      <c r="J97" s="53" t="s">
        <v>7630</v>
      </c>
    </row>
    <row r="98" spans="1:10" x14ac:dyDescent="0.2">
      <c r="A98" s="39" t="s">
        <v>740</v>
      </c>
      <c r="B98" s="55" t="s">
        <v>1840</v>
      </c>
      <c r="C98" s="46" t="s">
        <v>2940</v>
      </c>
      <c r="D98" s="60" t="s">
        <v>4040</v>
      </c>
      <c r="E98" s="53" t="s">
        <v>5237</v>
      </c>
      <c r="F98" s="58" t="s">
        <v>5238</v>
      </c>
      <c r="G98" s="61" t="s">
        <v>7631</v>
      </c>
      <c r="H98" s="64" t="s">
        <v>7632</v>
      </c>
      <c r="I98" s="59" t="s">
        <v>7633</v>
      </c>
      <c r="J98" s="54" t="s">
        <v>7634</v>
      </c>
    </row>
    <row r="99" spans="1:10" x14ac:dyDescent="0.2">
      <c r="A99" s="40" t="s">
        <v>741</v>
      </c>
      <c r="B99" s="56" t="s">
        <v>1841</v>
      </c>
      <c r="C99" s="47" t="s">
        <v>2941</v>
      </c>
      <c r="D99" s="45" t="s">
        <v>4041</v>
      </c>
      <c r="E99" s="54" t="s">
        <v>5239</v>
      </c>
      <c r="F99" s="59" t="s">
        <v>5240</v>
      </c>
      <c r="G99" s="58" t="s">
        <v>7635</v>
      </c>
      <c r="H99" s="65" t="s">
        <v>7636</v>
      </c>
      <c r="I99" s="50" t="s">
        <v>7637</v>
      </c>
      <c r="J99" s="55" t="s">
        <v>7638</v>
      </c>
    </row>
    <row r="100" spans="1:10" x14ac:dyDescent="0.2">
      <c r="A100" s="41" t="s">
        <v>742</v>
      </c>
      <c r="B100" s="58" t="s">
        <v>1842</v>
      </c>
      <c r="C100" s="48" t="s">
        <v>2942</v>
      </c>
      <c r="D100" s="61" t="s">
        <v>4042</v>
      </c>
      <c r="E100" s="55" t="s">
        <v>5241</v>
      </c>
      <c r="F100" s="50" t="s">
        <v>5242</v>
      </c>
      <c r="G100" s="57" t="s">
        <v>7639</v>
      </c>
      <c r="H100" s="58" t="s">
        <v>7640</v>
      </c>
      <c r="I100" s="60" t="s">
        <v>7641</v>
      </c>
      <c r="J100" s="56" t="s">
        <v>7642</v>
      </c>
    </row>
    <row r="101" spans="1:10" x14ac:dyDescent="0.2">
      <c r="A101" s="42" t="s">
        <v>743</v>
      </c>
      <c r="B101" s="59" t="s">
        <v>1843</v>
      </c>
      <c r="C101" s="49" t="s">
        <v>2943</v>
      </c>
      <c r="D101" s="58" t="s">
        <v>4043</v>
      </c>
      <c r="E101" s="56" t="s">
        <v>5243</v>
      </c>
      <c r="F101" s="60" t="s">
        <v>5244</v>
      </c>
      <c r="G101" s="62" t="s">
        <v>7643</v>
      </c>
      <c r="H101" s="66" t="s">
        <v>7644</v>
      </c>
      <c r="I101" s="45" t="s">
        <v>7645</v>
      </c>
      <c r="J101" s="58" t="s">
        <v>7646</v>
      </c>
    </row>
    <row r="102" spans="1:10" x14ac:dyDescent="0.2">
      <c r="A102" s="38" t="s">
        <v>744</v>
      </c>
      <c r="B102" s="50" t="s">
        <v>1844</v>
      </c>
      <c r="C102" s="51" t="s">
        <v>2944</v>
      </c>
      <c r="D102" s="57" t="s">
        <v>4044</v>
      </c>
      <c r="E102" s="58" t="s">
        <v>5245</v>
      </c>
      <c r="F102" s="45" t="s">
        <v>5246</v>
      </c>
      <c r="G102" s="63" t="s">
        <v>7647</v>
      </c>
      <c r="H102" s="37" t="s">
        <v>7648</v>
      </c>
      <c r="I102" s="61" t="s">
        <v>7649</v>
      </c>
      <c r="J102" s="59" t="s">
        <v>7650</v>
      </c>
    </row>
    <row r="103" spans="1:10" x14ac:dyDescent="0.2">
      <c r="A103" s="43" t="s">
        <v>745</v>
      </c>
      <c r="B103" s="60" t="s">
        <v>1845</v>
      </c>
      <c r="C103" s="52" t="s">
        <v>2945</v>
      </c>
      <c r="D103" s="62" t="s">
        <v>4045</v>
      </c>
      <c r="E103" s="59" t="s">
        <v>5247</v>
      </c>
      <c r="F103" s="61" t="s">
        <v>5248</v>
      </c>
      <c r="G103" s="64" t="s">
        <v>7651</v>
      </c>
      <c r="H103" s="39" t="s">
        <v>7652</v>
      </c>
      <c r="I103" s="58" t="s">
        <v>7653</v>
      </c>
      <c r="J103" s="50" t="s">
        <v>7654</v>
      </c>
    </row>
    <row r="104" spans="1:10" x14ac:dyDescent="0.2">
      <c r="A104" s="44" t="s">
        <v>746</v>
      </c>
      <c r="B104" s="45" t="s">
        <v>1846</v>
      </c>
      <c r="C104" s="53" t="s">
        <v>2946</v>
      </c>
      <c r="D104" s="63" t="s">
        <v>4046</v>
      </c>
      <c r="E104" s="50" t="s">
        <v>5249</v>
      </c>
      <c r="F104" s="58" t="s">
        <v>5250</v>
      </c>
      <c r="G104" s="65" t="s">
        <v>7655</v>
      </c>
      <c r="H104" s="40" t="s">
        <v>7656</v>
      </c>
      <c r="I104" s="57" t="s">
        <v>7657</v>
      </c>
      <c r="J104" s="60" t="s">
        <v>7658</v>
      </c>
    </row>
    <row r="105" spans="1:10" x14ac:dyDescent="0.2">
      <c r="A105" s="46" t="s">
        <v>747</v>
      </c>
      <c r="B105" s="61" t="s">
        <v>1847</v>
      </c>
      <c r="C105" s="54" t="s">
        <v>2947</v>
      </c>
      <c r="D105" s="64" t="s">
        <v>4047</v>
      </c>
      <c r="E105" s="60" t="s">
        <v>5251</v>
      </c>
      <c r="F105" s="57" t="s">
        <v>5252</v>
      </c>
      <c r="G105" s="58" t="s">
        <v>7659</v>
      </c>
      <c r="H105" s="41" t="s">
        <v>7660</v>
      </c>
      <c r="I105" s="62" t="s">
        <v>7661</v>
      </c>
      <c r="J105" s="45" t="s">
        <v>7662</v>
      </c>
    </row>
    <row r="106" spans="1:10" x14ac:dyDescent="0.2">
      <c r="A106" s="47" t="s">
        <v>748</v>
      </c>
      <c r="B106" s="58" t="s">
        <v>1848</v>
      </c>
      <c r="C106" s="55" t="s">
        <v>2948</v>
      </c>
      <c r="D106" s="65" t="s">
        <v>4048</v>
      </c>
      <c r="E106" s="45" t="s">
        <v>5253</v>
      </c>
      <c r="F106" s="62" t="s">
        <v>5254</v>
      </c>
      <c r="G106" s="66" t="s">
        <v>7663</v>
      </c>
      <c r="H106" s="42" t="s">
        <v>7664</v>
      </c>
      <c r="I106" s="63" t="s">
        <v>7665</v>
      </c>
      <c r="J106" s="61" t="s">
        <v>7666</v>
      </c>
    </row>
    <row r="107" spans="1:10" x14ac:dyDescent="0.2">
      <c r="A107" s="48" t="s">
        <v>749</v>
      </c>
      <c r="B107" s="57" t="s">
        <v>1849</v>
      </c>
      <c r="C107" s="56" t="s">
        <v>2949</v>
      </c>
      <c r="D107" s="58" t="s">
        <v>4049</v>
      </c>
      <c r="E107" s="61" t="s">
        <v>5255</v>
      </c>
      <c r="F107" s="63" t="s">
        <v>5256</v>
      </c>
      <c r="G107" s="37" t="s">
        <v>7667</v>
      </c>
      <c r="H107" s="38" t="s">
        <v>7668</v>
      </c>
      <c r="I107" s="64" t="s">
        <v>7669</v>
      </c>
      <c r="J107" s="58" t="s">
        <v>7670</v>
      </c>
    </row>
    <row r="108" spans="1:10" x14ac:dyDescent="0.2">
      <c r="A108" s="49" t="s">
        <v>750</v>
      </c>
      <c r="B108" s="62" t="s">
        <v>1850</v>
      </c>
      <c r="C108" s="58" t="s">
        <v>2950</v>
      </c>
      <c r="D108" s="66" t="s">
        <v>4050</v>
      </c>
      <c r="E108" s="58" t="s">
        <v>5257</v>
      </c>
      <c r="F108" s="64" t="s">
        <v>5258</v>
      </c>
      <c r="G108" s="39" t="s">
        <v>7671</v>
      </c>
      <c r="H108" s="43" t="s">
        <v>7672</v>
      </c>
      <c r="I108" s="65" t="s">
        <v>7673</v>
      </c>
      <c r="J108" s="57" t="s">
        <v>7674</v>
      </c>
    </row>
    <row r="109" spans="1:10" x14ac:dyDescent="0.2">
      <c r="A109" s="51" t="s">
        <v>751</v>
      </c>
      <c r="B109" s="63" t="s">
        <v>1851</v>
      </c>
      <c r="C109" s="59" t="s">
        <v>2951</v>
      </c>
      <c r="D109" s="37" t="s">
        <v>4051</v>
      </c>
      <c r="E109" s="57" t="s">
        <v>5259</v>
      </c>
      <c r="F109" s="65" t="s">
        <v>5260</v>
      </c>
      <c r="G109" s="40" t="s">
        <v>7675</v>
      </c>
      <c r="H109" s="44" t="s">
        <v>7676</v>
      </c>
      <c r="I109" s="58" t="s">
        <v>7677</v>
      </c>
      <c r="J109" s="62" t="s">
        <v>7678</v>
      </c>
    </row>
    <row r="110" spans="1:10" x14ac:dyDescent="0.2">
      <c r="A110" s="52" t="s">
        <v>752</v>
      </c>
      <c r="B110" s="64" t="s">
        <v>1852</v>
      </c>
      <c r="C110" s="50" t="s">
        <v>2952</v>
      </c>
      <c r="D110" s="39" t="s">
        <v>4052</v>
      </c>
      <c r="E110" s="62" t="s">
        <v>5261</v>
      </c>
      <c r="F110" s="58" t="s">
        <v>5262</v>
      </c>
      <c r="G110" s="41" t="s">
        <v>7679</v>
      </c>
      <c r="H110" s="46" t="s">
        <v>7680</v>
      </c>
      <c r="I110" s="66" t="s">
        <v>7681</v>
      </c>
      <c r="J110" s="63" t="s">
        <v>7682</v>
      </c>
    </row>
    <row r="111" spans="1:10" x14ac:dyDescent="0.2">
      <c r="A111" s="53" t="s">
        <v>753</v>
      </c>
      <c r="B111" s="65" t="s">
        <v>1853</v>
      </c>
      <c r="C111" s="60" t="s">
        <v>2953</v>
      </c>
      <c r="D111" s="40" t="s">
        <v>4053</v>
      </c>
      <c r="E111" s="63" t="s">
        <v>5263</v>
      </c>
      <c r="F111" s="66" t="s">
        <v>5264</v>
      </c>
      <c r="G111" s="42" t="s">
        <v>7683</v>
      </c>
      <c r="H111" s="47" t="s">
        <v>7684</v>
      </c>
      <c r="I111" s="37" t="s">
        <v>7685</v>
      </c>
      <c r="J111" s="64" t="s">
        <v>7686</v>
      </c>
    </row>
    <row r="112" spans="1:10" x14ac:dyDescent="0.2">
      <c r="A112" s="54" t="s">
        <v>754</v>
      </c>
      <c r="B112" s="58" t="s">
        <v>1854</v>
      </c>
      <c r="C112" s="45" t="s">
        <v>2954</v>
      </c>
      <c r="D112" s="41" t="s">
        <v>4054</v>
      </c>
      <c r="E112" s="64" t="s">
        <v>5265</v>
      </c>
      <c r="F112" s="37" t="s">
        <v>5266</v>
      </c>
      <c r="G112" s="38" t="s">
        <v>7687</v>
      </c>
      <c r="H112" s="48" t="s">
        <v>7688</v>
      </c>
      <c r="I112" s="39" t="s">
        <v>7689</v>
      </c>
      <c r="J112" s="65" t="s">
        <v>7690</v>
      </c>
    </row>
    <row r="113" spans="1:10" x14ac:dyDescent="0.2">
      <c r="A113" s="55" t="s">
        <v>755</v>
      </c>
      <c r="B113" s="66" t="s">
        <v>1855</v>
      </c>
      <c r="C113" s="61" t="s">
        <v>2955</v>
      </c>
      <c r="D113" s="42" t="s">
        <v>4055</v>
      </c>
      <c r="E113" s="65" t="s">
        <v>5267</v>
      </c>
      <c r="F113" s="39" t="s">
        <v>5268</v>
      </c>
      <c r="G113" s="43" t="s">
        <v>7691</v>
      </c>
      <c r="H113" s="49" t="s">
        <v>7692</v>
      </c>
      <c r="I113" s="40" t="s">
        <v>7693</v>
      </c>
      <c r="J113" s="58" t="s">
        <v>7694</v>
      </c>
    </row>
    <row r="114" spans="1:10" x14ac:dyDescent="0.2">
      <c r="A114" s="56" t="s">
        <v>756</v>
      </c>
      <c r="B114" s="37" t="s">
        <v>1856</v>
      </c>
      <c r="C114" s="58" t="s">
        <v>2956</v>
      </c>
      <c r="D114" s="38" t="s">
        <v>4056</v>
      </c>
      <c r="E114" s="58" t="s">
        <v>5269</v>
      </c>
      <c r="F114" s="40" t="s">
        <v>5270</v>
      </c>
      <c r="G114" s="44" t="s">
        <v>7695</v>
      </c>
      <c r="H114" s="51" t="s">
        <v>7696</v>
      </c>
      <c r="I114" s="41" t="s">
        <v>7697</v>
      </c>
      <c r="J114" s="66" t="s">
        <v>7698</v>
      </c>
    </row>
    <row r="115" spans="1:10" x14ac:dyDescent="0.2">
      <c r="A115" s="58" t="s">
        <v>757</v>
      </c>
      <c r="B115" s="39" t="s">
        <v>1857</v>
      </c>
      <c r="C115" s="57" t="s">
        <v>2957</v>
      </c>
      <c r="D115" s="43" t="s">
        <v>4057</v>
      </c>
      <c r="E115" s="66" t="s">
        <v>5271</v>
      </c>
      <c r="F115" s="41" t="s">
        <v>5272</v>
      </c>
      <c r="G115" s="46" t="s">
        <v>7699</v>
      </c>
      <c r="H115" s="52" t="s">
        <v>7700</v>
      </c>
      <c r="I115" s="42" t="s">
        <v>7701</v>
      </c>
      <c r="J115" s="37" t="s">
        <v>7702</v>
      </c>
    </row>
    <row r="116" spans="1:10" x14ac:dyDescent="0.2">
      <c r="A116" s="59" t="s">
        <v>758</v>
      </c>
      <c r="B116" s="40" t="s">
        <v>1858</v>
      </c>
      <c r="C116" s="62" t="s">
        <v>2958</v>
      </c>
      <c r="D116" s="44" t="s">
        <v>4058</v>
      </c>
      <c r="E116" s="37" t="s">
        <v>5273</v>
      </c>
      <c r="F116" s="42" t="s">
        <v>5274</v>
      </c>
      <c r="G116" s="47" t="s">
        <v>7703</v>
      </c>
      <c r="H116" s="53" t="s">
        <v>7704</v>
      </c>
      <c r="I116" s="38" t="s">
        <v>7705</v>
      </c>
      <c r="J116" s="39" t="s">
        <v>7706</v>
      </c>
    </row>
    <row r="117" spans="1:10" x14ac:dyDescent="0.2">
      <c r="A117" s="50" t="s">
        <v>759</v>
      </c>
      <c r="B117" s="41" t="s">
        <v>1859</v>
      </c>
      <c r="C117" s="63" t="s">
        <v>2959</v>
      </c>
      <c r="D117" s="46" t="s">
        <v>4059</v>
      </c>
      <c r="E117" s="39" t="s">
        <v>5275</v>
      </c>
      <c r="F117" s="38" t="s">
        <v>5276</v>
      </c>
      <c r="G117" s="48" t="s">
        <v>7707</v>
      </c>
      <c r="H117" s="54" t="s">
        <v>7708</v>
      </c>
      <c r="I117" s="43" t="s">
        <v>7709</v>
      </c>
      <c r="J117" s="40" t="s">
        <v>7710</v>
      </c>
    </row>
    <row r="118" spans="1:10" x14ac:dyDescent="0.2">
      <c r="A118" s="60" t="s">
        <v>760</v>
      </c>
      <c r="B118" s="42" t="s">
        <v>1860</v>
      </c>
      <c r="C118" s="64" t="s">
        <v>2960</v>
      </c>
      <c r="D118" s="47" t="s">
        <v>4060</v>
      </c>
      <c r="E118" s="40" t="s">
        <v>5277</v>
      </c>
      <c r="F118" s="43" t="s">
        <v>5278</v>
      </c>
      <c r="G118" s="49" t="s">
        <v>7711</v>
      </c>
      <c r="H118" s="55" t="s">
        <v>7712</v>
      </c>
      <c r="I118" s="44" t="s">
        <v>7713</v>
      </c>
      <c r="J118" s="41" t="s">
        <v>7714</v>
      </c>
    </row>
    <row r="119" spans="1:10" x14ac:dyDescent="0.2">
      <c r="A119" s="45" t="s">
        <v>761</v>
      </c>
      <c r="B119" s="38" t="s">
        <v>1861</v>
      </c>
      <c r="C119" s="65" t="s">
        <v>2961</v>
      </c>
      <c r="D119" s="48" t="s">
        <v>4061</v>
      </c>
      <c r="E119" s="41" t="s">
        <v>5279</v>
      </c>
      <c r="F119" s="44" t="s">
        <v>5280</v>
      </c>
      <c r="G119" s="51" t="s">
        <v>7715</v>
      </c>
      <c r="H119" s="56" t="s">
        <v>7716</v>
      </c>
      <c r="I119" s="46" t="s">
        <v>7717</v>
      </c>
      <c r="J119" s="42" t="s">
        <v>7718</v>
      </c>
    </row>
    <row r="120" spans="1:10" x14ac:dyDescent="0.2">
      <c r="A120" s="61" t="s">
        <v>762</v>
      </c>
      <c r="B120" s="43" t="s">
        <v>1862</v>
      </c>
      <c r="C120" s="58" t="s">
        <v>2962</v>
      </c>
      <c r="D120" s="49" t="s">
        <v>4062</v>
      </c>
      <c r="E120" s="42" t="s">
        <v>5281</v>
      </c>
      <c r="F120" s="46" t="s">
        <v>5282</v>
      </c>
      <c r="G120" s="52" t="s">
        <v>7719</v>
      </c>
      <c r="H120" s="58" t="s">
        <v>7720</v>
      </c>
      <c r="I120" s="47" t="s">
        <v>7721</v>
      </c>
      <c r="J120" s="38" t="s">
        <v>7722</v>
      </c>
    </row>
    <row r="121" spans="1:10" x14ac:dyDescent="0.2">
      <c r="A121" s="58" t="s">
        <v>763</v>
      </c>
      <c r="B121" s="44" t="s">
        <v>1863</v>
      </c>
      <c r="C121" s="66" t="s">
        <v>2963</v>
      </c>
      <c r="D121" s="51" t="s">
        <v>4063</v>
      </c>
      <c r="E121" s="38" t="s">
        <v>5283</v>
      </c>
      <c r="F121" s="47" t="s">
        <v>5284</v>
      </c>
      <c r="G121" s="53" t="s">
        <v>7723</v>
      </c>
      <c r="H121" s="59" t="s">
        <v>7724</v>
      </c>
      <c r="I121" s="48" t="s">
        <v>7725</v>
      </c>
      <c r="J121" s="43" t="s">
        <v>7726</v>
      </c>
    </row>
    <row r="122" spans="1:10" x14ac:dyDescent="0.2">
      <c r="A122" s="57" t="s">
        <v>764</v>
      </c>
      <c r="B122" s="46" t="s">
        <v>1864</v>
      </c>
      <c r="C122" s="37" t="s">
        <v>2964</v>
      </c>
      <c r="D122" s="52" t="s">
        <v>4064</v>
      </c>
      <c r="E122" s="43" t="s">
        <v>5285</v>
      </c>
      <c r="F122" s="48" t="s">
        <v>5286</v>
      </c>
      <c r="G122" s="54" t="s">
        <v>7727</v>
      </c>
      <c r="H122" s="50" t="s">
        <v>7728</v>
      </c>
      <c r="I122" s="49" t="s">
        <v>7729</v>
      </c>
      <c r="J122" s="44" t="s">
        <v>7730</v>
      </c>
    </row>
    <row r="123" spans="1:10" x14ac:dyDescent="0.2">
      <c r="A123" s="62" t="s">
        <v>765</v>
      </c>
      <c r="B123" s="47" t="s">
        <v>1865</v>
      </c>
      <c r="C123" s="39" t="s">
        <v>2965</v>
      </c>
      <c r="D123" s="53" t="s">
        <v>4065</v>
      </c>
      <c r="E123" s="44" t="s">
        <v>5287</v>
      </c>
      <c r="F123" s="49" t="s">
        <v>5288</v>
      </c>
      <c r="G123" s="55" t="s">
        <v>7731</v>
      </c>
      <c r="H123" s="60" t="s">
        <v>7732</v>
      </c>
      <c r="I123" s="51" t="s">
        <v>7733</v>
      </c>
      <c r="J123" s="46" t="s">
        <v>7734</v>
      </c>
    </row>
    <row r="124" spans="1:10" x14ac:dyDescent="0.2">
      <c r="A124" s="63" t="s">
        <v>766</v>
      </c>
      <c r="B124" s="48" t="s">
        <v>1866</v>
      </c>
      <c r="C124" s="40" t="s">
        <v>2966</v>
      </c>
      <c r="D124" s="54" t="s">
        <v>4066</v>
      </c>
      <c r="E124" s="46" t="s">
        <v>5289</v>
      </c>
      <c r="F124" s="51" t="s">
        <v>5290</v>
      </c>
      <c r="G124" s="56" t="s">
        <v>7735</v>
      </c>
      <c r="H124" s="45" t="s">
        <v>7736</v>
      </c>
      <c r="I124" s="52" t="s">
        <v>7737</v>
      </c>
      <c r="J124" s="47" t="s">
        <v>7738</v>
      </c>
    </row>
    <row r="125" spans="1:10" x14ac:dyDescent="0.2">
      <c r="A125" s="64" t="s">
        <v>767</v>
      </c>
      <c r="B125" s="49" t="s">
        <v>1867</v>
      </c>
      <c r="C125" s="41" t="s">
        <v>2967</v>
      </c>
      <c r="D125" s="55" t="s">
        <v>4067</v>
      </c>
      <c r="E125" s="47" t="s">
        <v>5291</v>
      </c>
      <c r="F125" s="52" t="s">
        <v>5292</v>
      </c>
      <c r="G125" s="58" t="s">
        <v>7739</v>
      </c>
      <c r="H125" s="61" t="s">
        <v>7740</v>
      </c>
      <c r="I125" s="53" t="s">
        <v>7741</v>
      </c>
      <c r="J125" s="48" t="s">
        <v>7742</v>
      </c>
    </row>
    <row r="126" spans="1:10" x14ac:dyDescent="0.2">
      <c r="A126" s="65" t="s">
        <v>768</v>
      </c>
      <c r="B126" s="51" t="s">
        <v>1868</v>
      </c>
      <c r="C126" s="42" t="s">
        <v>2968</v>
      </c>
      <c r="D126" s="56" t="s">
        <v>4068</v>
      </c>
      <c r="E126" s="48" t="s">
        <v>5293</v>
      </c>
      <c r="F126" s="53" t="s">
        <v>5294</v>
      </c>
      <c r="G126" s="59" t="s">
        <v>7743</v>
      </c>
      <c r="H126" s="58" t="s">
        <v>7744</v>
      </c>
      <c r="I126" s="54" t="s">
        <v>7745</v>
      </c>
      <c r="J126" s="49" t="s">
        <v>7746</v>
      </c>
    </row>
    <row r="127" spans="1:10" x14ac:dyDescent="0.2">
      <c r="A127" s="58" t="s">
        <v>769</v>
      </c>
      <c r="B127" s="52" t="s">
        <v>1869</v>
      </c>
      <c r="C127" s="38" t="s">
        <v>2969</v>
      </c>
      <c r="D127" s="58" t="s">
        <v>4069</v>
      </c>
      <c r="E127" s="49" t="s">
        <v>5295</v>
      </c>
      <c r="F127" s="54" t="s">
        <v>5296</v>
      </c>
      <c r="G127" s="50" t="s">
        <v>7747</v>
      </c>
      <c r="H127" s="57" t="s">
        <v>7748</v>
      </c>
      <c r="I127" s="55" t="s">
        <v>7749</v>
      </c>
      <c r="J127" s="51" t="s">
        <v>7750</v>
      </c>
    </row>
    <row r="128" spans="1:10" x14ac:dyDescent="0.2">
      <c r="A128" s="66" t="s">
        <v>770</v>
      </c>
      <c r="B128" s="53" t="s">
        <v>1870</v>
      </c>
      <c r="C128" s="43" t="s">
        <v>2970</v>
      </c>
      <c r="D128" s="59" t="s">
        <v>4070</v>
      </c>
      <c r="E128" s="51" t="s">
        <v>5297</v>
      </c>
      <c r="F128" s="55" t="s">
        <v>5298</v>
      </c>
      <c r="G128" s="60" t="s">
        <v>7751</v>
      </c>
      <c r="H128" s="62" t="s">
        <v>7752</v>
      </c>
      <c r="I128" s="56" t="s">
        <v>7753</v>
      </c>
      <c r="J128" s="52" t="s">
        <v>7754</v>
      </c>
    </row>
    <row r="129" spans="1:10" x14ac:dyDescent="0.2">
      <c r="A129" s="37" t="s">
        <v>771</v>
      </c>
      <c r="B129" s="54" t="s">
        <v>1871</v>
      </c>
      <c r="C129" s="44" t="s">
        <v>2971</v>
      </c>
      <c r="D129" s="50" t="s">
        <v>4071</v>
      </c>
      <c r="E129" s="52" t="s">
        <v>5299</v>
      </c>
      <c r="F129" s="56" t="s">
        <v>5300</v>
      </c>
      <c r="G129" s="45" t="s">
        <v>7755</v>
      </c>
      <c r="H129" s="63" t="s">
        <v>7756</v>
      </c>
      <c r="I129" s="58" t="s">
        <v>7757</v>
      </c>
      <c r="J129" s="53" t="s">
        <v>7758</v>
      </c>
    </row>
    <row r="130" spans="1:10" x14ac:dyDescent="0.2">
      <c r="A130" s="39" t="s">
        <v>772</v>
      </c>
      <c r="B130" s="55" t="s">
        <v>1872</v>
      </c>
      <c r="C130" s="46" t="s">
        <v>2972</v>
      </c>
      <c r="D130" s="60" t="s">
        <v>4072</v>
      </c>
      <c r="E130" s="53" t="s">
        <v>5301</v>
      </c>
      <c r="F130" s="58" t="s">
        <v>5302</v>
      </c>
      <c r="G130" s="61" t="s">
        <v>7759</v>
      </c>
      <c r="H130" s="64" t="s">
        <v>7760</v>
      </c>
      <c r="I130" s="59" t="s">
        <v>7761</v>
      </c>
      <c r="J130" s="54" t="s">
        <v>7762</v>
      </c>
    </row>
    <row r="131" spans="1:10" x14ac:dyDescent="0.2">
      <c r="A131" s="40" t="s">
        <v>773</v>
      </c>
      <c r="B131" s="56" t="s">
        <v>1873</v>
      </c>
      <c r="C131" s="47" t="s">
        <v>2973</v>
      </c>
      <c r="D131" s="45" t="s">
        <v>4073</v>
      </c>
      <c r="E131" s="54" t="s">
        <v>5303</v>
      </c>
      <c r="F131" s="59" t="s">
        <v>5304</v>
      </c>
      <c r="G131" s="58" t="s">
        <v>7763</v>
      </c>
      <c r="H131" s="65" t="s">
        <v>7764</v>
      </c>
      <c r="I131" s="50" t="s">
        <v>7765</v>
      </c>
      <c r="J131" s="55" t="s">
        <v>7766</v>
      </c>
    </row>
    <row r="132" spans="1:10" x14ac:dyDescent="0.2">
      <c r="A132" s="41" t="s">
        <v>774</v>
      </c>
      <c r="B132" s="58" t="s">
        <v>1874</v>
      </c>
      <c r="C132" s="48" t="s">
        <v>2974</v>
      </c>
      <c r="D132" s="61" t="s">
        <v>4074</v>
      </c>
      <c r="E132" s="55" t="s">
        <v>5305</v>
      </c>
      <c r="F132" s="50" t="s">
        <v>5306</v>
      </c>
      <c r="G132" s="57" t="s">
        <v>7767</v>
      </c>
      <c r="H132" s="58" t="s">
        <v>7768</v>
      </c>
      <c r="I132" s="60" t="s">
        <v>7769</v>
      </c>
      <c r="J132" s="56" t="s">
        <v>7770</v>
      </c>
    </row>
    <row r="133" spans="1:10" x14ac:dyDescent="0.2">
      <c r="A133" s="42" t="s">
        <v>775</v>
      </c>
      <c r="B133" s="59" t="s">
        <v>1875</v>
      </c>
      <c r="C133" s="49" t="s">
        <v>2975</v>
      </c>
      <c r="D133" s="58" t="s">
        <v>4075</v>
      </c>
      <c r="E133" s="56" t="s">
        <v>5307</v>
      </c>
      <c r="F133" s="60" t="s">
        <v>5308</v>
      </c>
      <c r="G133" s="62" t="s">
        <v>7771</v>
      </c>
      <c r="H133" s="66" t="s">
        <v>7772</v>
      </c>
      <c r="I133" s="45" t="s">
        <v>7773</v>
      </c>
      <c r="J133" s="58" t="s">
        <v>7774</v>
      </c>
    </row>
    <row r="134" spans="1:10" x14ac:dyDescent="0.2">
      <c r="A134" s="38" t="s">
        <v>776</v>
      </c>
      <c r="B134" s="50" t="s">
        <v>1876</v>
      </c>
      <c r="C134" s="51" t="s">
        <v>2976</v>
      </c>
      <c r="D134" s="57" t="s">
        <v>4076</v>
      </c>
      <c r="E134" s="58" t="s">
        <v>5309</v>
      </c>
      <c r="F134" s="45" t="s">
        <v>5310</v>
      </c>
      <c r="G134" s="63" t="s">
        <v>7775</v>
      </c>
      <c r="H134" s="37" t="s">
        <v>7776</v>
      </c>
      <c r="I134" s="61" t="s">
        <v>7777</v>
      </c>
      <c r="J134" s="59" t="s">
        <v>7778</v>
      </c>
    </row>
    <row r="135" spans="1:10" x14ac:dyDescent="0.2">
      <c r="A135" s="43" t="s">
        <v>777</v>
      </c>
      <c r="B135" s="60" t="s">
        <v>1877</v>
      </c>
      <c r="C135" s="52" t="s">
        <v>2977</v>
      </c>
      <c r="D135" s="62" t="s">
        <v>4077</v>
      </c>
      <c r="E135" s="59" t="s">
        <v>5311</v>
      </c>
      <c r="F135" s="61" t="s">
        <v>5312</v>
      </c>
      <c r="G135" s="64" t="s">
        <v>7779</v>
      </c>
      <c r="H135" s="39" t="s">
        <v>7780</v>
      </c>
      <c r="I135" s="58" t="s">
        <v>7781</v>
      </c>
      <c r="J135" s="50" t="s">
        <v>7782</v>
      </c>
    </row>
    <row r="136" spans="1:10" x14ac:dyDescent="0.2">
      <c r="A136" s="44" t="s">
        <v>778</v>
      </c>
      <c r="B136" s="45" t="s">
        <v>1878</v>
      </c>
      <c r="C136" s="53" t="s">
        <v>2978</v>
      </c>
      <c r="D136" s="63" t="s">
        <v>4078</v>
      </c>
      <c r="E136" s="50" t="s">
        <v>5313</v>
      </c>
      <c r="F136" s="58" t="s">
        <v>5314</v>
      </c>
      <c r="G136" s="65" t="s">
        <v>7783</v>
      </c>
      <c r="H136" s="40" t="s">
        <v>7784</v>
      </c>
      <c r="I136" s="57" t="s">
        <v>7785</v>
      </c>
      <c r="J136" s="60" t="s">
        <v>7786</v>
      </c>
    </row>
    <row r="137" spans="1:10" x14ac:dyDescent="0.2">
      <c r="A137" s="46" t="s">
        <v>779</v>
      </c>
      <c r="B137" s="61" t="s">
        <v>1879</v>
      </c>
      <c r="C137" s="54" t="s">
        <v>2979</v>
      </c>
      <c r="D137" s="64" t="s">
        <v>4079</v>
      </c>
      <c r="E137" s="60" t="s">
        <v>5315</v>
      </c>
      <c r="F137" s="57" t="s">
        <v>5316</v>
      </c>
      <c r="G137" s="58" t="s">
        <v>7787</v>
      </c>
      <c r="H137" s="41" t="s">
        <v>7788</v>
      </c>
      <c r="I137" s="62" t="s">
        <v>7789</v>
      </c>
      <c r="J137" s="45" t="s">
        <v>7790</v>
      </c>
    </row>
    <row r="138" spans="1:10" x14ac:dyDescent="0.2">
      <c r="A138" s="47" t="s">
        <v>780</v>
      </c>
      <c r="B138" s="58" t="s">
        <v>1880</v>
      </c>
      <c r="C138" s="55" t="s">
        <v>2980</v>
      </c>
      <c r="D138" s="65" t="s">
        <v>4080</v>
      </c>
      <c r="E138" s="45" t="s">
        <v>5317</v>
      </c>
      <c r="F138" s="62" t="s">
        <v>5318</v>
      </c>
      <c r="G138" s="66" t="s">
        <v>7791</v>
      </c>
      <c r="H138" s="42" t="s">
        <v>7792</v>
      </c>
      <c r="I138" s="63" t="s">
        <v>7793</v>
      </c>
      <c r="J138" s="61" t="s">
        <v>7794</v>
      </c>
    </row>
    <row r="139" spans="1:10" x14ac:dyDescent="0.2">
      <c r="A139" s="48" t="s">
        <v>781</v>
      </c>
      <c r="B139" s="57" t="s">
        <v>1881</v>
      </c>
      <c r="C139" s="56" t="s">
        <v>2981</v>
      </c>
      <c r="D139" s="58" t="s">
        <v>4081</v>
      </c>
      <c r="E139" s="61" t="s">
        <v>5319</v>
      </c>
      <c r="F139" s="63" t="s">
        <v>5320</v>
      </c>
      <c r="G139" s="37" t="s">
        <v>7795</v>
      </c>
      <c r="H139" s="38" t="s">
        <v>7796</v>
      </c>
      <c r="I139" s="64" t="s">
        <v>7797</v>
      </c>
      <c r="J139" s="58" t="s">
        <v>7798</v>
      </c>
    </row>
    <row r="140" spans="1:10" x14ac:dyDescent="0.2">
      <c r="A140" s="49" t="s">
        <v>782</v>
      </c>
      <c r="B140" s="62" t="s">
        <v>1882</v>
      </c>
      <c r="C140" s="58" t="s">
        <v>2982</v>
      </c>
      <c r="D140" s="66" t="s">
        <v>4082</v>
      </c>
      <c r="E140" s="58" t="s">
        <v>5321</v>
      </c>
      <c r="F140" s="64" t="s">
        <v>5322</v>
      </c>
      <c r="G140" s="39" t="s">
        <v>7799</v>
      </c>
      <c r="H140" s="43" t="s">
        <v>7800</v>
      </c>
      <c r="I140" s="65" t="s">
        <v>7801</v>
      </c>
      <c r="J140" s="57" t="s">
        <v>7802</v>
      </c>
    </row>
    <row r="141" spans="1:10" x14ac:dyDescent="0.2">
      <c r="A141" s="51" t="s">
        <v>783</v>
      </c>
      <c r="B141" s="63" t="s">
        <v>1883</v>
      </c>
      <c r="C141" s="59" t="s">
        <v>2983</v>
      </c>
      <c r="D141" s="37" t="s">
        <v>4083</v>
      </c>
      <c r="E141" s="57" t="s">
        <v>5323</v>
      </c>
      <c r="F141" s="65" t="s">
        <v>5324</v>
      </c>
      <c r="G141" s="40" t="s">
        <v>7803</v>
      </c>
      <c r="H141" s="44" t="s">
        <v>7804</v>
      </c>
      <c r="I141" s="58" t="s">
        <v>7805</v>
      </c>
      <c r="J141" s="62" t="s">
        <v>7806</v>
      </c>
    </row>
    <row r="142" spans="1:10" x14ac:dyDescent="0.2">
      <c r="A142" s="52" t="s">
        <v>784</v>
      </c>
      <c r="B142" s="64" t="s">
        <v>1884</v>
      </c>
      <c r="C142" s="50" t="s">
        <v>2984</v>
      </c>
      <c r="D142" s="39" t="s">
        <v>4084</v>
      </c>
      <c r="E142" s="62" t="s">
        <v>5325</v>
      </c>
      <c r="F142" s="58" t="s">
        <v>5326</v>
      </c>
      <c r="G142" s="41" t="s">
        <v>7807</v>
      </c>
      <c r="H142" s="46" t="s">
        <v>7808</v>
      </c>
      <c r="I142" s="66" t="s">
        <v>7809</v>
      </c>
      <c r="J142" s="63" t="s">
        <v>7810</v>
      </c>
    </row>
    <row r="143" spans="1:10" x14ac:dyDescent="0.2">
      <c r="A143" s="53" t="s">
        <v>785</v>
      </c>
      <c r="B143" s="65" t="s">
        <v>1885</v>
      </c>
      <c r="C143" s="60" t="s">
        <v>2985</v>
      </c>
      <c r="D143" s="40" t="s">
        <v>4085</v>
      </c>
      <c r="E143" s="63" t="s">
        <v>5327</v>
      </c>
      <c r="F143" s="66" t="s">
        <v>5328</v>
      </c>
      <c r="G143" s="42" t="s">
        <v>7811</v>
      </c>
      <c r="H143" s="47" t="s">
        <v>7812</v>
      </c>
      <c r="I143" s="37" t="s">
        <v>7813</v>
      </c>
      <c r="J143" s="64" t="s">
        <v>7814</v>
      </c>
    </row>
    <row r="144" spans="1:10" x14ac:dyDescent="0.2">
      <c r="A144" s="54" t="s">
        <v>786</v>
      </c>
      <c r="B144" s="58" t="s">
        <v>1886</v>
      </c>
      <c r="C144" s="45" t="s">
        <v>2986</v>
      </c>
      <c r="D144" s="41" t="s">
        <v>4086</v>
      </c>
      <c r="E144" s="64" t="s">
        <v>5329</v>
      </c>
      <c r="F144" s="37" t="s">
        <v>5330</v>
      </c>
      <c r="G144" s="38" t="s">
        <v>7815</v>
      </c>
      <c r="H144" s="48" t="s">
        <v>7816</v>
      </c>
      <c r="I144" s="39" t="s">
        <v>7817</v>
      </c>
      <c r="J144" s="65" t="s">
        <v>7818</v>
      </c>
    </row>
    <row r="145" spans="1:10" x14ac:dyDescent="0.2">
      <c r="A145" s="55" t="s">
        <v>787</v>
      </c>
      <c r="B145" s="66" t="s">
        <v>1887</v>
      </c>
      <c r="C145" s="61" t="s">
        <v>2987</v>
      </c>
      <c r="D145" s="42" t="s">
        <v>4087</v>
      </c>
      <c r="E145" s="65" t="s">
        <v>5331</v>
      </c>
      <c r="F145" s="39" t="s">
        <v>5332</v>
      </c>
      <c r="G145" s="43" t="s">
        <v>7819</v>
      </c>
      <c r="H145" s="49" t="s">
        <v>7820</v>
      </c>
      <c r="I145" s="40" t="s">
        <v>7821</v>
      </c>
      <c r="J145" s="58" t="s">
        <v>7822</v>
      </c>
    </row>
    <row r="146" spans="1:10" x14ac:dyDescent="0.2">
      <c r="A146" s="56" t="s">
        <v>788</v>
      </c>
      <c r="B146" s="37" t="s">
        <v>1888</v>
      </c>
      <c r="C146" s="58" t="s">
        <v>2988</v>
      </c>
      <c r="D146" s="38" t="s">
        <v>4088</v>
      </c>
      <c r="E146" s="58" t="s">
        <v>5333</v>
      </c>
      <c r="F146" s="40" t="s">
        <v>5334</v>
      </c>
      <c r="G146" s="44" t="s">
        <v>7823</v>
      </c>
      <c r="H146" s="51" t="s">
        <v>7824</v>
      </c>
      <c r="I146" s="41" t="s">
        <v>7825</v>
      </c>
      <c r="J146" s="66" t="s">
        <v>7826</v>
      </c>
    </row>
    <row r="147" spans="1:10" x14ac:dyDescent="0.2">
      <c r="A147" s="58" t="s">
        <v>789</v>
      </c>
      <c r="B147" s="39" t="s">
        <v>1889</v>
      </c>
      <c r="C147" s="57" t="s">
        <v>2989</v>
      </c>
      <c r="D147" s="43" t="s">
        <v>4089</v>
      </c>
      <c r="E147" s="66" t="s">
        <v>5335</v>
      </c>
      <c r="F147" s="41" t="s">
        <v>5336</v>
      </c>
      <c r="G147" s="46" t="s">
        <v>7827</v>
      </c>
      <c r="H147" s="52" t="s">
        <v>7828</v>
      </c>
      <c r="I147" s="42" t="s">
        <v>7829</v>
      </c>
      <c r="J147" s="37" t="s">
        <v>7830</v>
      </c>
    </row>
    <row r="148" spans="1:10" x14ac:dyDescent="0.2">
      <c r="A148" s="59" t="s">
        <v>790</v>
      </c>
      <c r="B148" s="40" t="s">
        <v>1890</v>
      </c>
      <c r="C148" s="62" t="s">
        <v>2990</v>
      </c>
      <c r="D148" s="44" t="s">
        <v>4090</v>
      </c>
      <c r="E148" s="37" t="s">
        <v>5337</v>
      </c>
      <c r="F148" s="42" t="s">
        <v>5338</v>
      </c>
      <c r="G148" s="47" t="s">
        <v>7831</v>
      </c>
      <c r="H148" s="53" t="s">
        <v>7832</v>
      </c>
      <c r="I148" s="38" t="s">
        <v>7833</v>
      </c>
      <c r="J148" s="39" t="s">
        <v>7834</v>
      </c>
    </row>
    <row r="149" spans="1:10" x14ac:dyDescent="0.2">
      <c r="A149" s="50" t="s">
        <v>791</v>
      </c>
      <c r="B149" s="41" t="s">
        <v>1891</v>
      </c>
      <c r="C149" s="63" t="s">
        <v>2991</v>
      </c>
      <c r="D149" s="46" t="s">
        <v>4091</v>
      </c>
      <c r="E149" s="39" t="s">
        <v>5339</v>
      </c>
      <c r="F149" s="38" t="s">
        <v>5340</v>
      </c>
      <c r="G149" s="48" t="s">
        <v>7835</v>
      </c>
      <c r="H149" s="54" t="s">
        <v>7836</v>
      </c>
      <c r="I149" s="43" t="s">
        <v>7837</v>
      </c>
      <c r="J149" s="40" t="s">
        <v>7838</v>
      </c>
    </row>
    <row r="150" spans="1:10" x14ac:dyDescent="0.2">
      <c r="A150" s="60" t="s">
        <v>792</v>
      </c>
      <c r="B150" s="42" t="s">
        <v>1892</v>
      </c>
      <c r="C150" s="64" t="s">
        <v>2992</v>
      </c>
      <c r="D150" s="47" t="s">
        <v>4092</v>
      </c>
      <c r="E150" s="40" t="s">
        <v>5341</v>
      </c>
      <c r="F150" s="43" t="s">
        <v>5342</v>
      </c>
      <c r="G150" s="49" t="s">
        <v>7839</v>
      </c>
      <c r="H150" s="55" t="s">
        <v>7840</v>
      </c>
      <c r="I150" s="44" t="s">
        <v>7841</v>
      </c>
      <c r="J150" s="41" t="s">
        <v>7842</v>
      </c>
    </row>
    <row r="151" spans="1:10" x14ac:dyDescent="0.2">
      <c r="A151" s="45" t="s">
        <v>793</v>
      </c>
      <c r="B151" s="38" t="s">
        <v>1893</v>
      </c>
      <c r="C151" s="65" t="s">
        <v>2993</v>
      </c>
      <c r="D151" s="48" t="s">
        <v>4093</v>
      </c>
      <c r="E151" s="41" t="s">
        <v>5343</v>
      </c>
      <c r="F151" s="44" t="s">
        <v>5344</v>
      </c>
      <c r="G151" s="51" t="s">
        <v>7843</v>
      </c>
      <c r="H151" s="56" t="s">
        <v>7844</v>
      </c>
      <c r="I151" s="46" t="s">
        <v>7845</v>
      </c>
      <c r="J151" s="42" t="s">
        <v>7846</v>
      </c>
    </row>
    <row r="152" spans="1:10" x14ac:dyDescent="0.2">
      <c r="A152" s="61" t="s">
        <v>794</v>
      </c>
      <c r="B152" s="43" t="s">
        <v>1894</v>
      </c>
      <c r="C152" s="58" t="s">
        <v>2994</v>
      </c>
      <c r="D152" s="49" t="s">
        <v>4094</v>
      </c>
      <c r="E152" s="42" t="s">
        <v>5345</v>
      </c>
      <c r="F152" s="46" t="s">
        <v>5346</v>
      </c>
      <c r="G152" s="52" t="s">
        <v>7847</v>
      </c>
      <c r="H152" s="58" t="s">
        <v>7848</v>
      </c>
      <c r="I152" s="47" t="s">
        <v>7849</v>
      </c>
      <c r="J152" s="38" t="s">
        <v>7850</v>
      </c>
    </row>
    <row r="153" spans="1:10" x14ac:dyDescent="0.2">
      <c r="A153" s="58" t="s">
        <v>795</v>
      </c>
      <c r="B153" s="44" t="s">
        <v>1895</v>
      </c>
      <c r="C153" s="66" t="s">
        <v>2995</v>
      </c>
      <c r="D153" s="51" t="s">
        <v>4095</v>
      </c>
      <c r="E153" s="38" t="s">
        <v>5347</v>
      </c>
      <c r="F153" s="47" t="s">
        <v>5348</v>
      </c>
      <c r="G153" s="53" t="s">
        <v>7851</v>
      </c>
      <c r="H153" s="59" t="s">
        <v>7852</v>
      </c>
      <c r="I153" s="48" t="s">
        <v>7853</v>
      </c>
      <c r="J153" s="43" t="s">
        <v>7854</v>
      </c>
    </row>
    <row r="154" spans="1:10" x14ac:dyDescent="0.2">
      <c r="A154" s="57" t="s">
        <v>796</v>
      </c>
      <c r="B154" s="46" t="s">
        <v>1896</v>
      </c>
      <c r="C154" s="37" t="s">
        <v>2996</v>
      </c>
      <c r="D154" s="52" t="s">
        <v>4096</v>
      </c>
      <c r="E154" s="43" t="s">
        <v>5349</v>
      </c>
      <c r="F154" s="48" t="s">
        <v>5350</v>
      </c>
      <c r="G154" s="54" t="s">
        <v>7855</v>
      </c>
      <c r="H154" s="50" t="s">
        <v>7856</v>
      </c>
      <c r="I154" s="49" t="s">
        <v>7857</v>
      </c>
      <c r="J154" s="44" t="s">
        <v>7858</v>
      </c>
    </row>
    <row r="155" spans="1:10" x14ac:dyDescent="0.2">
      <c r="A155" s="62" t="s">
        <v>797</v>
      </c>
      <c r="B155" s="47" t="s">
        <v>1897</v>
      </c>
      <c r="C155" s="39" t="s">
        <v>2997</v>
      </c>
      <c r="D155" s="53" t="s">
        <v>4097</v>
      </c>
      <c r="E155" s="44" t="s">
        <v>5351</v>
      </c>
      <c r="F155" s="49" t="s">
        <v>5352</v>
      </c>
      <c r="G155" s="55" t="s">
        <v>7859</v>
      </c>
      <c r="H155" s="60" t="s">
        <v>7860</v>
      </c>
      <c r="I155" s="51" t="s">
        <v>7861</v>
      </c>
      <c r="J155" s="46" t="s">
        <v>7862</v>
      </c>
    </row>
    <row r="156" spans="1:10" x14ac:dyDescent="0.2">
      <c r="A156" s="63" t="s">
        <v>798</v>
      </c>
      <c r="B156" s="48" t="s">
        <v>1898</v>
      </c>
      <c r="C156" s="40" t="s">
        <v>2998</v>
      </c>
      <c r="D156" s="54" t="s">
        <v>4098</v>
      </c>
      <c r="E156" s="46" t="s">
        <v>5353</v>
      </c>
      <c r="F156" s="51" t="s">
        <v>5354</v>
      </c>
      <c r="G156" s="56" t="s">
        <v>7863</v>
      </c>
      <c r="H156" s="45" t="s">
        <v>7864</v>
      </c>
      <c r="I156" s="52" t="s">
        <v>7865</v>
      </c>
      <c r="J156" s="47" t="s">
        <v>7866</v>
      </c>
    </row>
    <row r="157" spans="1:10" x14ac:dyDescent="0.2">
      <c r="A157" s="64" t="s">
        <v>799</v>
      </c>
      <c r="B157" s="49" t="s">
        <v>1899</v>
      </c>
      <c r="C157" s="41" t="s">
        <v>2999</v>
      </c>
      <c r="D157" s="55" t="s">
        <v>4099</v>
      </c>
      <c r="E157" s="47" t="s">
        <v>5355</v>
      </c>
      <c r="F157" s="52" t="s">
        <v>5356</v>
      </c>
      <c r="G157" s="58" t="s">
        <v>7867</v>
      </c>
      <c r="H157" s="61" t="s">
        <v>7868</v>
      </c>
      <c r="I157" s="53" t="s">
        <v>7869</v>
      </c>
      <c r="J157" s="48" t="s">
        <v>7870</v>
      </c>
    </row>
    <row r="158" spans="1:10" x14ac:dyDescent="0.2">
      <c r="A158" s="65" t="s">
        <v>800</v>
      </c>
      <c r="B158" s="51" t="s">
        <v>1900</v>
      </c>
      <c r="C158" s="42" t="s">
        <v>3000</v>
      </c>
      <c r="D158" s="56" t="s">
        <v>4100</v>
      </c>
      <c r="E158" s="48" t="s">
        <v>5357</v>
      </c>
      <c r="F158" s="53" t="s">
        <v>5358</v>
      </c>
      <c r="G158" s="59" t="s">
        <v>7871</v>
      </c>
      <c r="H158" s="58" t="s">
        <v>7872</v>
      </c>
      <c r="I158" s="54" t="s">
        <v>7873</v>
      </c>
      <c r="J158" s="49" t="s">
        <v>7874</v>
      </c>
    </row>
    <row r="159" spans="1:10" x14ac:dyDescent="0.2">
      <c r="A159" s="58" t="s">
        <v>801</v>
      </c>
      <c r="B159" s="52" t="s">
        <v>1901</v>
      </c>
      <c r="C159" s="38" t="s">
        <v>3001</v>
      </c>
      <c r="D159" s="58" t="s">
        <v>4101</v>
      </c>
      <c r="E159" s="49" t="s">
        <v>5359</v>
      </c>
      <c r="F159" s="54" t="s">
        <v>5360</v>
      </c>
      <c r="G159" s="50" t="s">
        <v>7875</v>
      </c>
      <c r="H159" s="57" t="s">
        <v>7876</v>
      </c>
      <c r="I159" s="55" t="s">
        <v>7877</v>
      </c>
      <c r="J159" s="51" t="s">
        <v>7878</v>
      </c>
    </row>
    <row r="160" spans="1:10" x14ac:dyDescent="0.2">
      <c r="A160" s="66" t="s">
        <v>802</v>
      </c>
      <c r="B160" s="53" t="s">
        <v>1902</v>
      </c>
      <c r="C160" s="43" t="s">
        <v>3002</v>
      </c>
      <c r="D160" s="59" t="s">
        <v>4102</v>
      </c>
      <c r="E160" s="51" t="s">
        <v>5361</v>
      </c>
      <c r="F160" s="55" t="s">
        <v>5362</v>
      </c>
      <c r="G160" s="60" t="s">
        <v>7879</v>
      </c>
      <c r="H160" s="62" t="s">
        <v>7880</v>
      </c>
      <c r="I160" s="56" t="s">
        <v>7881</v>
      </c>
      <c r="J160" s="52" t="s">
        <v>7882</v>
      </c>
    </row>
    <row r="161" spans="1:10" x14ac:dyDescent="0.2">
      <c r="A161" s="37" t="s">
        <v>803</v>
      </c>
      <c r="B161" s="54" t="s">
        <v>1903</v>
      </c>
      <c r="C161" s="44" t="s">
        <v>3003</v>
      </c>
      <c r="D161" s="50" t="s">
        <v>4103</v>
      </c>
      <c r="E161" s="52" t="s">
        <v>5363</v>
      </c>
      <c r="F161" s="56" t="s">
        <v>5364</v>
      </c>
      <c r="G161" s="45" t="s">
        <v>7883</v>
      </c>
      <c r="H161" s="63" t="s">
        <v>7884</v>
      </c>
      <c r="I161" s="58" t="s">
        <v>7885</v>
      </c>
      <c r="J161" s="53" t="s">
        <v>7886</v>
      </c>
    </row>
    <row r="162" spans="1:10" x14ac:dyDescent="0.2">
      <c r="A162" s="39" t="s">
        <v>804</v>
      </c>
      <c r="B162" s="55" t="s">
        <v>1904</v>
      </c>
      <c r="C162" s="46" t="s">
        <v>3004</v>
      </c>
      <c r="D162" s="60" t="s">
        <v>4104</v>
      </c>
      <c r="E162" s="53" t="s">
        <v>5365</v>
      </c>
      <c r="F162" s="58" t="s">
        <v>5366</v>
      </c>
      <c r="G162" s="61" t="s">
        <v>7887</v>
      </c>
      <c r="H162" s="64" t="s">
        <v>7888</v>
      </c>
      <c r="I162" s="59" t="s">
        <v>7889</v>
      </c>
      <c r="J162" s="54" t="s">
        <v>7890</v>
      </c>
    </row>
    <row r="163" spans="1:10" x14ac:dyDescent="0.2">
      <c r="A163" s="40" t="s">
        <v>805</v>
      </c>
      <c r="B163" s="56" t="s">
        <v>1905</v>
      </c>
      <c r="C163" s="47" t="s">
        <v>3005</v>
      </c>
      <c r="D163" s="45" t="s">
        <v>4105</v>
      </c>
      <c r="E163" s="54" t="s">
        <v>5367</v>
      </c>
      <c r="F163" s="59" t="s">
        <v>5368</v>
      </c>
      <c r="G163" s="58" t="s">
        <v>7891</v>
      </c>
      <c r="H163" s="65" t="s">
        <v>7892</v>
      </c>
      <c r="I163" s="50" t="s">
        <v>7893</v>
      </c>
      <c r="J163" s="55" t="s">
        <v>7894</v>
      </c>
    </row>
    <row r="164" spans="1:10" x14ac:dyDescent="0.2">
      <c r="A164" s="41" t="s">
        <v>806</v>
      </c>
      <c r="B164" s="58" t="s">
        <v>1906</v>
      </c>
      <c r="C164" s="48" t="s">
        <v>3006</v>
      </c>
      <c r="D164" s="61" t="s">
        <v>4106</v>
      </c>
      <c r="E164" s="55" t="s">
        <v>5369</v>
      </c>
      <c r="F164" s="50" t="s">
        <v>5370</v>
      </c>
      <c r="G164" s="57" t="s">
        <v>7895</v>
      </c>
      <c r="H164" s="58" t="s">
        <v>7896</v>
      </c>
      <c r="I164" s="60" t="s">
        <v>7897</v>
      </c>
      <c r="J164" s="56" t="s">
        <v>7898</v>
      </c>
    </row>
    <row r="165" spans="1:10" x14ac:dyDescent="0.2">
      <c r="A165" s="42" t="s">
        <v>807</v>
      </c>
      <c r="B165" s="59" t="s">
        <v>1907</v>
      </c>
      <c r="C165" s="49" t="s">
        <v>3007</v>
      </c>
      <c r="D165" s="58" t="s">
        <v>4107</v>
      </c>
      <c r="E165" s="56" t="s">
        <v>5371</v>
      </c>
      <c r="F165" s="60" t="s">
        <v>5372</v>
      </c>
      <c r="G165" s="62" t="s">
        <v>7899</v>
      </c>
      <c r="H165" s="66" t="s">
        <v>7900</v>
      </c>
      <c r="I165" s="45" t="s">
        <v>7901</v>
      </c>
      <c r="J165" s="58" t="s">
        <v>7902</v>
      </c>
    </row>
    <row r="166" spans="1:10" x14ac:dyDescent="0.2">
      <c r="A166" s="38" t="s">
        <v>808</v>
      </c>
      <c r="B166" s="50" t="s">
        <v>1908</v>
      </c>
      <c r="C166" s="51" t="s">
        <v>3008</v>
      </c>
      <c r="D166" s="57" t="s">
        <v>4108</v>
      </c>
      <c r="E166" s="58" t="s">
        <v>5373</v>
      </c>
      <c r="F166" s="45" t="s">
        <v>5374</v>
      </c>
      <c r="G166" s="63" t="s">
        <v>7903</v>
      </c>
      <c r="H166" s="37" t="s">
        <v>7904</v>
      </c>
      <c r="I166" s="61" t="s">
        <v>7905</v>
      </c>
      <c r="J166" s="59" t="s">
        <v>7906</v>
      </c>
    </row>
    <row r="167" spans="1:10" x14ac:dyDescent="0.2">
      <c r="A167" s="43" t="s">
        <v>809</v>
      </c>
      <c r="B167" s="60" t="s">
        <v>1909</v>
      </c>
      <c r="C167" s="52" t="s">
        <v>3009</v>
      </c>
      <c r="D167" s="62" t="s">
        <v>4109</v>
      </c>
      <c r="E167" s="59" t="s">
        <v>5375</v>
      </c>
      <c r="F167" s="61" t="s">
        <v>5376</v>
      </c>
      <c r="G167" s="64" t="s">
        <v>7907</v>
      </c>
      <c r="H167" s="39" t="s">
        <v>7908</v>
      </c>
      <c r="I167" s="58" t="s">
        <v>7909</v>
      </c>
      <c r="J167" s="50" t="s">
        <v>7910</v>
      </c>
    </row>
    <row r="168" spans="1:10" x14ac:dyDescent="0.2">
      <c r="A168" s="44" t="s">
        <v>810</v>
      </c>
      <c r="B168" s="45" t="s">
        <v>1910</v>
      </c>
      <c r="C168" s="53" t="s">
        <v>3010</v>
      </c>
      <c r="D168" s="63" t="s">
        <v>4110</v>
      </c>
      <c r="E168" s="50" t="s">
        <v>5377</v>
      </c>
      <c r="F168" s="58" t="s">
        <v>5378</v>
      </c>
      <c r="G168" s="65" t="s">
        <v>7911</v>
      </c>
      <c r="H168" s="40" t="s">
        <v>7912</v>
      </c>
      <c r="I168" s="57" t="s">
        <v>7913</v>
      </c>
      <c r="J168" s="60" t="s">
        <v>7914</v>
      </c>
    </row>
    <row r="169" spans="1:10" x14ac:dyDescent="0.2">
      <c r="A169" s="46" t="s">
        <v>811</v>
      </c>
      <c r="B169" s="61" t="s">
        <v>1911</v>
      </c>
      <c r="C169" s="54" t="s">
        <v>3011</v>
      </c>
      <c r="D169" s="64" t="s">
        <v>4111</v>
      </c>
      <c r="E169" s="60" t="s">
        <v>5379</v>
      </c>
      <c r="F169" s="57" t="s">
        <v>5380</v>
      </c>
      <c r="G169" s="58" t="s">
        <v>7915</v>
      </c>
      <c r="H169" s="41" t="s">
        <v>7916</v>
      </c>
      <c r="I169" s="62" t="s">
        <v>7917</v>
      </c>
      <c r="J169" s="45" t="s">
        <v>7918</v>
      </c>
    </row>
    <row r="170" spans="1:10" x14ac:dyDescent="0.2">
      <c r="A170" s="47" t="s">
        <v>812</v>
      </c>
      <c r="B170" s="58" t="s">
        <v>1912</v>
      </c>
      <c r="C170" s="55" t="s">
        <v>3012</v>
      </c>
      <c r="D170" s="65" t="s">
        <v>4112</v>
      </c>
      <c r="E170" s="45" t="s">
        <v>5381</v>
      </c>
      <c r="F170" s="62" t="s">
        <v>5382</v>
      </c>
      <c r="G170" s="66" t="s">
        <v>7919</v>
      </c>
      <c r="H170" s="42" t="s">
        <v>7920</v>
      </c>
      <c r="I170" s="63" t="s">
        <v>7921</v>
      </c>
      <c r="J170" s="61" t="s">
        <v>7922</v>
      </c>
    </row>
    <row r="171" spans="1:10" x14ac:dyDescent="0.2">
      <c r="A171" s="48" t="s">
        <v>813</v>
      </c>
      <c r="B171" s="57" t="s">
        <v>1913</v>
      </c>
      <c r="C171" s="56" t="s">
        <v>3013</v>
      </c>
      <c r="D171" s="58" t="s">
        <v>4113</v>
      </c>
      <c r="E171" s="61" t="s">
        <v>5383</v>
      </c>
      <c r="F171" s="63" t="s">
        <v>5384</v>
      </c>
      <c r="G171" s="37" t="s">
        <v>7923</v>
      </c>
      <c r="H171" s="38" t="s">
        <v>7924</v>
      </c>
      <c r="I171" s="64" t="s">
        <v>7925</v>
      </c>
      <c r="J171" s="58" t="s">
        <v>7926</v>
      </c>
    </row>
    <row r="172" spans="1:10" x14ac:dyDescent="0.2">
      <c r="A172" s="49" t="s">
        <v>814</v>
      </c>
      <c r="B172" s="62" t="s">
        <v>1914</v>
      </c>
      <c r="C172" s="58" t="s">
        <v>3014</v>
      </c>
      <c r="D172" s="66" t="s">
        <v>4114</v>
      </c>
      <c r="E172" s="58" t="s">
        <v>5385</v>
      </c>
      <c r="F172" s="64" t="s">
        <v>5386</v>
      </c>
      <c r="G172" s="39" t="s">
        <v>7927</v>
      </c>
      <c r="H172" s="43" t="s">
        <v>7928</v>
      </c>
      <c r="I172" s="65" t="s">
        <v>7929</v>
      </c>
      <c r="J172" s="57" t="s">
        <v>7930</v>
      </c>
    </row>
    <row r="173" spans="1:10" x14ac:dyDescent="0.2">
      <c r="A173" s="51" t="s">
        <v>815</v>
      </c>
      <c r="B173" s="63" t="s">
        <v>1915</v>
      </c>
      <c r="C173" s="59" t="s">
        <v>3015</v>
      </c>
      <c r="D173" s="37" t="s">
        <v>4115</v>
      </c>
      <c r="E173" s="57" t="s">
        <v>5387</v>
      </c>
      <c r="F173" s="65" t="s">
        <v>5388</v>
      </c>
      <c r="G173" s="40" t="s">
        <v>7931</v>
      </c>
      <c r="H173" s="44" t="s">
        <v>7932</v>
      </c>
      <c r="I173" s="58" t="s">
        <v>7933</v>
      </c>
      <c r="J173" s="62" t="s">
        <v>7934</v>
      </c>
    </row>
    <row r="174" spans="1:10" x14ac:dyDescent="0.2">
      <c r="A174" s="52" t="s">
        <v>816</v>
      </c>
      <c r="B174" s="64" t="s">
        <v>1916</v>
      </c>
      <c r="C174" s="50" t="s">
        <v>3016</v>
      </c>
      <c r="D174" s="39" t="s">
        <v>4116</v>
      </c>
      <c r="E174" s="62" t="s">
        <v>5389</v>
      </c>
      <c r="F174" s="58" t="s">
        <v>5390</v>
      </c>
      <c r="G174" s="41" t="s">
        <v>7935</v>
      </c>
      <c r="H174" s="46" t="s">
        <v>7936</v>
      </c>
      <c r="I174" s="66" t="s">
        <v>7937</v>
      </c>
      <c r="J174" s="63" t="s">
        <v>7938</v>
      </c>
    </row>
    <row r="175" spans="1:10" x14ac:dyDescent="0.2">
      <c r="A175" s="53" t="s">
        <v>817</v>
      </c>
      <c r="B175" s="65" t="s">
        <v>1917</v>
      </c>
      <c r="C175" s="60" t="s">
        <v>3017</v>
      </c>
      <c r="D175" s="40" t="s">
        <v>4117</v>
      </c>
      <c r="E175" s="63" t="s">
        <v>5391</v>
      </c>
      <c r="F175" s="66" t="s">
        <v>5392</v>
      </c>
      <c r="G175" s="42" t="s">
        <v>7939</v>
      </c>
      <c r="H175" s="47" t="s">
        <v>7940</v>
      </c>
      <c r="I175" s="37" t="s">
        <v>7941</v>
      </c>
      <c r="J175" s="64" t="s">
        <v>7942</v>
      </c>
    </row>
    <row r="176" spans="1:10" x14ac:dyDescent="0.2">
      <c r="A176" s="54" t="s">
        <v>818</v>
      </c>
      <c r="B176" s="58" t="s">
        <v>1918</v>
      </c>
      <c r="C176" s="45" t="s">
        <v>3018</v>
      </c>
      <c r="D176" s="41" t="s">
        <v>4118</v>
      </c>
      <c r="E176" s="64" t="s">
        <v>5393</v>
      </c>
      <c r="F176" s="37" t="s">
        <v>5394</v>
      </c>
      <c r="G176" s="38" t="s">
        <v>7943</v>
      </c>
      <c r="H176" s="48" t="s">
        <v>7944</v>
      </c>
      <c r="I176" s="39" t="s">
        <v>7945</v>
      </c>
      <c r="J176" s="65" t="s">
        <v>7946</v>
      </c>
    </row>
    <row r="177" spans="1:10" x14ac:dyDescent="0.2">
      <c r="A177" s="55" t="s">
        <v>819</v>
      </c>
      <c r="B177" s="66" t="s">
        <v>1919</v>
      </c>
      <c r="C177" s="61" t="s">
        <v>3019</v>
      </c>
      <c r="D177" s="42" t="s">
        <v>4119</v>
      </c>
      <c r="E177" s="65" t="s">
        <v>5395</v>
      </c>
      <c r="F177" s="39" t="s">
        <v>5396</v>
      </c>
      <c r="G177" s="43" t="s">
        <v>7947</v>
      </c>
      <c r="H177" s="49" t="s">
        <v>7948</v>
      </c>
      <c r="I177" s="40" t="s">
        <v>7949</v>
      </c>
      <c r="J177" s="58" t="s">
        <v>7950</v>
      </c>
    </row>
    <row r="178" spans="1:10" x14ac:dyDescent="0.2">
      <c r="A178" s="56" t="s">
        <v>820</v>
      </c>
      <c r="B178" s="37" t="s">
        <v>1920</v>
      </c>
      <c r="C178" s="58" t="s">
        <v>3020</v>
      </c>
      <c r="D178" s="38" t="s">
        <v>4120</v>
      </c>
      <c r="E178" s="58" t="s">
        <v>5397</v>
      </c>
      <c r="F178" s="40" t="s">
        <v>5398</v>
      </c>
      <c r="G178" s="44" t="s">
        <v>7951</v>
      </c>
      <c r="H178" s="51" t="s">
        <v>7952</v>
      </c>
      <c r="I178" s="41" t="s">
        <v>7953</v>
      </c>
      <c r="J178" s="66" t="s">
        <v>7954</v>
      </c>
    </row>
    <row r="179" spans="1:10" x14ac:dyDescent="0.2">
      <c r="A179" s="58" t="s">
        <v>821</v>
      </c>
      <c r="B179" s="39" t="s">
        <v>1921</v>
      </c>
      <c r="C179" s="57" t="s">
        <v>3021</v>
      </c>
      <c r="D179" s="43" t="s">
        <v>4121</v>
      </c>
      <c r="E179" s="66" t="s">
        <v>5399</v>
      </c>
      <c r="F179" s="41" t="s">
        <v>5400</v>
      </c>
      <c r="G179" s="46" t="s">
        <v>7955</v>
      </c>
      <c r="H179" s="52" t="s">
        <v>7956</v>
      </c>
      <c r="I179" s="42" t="s">
        <v>7957</v>
      </c>
      <c r="J179" s="37" t="s">
        <v>7958</v>
      </c>
    </row>
    <row r="180" spans="1:10" x14ac:dyDescent="0.2">
      <c r="A180" s="59" t="s">
        <v>822</v>
      </c>
      <c r="B180" s="40" t="s">
        <v>1922</v>
      </c>
      <c r="C180" s="62" t="s">
        <v>3022</v>
      </c>
      <c r="D180" s="44" t="s">
        <v>4122</v>
      </c>
      <c r="E180" s="37" t="s">
        <v>5401</v>
      </c>
      <c r="F180" s="42" t="s">
        <v>5402</v>
      </c>
      <c r="G180" s="47" t="s">
        <v>7959</v>
      </c>
      <c r="H180" s="53" t="s">
        <v>7960</v>
      </c>
      <c r="I180" s="38" t="s">
        <v>7961</v>
      </c>
      <c r="J180" s="39" t="s">
        <v>7962</v>
      </c>
    </row>
    <row r="181" spans="1:10" x14ac:dyDescent="0.2">
      <c r="A181" s="50" t="s">
        <v>823</v>
      </c>
      <c r="B181" s="41" t="s">
        <v>1923</v>
      </c>
      <c r="C181" s="63" t="s">
        <v>3023</v>
      </c>
      <c r="D181" s="46" t="s">
        <v>4123</v>
      </c>
      <c r="E181" s="39" t="s">
        <v>5403</v>
      </c>
      <c r="F181" s="38" t="s">
        <v>5404</v>
      </c>
      <c r="G181" s="48" t="s">
        <v>7963</v>
      </c>
      <c r="H181" s="54" t="s">
        <v>7964</v>
      </c>
      <c r="I181" s="43" t="s">
        <v>7965</v>
      </c>
      <c r="J181" s="40" t="s">
        <v>7966</v>
      </c>
    </row>
    <row r="182" spans="1:10" x14ac:dyDescent="0.2">
      <c r="A182" s="60" t="s">
        <v>824</v>
      </c>
      <c r="B182" s="42" t="s">
        <v>1924</v>
      </c>
      <c r="C182" s="64" t="s">
        <v>3024</v>
      </c>
      <c r="D182" s="47" t="s">
        <v>4124</v>
      </c>
      <c r="E182" s="40" t="s">
        <v>5405</v>
      </c>
      <c r="F182" s="43" t="s">
        <v>5406</v>
      </c>
      <c r="G182" s="49" t="s">
        <v>7967</v>
      </c>
      <c r="H182" s="55" t="s">
        <v>7968</v>
      </c>
      <c r="I182" s="44" t="s">
        <v>7969</v>
      </c>
      <c r="J182" s="41" t="s">
        <v>7970</v>
      </c>
    </row>
    <row r="183" spans="1:10" x14ac:dyDescent="0.2">
      <c r="A183" s="45" t="s">
        <v>825</v>
      </c>
      <c r="B183" s="38" t="s">
        <v>1925</v>
      </c>
      <c r="C183" s="65" t="s">
        <v>3025</v>
      </c>
      <c r="D183" s="48" t="s">
        <v>4125</v>
      </c>
      <c r="E183" s="41" t="s">
        <v>5407</v>
      </c>
      <c r="F183" s="44" t="s">
        <v>5408</v>
      </c>
      <c r="G183" s="51" t="s">
        <v>7971</v>
      </c>
      <c r="H183" s="56" t="s">
        <v>7972</v>
      </c>
      <c r="I183" s="46" t="s">
        <v>7973</v>
      </c>
      <c r="J183" s="42" t="s">
        <v>7974</v>
      </c>
    </row>
    <row r="184" spans="1:10" x14ac:dyDescent="0.2">
      <c r="A184" s="61" t="s">
        <v>826</v>
      </c>
      <c r="B184" s="43" t="s">
        <v>1926</v>
      </c>
      <c r="C184" s="58" t="s">
        <v>3026</v>
      </c>
      <c r="D184" s="49" t="s">
        <v>4126</v>
      </c>
      <c r="E184" s="42" t="s">
        <v>5409</v>
      </c>
      <c r="F184" s="46" t="s">
        <v>5410</v>
      </c>
      <c r="G184" s="52" t="s">
        <v>7975</v>
      </c>
      <c r="H184" s="58" t="s">
        <v>7976</v>
      </c>
      <c r="I184" s="47" t="s">
        <v>7977</v>
      </c>
      <c r="J184" s="38" t="s">
        <v>7978</v>
      </c>
    </row>
    <row r="185" spans="1:10" x14ac:dyDescent="0.2">
      <c r="A185" s="58" t="s">
        <v>827</v>
      </c>
      <c r="B185" s="44" t="s">
        <v>1927</v>
      </c>
      <c r="C185" s="66" t="s">
        <v>3027</v>
      </c>
      <c r="D185" s="51" t="s">
        <v>4127</v>
      </c>
      <c r="E185" s="38" t="s">
        <v>5411</v>
      </c>
      <c r="F185" s="47" t="s">
        <v>5412</v>
      </c>
      <c r="G185" s="53" t="s">
        <v>7979</v>
      </c>
      <c r="H185" s="59" t="s">
        <v>7980</v>
      </c>
      <c r="I185" s="48" t="s">
        <v>7981</v>
      </c>
      <c r="J185" s="43" t="s">
        <v>7982</v>
      </c>
    </row>
    <row r="186" spans="1:10" x14ac:dyDescent="0.2">
      <c r="A186" s="57" t="s">
        <v>828</v>
      </c>
      <c r="B186" s="46" t="s">
        <v>1928</v>
      </c>
      <c r="C186" s="37" t="s">
        <v>3028</v>
      </c>
      <c r="D186" s="52" t="s">
        <v>4128</v>
      </c>
      <c r="E186" s="43" t="s">
        <v>5413</v>
      </c>
      <c r="F186" s="48" t="s">
        <v>5414</v>
      </c>
      <c r="G186" s="54" t="s">
        <v>7983</v>
      </c>
      <c r="H186" s="50" t="s">
        <v>7984</v>
      </c>
      <c r="I186" s="49" t="s">
        <v>7985</v>
      </c>
      <c r="J186" s="44" t="s">
        <v>7986</v>
      </c>
    </row>
    <row r="187" spans="1:10" x14ac:dyDescent="0.2">
      <c r="A187" s="62" t="s">
        <v>829</v>
      </c>
      <c r="B187" s="47" t="s">
        <v>1929</v>
      </c>
      <c r="C187" s="39" t="s">
        <v>3029</v>
      </c>
      <c r="D187" s="53" t="s">
        <v>4129</v>
      </c>
      <c r="E187" s="44" t="s">
        <v>5415</v>
      </c>
      <c r="F187" s="49" t="s">
        <v>5416</v>
      </c>
      <c r="G187" s="55" t="s">
        <v>7987</v>
      </c>
      <c r="H187" s="60" t="s">
        <v>7988</v>
      </c>
      <c r="I187" s="51" t="s">
        <v>7989</v>
      </c>
      <c r="J187" s="46" t="s">
        <v>7990</v>
      </c>
    </row>
    <row r="188" spans="1:10" x14ac:dyDescent="0.2">
      <c r="A188" s="63" t="s">
        <v>830</v>
      </c>
      <c r="B188" s="48" t="s">
        <v>1930</v>
      </c>
      <c r="C188" s="40" t="s">
        <v>3030</v>
      </c>
      <c r="D188" s="54" t="s">
        <v>4130</v>
      </c>
      <c r="E188" s="46" t="s">
        <v>5417</v>
      </c>
      <c r="F188" s="51" t="s">
        <v>5418</v>
      </c>
      <c r="G188" s="56" t="s">
        <v>7991</v>
      </c>
      <c r="H188" s="45" t="s">
        <v>7992</v>
      </c>
      <c r="I188" s="52" t="s">
        <v>7993</v>
      </c>
      <c r="J188" s="47" t="s">
        <v>7994</v>
      </c>
    </row>
    <row r="189" spans="1:10" x14ac:dyDescent="0.2">
      <c r="A189" s="64" t="s">
        <v>831</v>
      </c>
      <c r="B189" s="49" t="s">
        <v>1931</v>
      </c>
      <c r="C189" s="41" t="s">
        <v>3031</v>
      </c>
      <c r="D189" s="55" t="s">
        <v>4131</v>
      </c>
      <c r="E189" s="47" t="s">
        <v>5419</v>
      </c>
      <c r="F189" s="52" t="s">
        <v>5420</v>
      </c>
      <c r="G189" s="58" t="s">
        <v>7995</v>
      </c>
      <c r="H189" s="61" t="s">
        <v>7996</v>
      </c>
      <c r="I189" s="53" t="s">
        <v>7997</v>
      </c>
      <c r="J189" s="48" t="s">
        <v>7998</v>
      </c>
    </row>
    <row r="190" spans="1:10" x14ac:dyDescent="0.2">
      <c r="A190" s="65" t="s">
        <v>832</v>
      </c>
      <c r="B190" s="51" t="s">
        <v>1932</v>
      </c>
      <c r="C190" s="42" t="s">
        <v>3032</v>
      </c>
      <c r="D190" s="56" t="s">
        <v>4132</v>
      </c>
      <c r="E190" s="48" t="s">
        <v>5421</v>
      </c>
      <c r="F190" s="53" t="s">
        <v>5422</v>
      </c>
      <c r="G190" s="59" t="s">
        <v>7999</v>
      </c>
      <c r="H190" s="58" t="s">
        <v>8000</v>
      </c>
      <c r="I190" s="54" t="s">
        <v>8001</v>
      </c>
      <c r="J190" s="49" t="s">
        <v>8002</v>
      </c>
    </row>
    <row r="191" spans="1:10" x14ac:dyDescent="0.2">
      <c r="A191" s="58" t="s">
        <v>833</v>
      </c>
      <c r="B191" s="52" t="s">
        <v>1933</v>
      </c>
      <c r="C191" s="38" t="s">
        <v>3033</v>
      </c>
      <c r="D191" s="58" t="s">
        <v>4133</v>
      </c>
      <c r="E191" s="49" t="s">
        <v>5423</v>
      </c>
      <c r="F191" s="54" t="s">
        <v>5424</v>
      </c>
      <c r="G191" s="50" t="s">
        <v>8003</v>
      </c>
      <c r="H191" s="57" t="s">
        <v>8004</v>
      </c>
      <c r="I191" s="55" t="s">
        <v>8005</v>
      </c>
      <c r="J191" s="51" t="s">
        <v>8006</v>
      </c>
    </row>
    <row r="192" spans="1:10" x14ac:dyDescent="0.2">
      <c r="A192" s="66" t="s">
        <v>834</v>
      </c>
      <c r="B192" s="53" t="s">
        <v>1934</v>
      </c>
      <c r="C192" s="43" t="s">
        <v>3034</v>
      </c>
      <c r="D192" s="59" t="s">
        <v>4134</v>
      </c>
      <c r="E192" s="51" t="s">
        <v>5425</v>
      </c>
      <c r="F192" s="55" t="s">
        <v>5426</v>
      </c>
      <c r="G192" s="60" t="s">
        <v>8007</v>
      </c>
      <c r="H192" s="62" t="s">
        <v>8008</v>
      </c>
      <c r="I192" s="56" t="s">
        <v>8009</v>
      </c>
      <c r="J192" s="52" t="s">
        <v>8010</v>
      </c>
    </row>
    <row r="193" spans="1:10" x14ac:dyDescent="0.2">
      <c r="A193" s="37" t="s">
        <v>835</v>
      </c>
      <c r="B193" s="54" t="s">
        <v>1935</v>
      </c>
      <c r="C193" s="44" t="s">
        <v>3035</v>
      </c>
      <c r="D193" s="50" t="s">
        <v>4135</v>
      </c>
      <c r="E193" s="52" t="s">
        <v>5427</v>
      </c>
      <c r="F193" s="56" t="s">
        <v>5428</v>
      </c>
      <c r="G193" s="45" t="s">
        <v>8011</v>
      </c>
      <c r="H193" s="63" t="s">
        <v>8012</v>
      </c>
      <c r="I193" s="58" t="s">
        <v>8013</v>
      </c>
      <c r="J193" s="53" t="s">
        <v>8014</v>
      </c>
    </row>
    <row r="194" spans="1:10" x14ac:dyDescent="0.2">
      <c r="A194" s="39" t="s">
        <v>836</v>
      </c>
      <c r="B194" s="55" t="s">
        <v>1936</v>
      </c>
      <c r="C194" s="46" t="s">
        <v>3036</v>
      </c>
      <c r="D194" s="60" t="s">
        <v>4136</v>
      </c>
      <c r="E194" s="53" t="s">
        <v>5429</v>
      </c>
      <c r="F194" s="58" t="s">
        <v>5430</v>
      </c>
      <c r="G194" s="61" t="s">
        <v>8015</v>
      </c>
      <c r="H194" s="64" t="s">
        <v>8016</v>
      </c>
      <c r="I194" s="59" t="s">
        <v>8017</v>
      </c>
      <c r="J194" s="54" t="s">
        <v>8018</v>
      </c>
    </row>
    <row r="195" spans="1:10" x14ac:dyDescent="0.2">
      <c r="A195" s="40" t="s">
        <v>837</v>
      </c>
      <c r="B195" s="56" t="s">
        <v>1937</v>
      </c>
      <c r="C195" s="47" t="s">
        <v>3037</v>
      </c>
      <c r="D195" s="45" t="s">
        <v>4137</v>
      </c>
      <c r="E195" s="54" t="s">
        <v>5431</v>
      </c>
      <c r="F195" s="59" t="s">
        <v>5432</v>
      </c>
      <c r="G195" s="58" t="s">
        <v>8019</v>
      </c>
      <c r="H195" s="65" t="s">
        <v>8020</v>
      </c>
      <c r="I195" s="50" t="s">
        <v>8021</v>
      </c>
      <c r="J195" s="55" t="s">
        <v>8022</v>
      </c>
    </row>
    <row r="196" spans="1:10" x14ac:dyDescent="0.2">
      <c r="A196" s="41" t="s">
        <v>838</v>
      </c>
      <c r="B196" s="58" t="s">
        <v>1938</v>
      </c>
      <c r="C196" s="48" t="s">
        <v>3038</v>
      </c>
      <c r="D196" s="61" t="s">
        <v>4138</v>
      </c>
      <c r="E196" s="55" t="s">
        <v>5433</v>
      </c>
      <c r="F196" s="50" t="s">
        <v>5434</v>
      </c>
      <c r="G196" s="57" t="s">
        <v>8023</v>
      </c>
      <c r="H196" s="58" t="s">
        <v>8024</v>
      </c>
      <c r="I196" s="60" t="s">
        <v>8025</v>
      </c>
      <c r="J196" s="56" t="s">
        <v>8026</v>
      </c>
    </row>
    <row r="197" spans="1:10" x14ac:dyDescent="0.2">
      <c r="A197" s="42" t="s">
        <v>839</v>
      </c>
      <c r="B197" s="59" t="s">
        <v>1939</v>
      </c>
      <c r="C197" s="49" t="s">
        <v>3039</v>
      </c>
      <c r="D197" s="58" t="s">
        <v>4139</v>
      </c>
      <c r="E197" s="56" t="s">
        <v>5435</v>
      </c>
      <c r="F197" s="60" t="s">
        <v>5436</v>
      </c>
      <c r="G197" s="62" t="s">
        <v>8027</v>
      </c>
      <c r="H197" s="66" t="s">
        <v>8028</v>
      </c>
      <c r="I197" s="45" t="s">
        <v>8029</v>
      </c>
      <c r="J197" s="58" t="s">
        <v>8030</v>
      </c>
    </row>
    <row r="198" spans="1:10" x14ac:dyDescent="0.2">
      <c r="A198" s="38" t="s">
        <v>840</v>
      </c>
      <c r="B198" s="50" t="s">
        <v>1940</v>
      </c>
      <c r="C198" s="51" t="s">
        <v>3040</v>
      </c>
      <c r="D198" s="57" t="s">
        <v>4140</v>
      </c>
      <c r="E198" s="58" t="s">
        <v>5437</v>
      </c>
      <c r="F198" s="45" t="s">
        <v>5438</v>
      </c>
      <c r="G198" s="63" t="s">
        <v>8031</v>
      </c>
      <c r="H198" s="37" t="s">
        <v>8032</v>
      </c>
      <c r="I198" s="61" t="s">
        <v>8033</v>
      </c>
      <c r="J198" s="59" t="s">
        <v>8034</v>
      </c>
    </row>
    <row r="199" spans="1:10" x14ac:dyDescent="0.2">
      <c r="A199" s="43" t="s">
        <v>841</v>
      </c>
      <c r="B199" s="60" t="s">
        <v>1941</v>
      </c>
      <c r="C199" s="52" t="s">
        <v>3041</v>
      </c>
      <c r="D199" s="62" t="s">
        <v>4141</v>
      </c>
      <c r="E199" s="59" t="s">
        <v>5439</v>
      </c>
      <c r="F199" s="61" t="s">
        <v>5440</v>
      </c>
      <c r="G199" s="64" t="s">
        <v>8035</v>
      </c>
      <c r="H199" s="39" t="s">
        <v>8036</v>
      </c>
      <c r="I199" s="58" t="s">
        <v>8037</v>
      </c>
      <c r="J199" s="50" t="s">
        <v>8038</v>
      </c>
    </row>
    <row r="200" spans="1:10" x14ac:dyDescent="0.2">
      <c r="A200" s="44" t="s">
        <v>842</v>
      </c>
      <c r="B200" s="45" t="s">
        <v>1942</v>
      </c>
      <c r="C200" s="53" t="s">
        <v>3042</v>
      </c>
      <c r="D200" s="63" t="s">
        <v>4142</v>
      </c>
      <c r="E200" s="50" t="s">
        <v>5441</v>
      </c>
      <c r="F200" s="58" t="s">
        <v>5442</v>
      </c>
      <c r="G200" s="65" t="s">
        <v>8039</v>
      </c>
      <c r="H200" s="40" t="s">
        <v>8040</v>
      </c>
      <c r="I200" s="57" t="s">
        <v>8041</v>
      </c>
      <c r="J200" s="60" t="s">
        <v>8042</v>
      </c>
    </row>
    <row r="201" spans="1:10" x14ac:dyDescent="0.2">
      <c r="A201" s="46" t="s">
        <v>843</v>
      </c>
      <c r="B201" s="61" t="s">
        <v>1943</v>
      </c>
      <c r="C201" s="54" t="s">
        <v>3043</v>
      </c>
      <c r="D201" s="64" t="s">
        <v>4143</v>
      </c>
      <c r="E201" s="60" t="s">
        <v>5443</v>
      </c>
      <c r="F201" s="57" t="s">
        <v>5444</v>
      </c>
      <c r="G201" s="58" t="s">
        <v>8043</v>
      </c>
      <c r="H201" s="41" t="s">
        <v>8044</v>
      </c>
      <c r="I201" s="62" t="s">
        <v>8045</v>
      </c>
      <c r="J201" s="45" t="s">
        <v>8046</v>
      </c>
    </row>
    <row r="202" spans="1:10" x14ac:dyDescent="0.2">
      <c r="A202" s="47" t="s">
        <v>844</v>
      </c>
      <c r="B202" s="58" t="s">
        <v>1944</v>
      </c>
      <c r="C202" s="55" t="s">
        <v>3044</v>
      </c>
      <c r="D202" s="65" t="s">
        <v>4144</v>
      </c>
      <c r="E202" s="45" t="s">
        <v>5445</v>
      </c>
      <c r="F202" s="62" t="s">
        <v>5446</v>
      </c>
      <c r="G202" s="66" t="s">
        <v>8047</v>
      </c>
      <c r="H202" s="42" t="s">
        <v>8048</v>
      </c>
      <c r="I202" s="63" t="s">
        <v>8049</v>
      </c>
      <c r="J202" s="61" t="s">
        <v>8050</v>
      </c>
    </row>
    <row r="203" spans="1:10" x14ac:dyDescent="0.2">
      <c r="A203" s="48" t="s">
        <v>845</v>
      </c>
      <c r="B203" s="57" t="s">
        <v>1945</v>
      </c>
      <c r="C203" s="56" t="s">
        <v>3045</v>
      </c>
      <c r="D203" s="58" t="s">
        <v>4145</v>
      </c>
      <c r="E203" s="61" t="s">
        <v>5447</v>
      </c>
      <c r="F203" s="63" t="s">
        <v>5448</v>
      </c>
      <c r="G203" s="37" t="s">
        <v>8051</v>
      </c>
      <c r="H203" s="38" t="s">
        <v>8052</v>
      </c>
      <c r="I203" s="64" t="s">
        <v>8053</v>
      </c>
      <c r="J203" s="58" t="s">
        <v>8054</v>
      </c>
    </row>
    <row r="204" spans="1:10" x14ac:dyDescent="0.2">
      <c r="A204" s="49" t="s">
        <v>846</v>
      </c>
      <c r="B204" s="62" t="s">
        <v>1946</v>
      </c>
      <c r="C204" s="58" t="s">
        <v>3046</v>
      </c>
      <c r="D204" s="66" t="s">
        <v>4146</v>
      </c>
      <c r="E204" s="58" t="s">
        <v>5449</v>
      </c>
      <c r="F204" s="64" t="s">
        <v>5450</v>
      </c>
      <c r="G204" s="39" t="s">
        <v>8055</v>
      </c>
      <c r="H204" s="43" t="s">
        <v>8056</v>
      </c>
      <c r="I204" s="65" t="s">
        <v>8057</v>
      </c>
      <c r="J204" s="57" t="s">
        <v>8058</v>
      </c>
    </row>
    <row r="205" spans="1:10" x14ac:dyDescent="0.2">
      <c r="A205" s="51" t="s">
        <v>847</v>
      </c>
      <c r="B205" s="63" t="s">
        <v>1947</v>
      </c>
      <c r="C205" s="59" t="s">
        <v>3047</v>
      </c>
      <c r="D205" s="37" t="s">
        <v>4147</v>
      </c>
      <c r="E205" s="57" t="s">
        <v>5451</v>
      </c>
      <c r="F205" s="65" t="s">
        <v>5452</v>
      </c>
      <c r="G205" s="40" t="s">
        <v>8059</v>
      </c>
      <c r="H205" s="44" t="s">
        <v>8060</v>
      </c>
      <c r="I205" s="58" t="s">
        <v>8061</v>
      </c>
      <c r="J205" s="62" t="s">
        <v>8062</v>
      </c>
    </row>
    <row r="206" spans="1:10" x14ac:dyDescent="0.2">
      <c r="A206" s="52" t="s">
        <v>848</v>
      </c>
      <c r="B206" s="64" t="s">
        <v>1948</v>
      </c>
      <c r="C206" s="50" t="s">
        <v>3048</v>
      </c>
      <c r="D206" s="39" t="s">
        <v>4148</v>
      </c>
      <c r="E206" s="62" t="s">
        <v>5453</v>
      </c>
      <c r="F206" s="58" t="s">
        <v>5454</v>
      </c>
      <c r="G206" s="41" t="s">
        <v>8063</v>
      </c>
      <c r="H206" s="46" t="s">
        <v>8064</v>
      </c>
      <c r="I206" s="66" t="s">
        <v>8065</v>
      </c>
      <c r="J206" s="63" t="s">
        <v>8066</v>
      </c>
    </row>
    <row r="207" spans="1:10" x14ac:dyDescent="0.2">
      <c r="A207" s="53" t="s">
        <v>849</v>
      </c>
      <c r="B207" s="65" t="s">
        <v>1949</v>
      </c>
      <c r="C207" s="60" t="s">
        <v>3049</v>
      </c>
      <c r="D207" s="40" t="s">
        <v>4149</v>
      </c>
      <c r="E207" s="63" t="s">
        <v>5455</v>
      </c>
      <c r="F207" s="66" t="s">
        <v>5456</v>
      </c>
      <c r="G207" s="42" t="s">
        <v>8067</v>
      </c>
      <c r="H207" s="47" t="s">
        <v>8068</v>
      </c>
      <c r="I207" s="37" t="s">
        <v>8069</v>
      </c>
      <c r="J207" s="64" t="s">
        <v>8070</v>
      </c>
    </row>
    <row r="208" spans="1:10" x14ac:dyDescent="0.2">
      <c r="A208" s="54" t="s">
        <v>850</v>
      </c>
      <c r="B208" s="58" t="s">
        <v>1950</v>
      </c>
      <c r="C208" s="45" t="s">
        <v>3050</v>
      </c>
      <c r="D208" s="41" t="s">
        <v>4150</v>
      </c>
      <c r="E208" s="64" t="s">
        <v>5457</v>
      </c>
      <c r="F208" s="37" t="s">
        <v>5458</v>
      </c>
      <c r="G208" s="38" t="s">
        <v>8071</v>
      </c>
      <c r="H208" s="48" t="s">
        <v>8072</v>
      </c>
      <c r="I208" s="39" t="s">
        <v>8073</v>
      </c>
      <c r="J208" s="65" t="s">
        <v>8074</v>
      </c>
    </row>
    <row r="209" spans="1:10" x14ac:dyDescent="0.2">
      <c r="A209" s="55" t="s">
        <v>851</v>
      </c>
      <c r="B209" s="66" t="s">
        <v>1951</v>
      </c>
      <c r="C209" s="61" t="s">
        <v>3051</v>
      </c>
      <c r="D209" s="42" t="s">
        <v>4151</v>
      </c>
      <c r="E209" s="65" t="s">
        <v>5459</v>
      </c>
      <c r="F209" s="39" t="s">
        <v>5460</v>
      </c>
      <c r="G209" s="43" t="s">
        <v>8075</v>
      </c>
      <c r="H209" s="49" t="s">
        <v>8076</v>
      </c>
      <c r="I209" s="40" t="s">
        <v>8077</v>
      </c>
      <c r="J209" s="58" t="s">
        <v>8078</v>
      </c>
    </row>
    <row r="210" spans="1:10" x14ac:dyDescent="0.2">
      <c r="A210" s="56" t="s">
        <v>852</v>
      </c>
      <c r="B210" s="37" t="s">
        <v>1952</v>
      </c>
      <c r="C210" s="58" t="s">
        <v>3052</v>
      </c>
      <c r="D210" s="38" t="s">
        <v>4152</v>
      </c>
      <c r="E210" s="58" t="s">
        <v>5461</v>
      </c>
      <c r="F210" s="40" t="s">
        <v>5462</v>
      </c>
      <c r="G210" s="44" t="s">
        <v>8079</v>
      </c>
      <c r="H210" s="51" t="s">
        <v>8080</v>
      </c>
      <c r="I210" s="41" t="s">
        <v>8081</v>
      </c>
      <c r="J210" s="66" t="s">
        <v>8082</v>
      </c>
    </row>
    <row r="211" spans="1:10" x14ac:dyDescent="0.2">
      <c r="A211" s="58" t="s">
        <v>853</v>
      </c>
      <c r="B211" s="39" t="s">
        <v>1953</v>
      </c>
      <c r="C211" s="57" t="s">
        <v>3053</v>
      </c>
      <c r="D211" s="43" t="s">
        <v>4153</v>
      </c>
      <c r="E211" s="66" t="s">
        <v>5463</v>
      </c>
      <c r="F211" s="41" t="s">
        <v>5464</v>
      </c>
      <c r="G211" s="46" t="s">
        <v>8083</v>
      </c>
      <c r="H211" s="52" t="s">
        <v>8084</v>
      </c>
      <c r="I211" s="42" t="s">
        <v>8085</v>
      </c>
      <c r="J211" s="37" t="s">
        <v>8086</v>
      </c>
    </row>
    <row r="212" spans="1:10" x14ac:dyDescent="0.2">
      <c r="A212" s="59" t="s">
        <v>854</v>
      </c>
      <c r="B212" s="40" t="s">
        <v>1954</v>
      </c>
      <c r="C212" s="62" t="s">
        <v>3054</v>
      </c>
      <c r="D212" s="44" t="s">
        <v>4154</v>
      </c>
      <c r="E212" s="37" t="s">
        <v>5465</v>
      </c>
      <c r="F212" s="42" t="s">
        <v>5466</v>
      </c>
      <c r="G212" s="47" t="s">
        <v>8087</v>
      </c>
      <c r="H212" s="53" t="s">
        <v>8088</v>
      </c>
      <c r="I212" s="38" t="s">
        <v>8089</v>
      </c>
      <c r="J212" s="39" t="s">
        <v>8090</v>
      </c>
    </row>
    <row r="213" spans="1:10" x14ac:dyDescent="0.2">
      <c r="A213" s="50" t="s">
        <v>855</v>
      </c>
      <c r="B213" s="41" t="s">
        <v>1955</v>
      </c>
      <c r="C213" s="63" t="s">
        <v>3055</v>
      </c>
      <c r="D213" s="46" t="s">
        <v>4155</v>
      </c>
      <c r="E213" s="39" t="s">
        <v>5467</v>
      </c>
      <c r="F213" s="38" t="s">
        <v>5468</v>
      </c>
      <c r="G213" s="48" t="s">
        <v>8091</v>
      </c>
      <c r="H213" s="54" t="s">
        <v>8092</v>
      </c>
      <c r="I213" s="43" t="s">
        <v>8093</v>
      </c>
      <c r="J213" s="40" t="s">
        <v>8094</v>
      </c>
    </row>
    <row r="214" spans="1:10" x14ac:dyDescent="0.2">
      <c r="A214" s="60" t="s">
        <v>856</v>
      </c>
      <c r="B214" s="42" t="s">
        <v>1956</v>
      </c>
      <c r="C214" s="64" t="s">
        <v>3056</v>
      </c>
      <c r="D214" s="47" t="s">
        <v>4156</v>
      </c>
      <c r="E214" s="40" t="s">
        <v>5469</v>
      </c>
      <c r="F214" s="43" t="s">
        <v>5470</v>
      </c>
      <c r="G214" s="49" t="s">
        <v>8095</v>
      </c>
      <c r="H214" s="55" t="s">
        <v>8096</v>
      </c>
      <c r="I214" s="44" t="s">
        <v>8097</v>
      </c>
      <c r="J214" s="41" t="s">
        <v>8098</v>
      </c>
    </row>
    <row r="215" spans="1:10" x14ac:dyDescent="0.2">
      <c r="A215" s="45" t="s">
        <v>857</v>
      </c>
      <c r="B215" s="38" t="s">
        <v>1957</v>
      </c>
      <c r="C215" s="65" t="s">
        <v>3057</v>
      </c>
      <c r="D215" s="48" t="s">
        <v>4157</v>
      </c>
      <c r="E215" s="41" t="s">
        <v>5471</v>
      </c>
      <c r="F215" s="44" t="s">
        <v>5472</v>
      </c>
      <c r="G215" s="51" t="s">
        <v>8099</v>
      </c>
      <c r="H215" s="56" t="s">
        <v>8100</v>
      </c>
      <c r="I215" s="46" t="s">
        <v>8101</v>
      </c>
      <c r="J215" s="42" t="s">
        <v>8102</v>
      </c>
    </row>
    <row r="216" spans="1:10" x14ac:dyDescent="0.2">
      <c r="A216" s="61" t="s">
        <v>858</v>
      </c>
      <c r="B216" s="43" t="s">
        <v>1958</v>
      </c>
      <c r="C216" s="58" t="s">
        <v>3058</v>
      </c>
      <c r="D216" s="49" t="s">
        <v>4158</v>
      </c>
      <c r="E216" s="42" t="s">
        <v>5473</v>
      </c>
      <c r="F216" s="46" t="s">
        <v>5474</v>
      </c>
      <c r="G216" s="52" t="s">
        <v>8103</v>
      </c>
      <c r="H216" s="58" t="s">
        <v>8104</v>
      </c>
      <c r="I216" s="47" t="s">
        <v>8105</v>
      </c>
      <c r="J216" s="38" t="s">
        <v>8106</v>
      </c>
    </row>
    <row r="217" spans="1:10" x14ac:dyDescent="0.2">
      <c r="A217" s="58" t="s">
        <v>859</v>
      </c>
      <c r="B217" s="44" t="s">
        <v>1959</v>
      </c>
      <c r="C217" s="66" t="s">
        <v>3059</v>
      </c>
      <c r="D217" s="51" t="s">
        <v>4159</v>
      </c>
      <c r="E217" s="38" t="s">
        <v>5475</v>
      </c>
      <c r="F217" s="47" t="s">
        <v>5476</v>
      </c>
      <c r="G217" s="53" t="s">
        <v>8107</v>
      </c>
      <c r="H217" s="59" t="s">
        <v>8108</v>
      </c>
      <c r="I217" s="48" t="s">
        <v>8109</v>
      </c>
      <c r="J217" s="43" t="s">
        <v>8110</v>
      </c>
    </row>
    <row r="218" spans="1:10" x14ac:dyDescent="0.2">
      <c r="A218" s="57" t="s">
        <v>860</v>
      </c>
      <c r="B218" s="46" t="s">
        <v>1960</v>
      </c>
      <c r="C218" s="37" t="s">
        <v>3060</v>
      </c>
      <c r="D218" s="52" t="s">
        <v>4160</v>
      </c>
      <c r="E218" s="43" t="s">
        <v>5477</v>
      </c>
      <c r="F218" s="48" t="s">
        <v>5478</v>
      </c>
      <c r="G218" s="54" t="s">
        <v>8111</v>
      </c>
      <c r="H218" s="50" t="s">
        <v>8112</v>
      </c>
      <c r="I218" s="49" t="s">
        <v>8113</v>
      </c>
      <c r="J218" s="44" t="s">
        <v>8114</v>
      </c>
    </row>
    <row r="219" spans="1:10" x14ac:dyDescent="0.2">
      <c r="A219" s="62" t="s">
        <v>861</v>
      </c>
      <c r="B219" s="47" t="s">
        <v>1961</v>
      </c>
      <c r="C219" s="39" t="s">
        <v>3061</v>
      </c>
      <c r="D219" s="53" t="s">
        <v>4161</v>
      </c>
      <c r="E219" s="44" t="s">
        <v>5479</v>
      </c>
      <c r="F219" s="49" t="s">
        <v>5480</v>
      </c>
      <c r="G219" s="55" t="s">
        <v>8115</v>
      </c>
      <c r="H219" s="60" t="s">
        <v>8116</v>
      </c>
      <c r="I219" s="51" t="s">
        <v>8117</v>
      </c>
      <c r="J219" s="46" t="s">
        <v>8118</v>
      </c>
    </row>
    <row r="220" spans="1:10" x14ac:dyDescent="0.2">
      <c r="A220" s="63" t="s">
        <v>862</v>
      </c>
      <c r="B220" s="48" t="s">
        <v>1962</v>
      </c>
      <c r="C220" s="40" t="s">
        <v>3062</v>
      </c>
      <c r="D220" s="54" t="s">
        <v>4162</v>
      </c>
      <c r="E220" s="46" t="s">
        <v>5481</v>
      </c>
      <c r="F220" s="51" t="s">
        <v>5482</v>
      </c>
      <c r="G220" s="56" t="s">
        <v>8119</v>
      </c>
      <c r="H220" s="45" t="s">
        <v>8120</v>
      </c>
      <c r="I220" s="52" t="s">
        <v>8121</v>
      </c>
      <c r="J220" s="47" t="s">
        <v>8122</v>
      </c>
    </row>
    <row r="221" spans="1:10" x14ac:dyDescent="0.2">
      <c r="A221" s="64" t="s">
        <v>863</v>
      </c>
      <c r="B221" s="49" t="s">
        <v>1963</v>
      </c>
      <c r="C221" s="41" t="s">
        <v>3063</v>
      </c>
      <c r="D221" s="55" t="s">
        <v>4163</v>
      </c>
      <c r="E221" s="47" t="s">
        <v>5483</v>
      </c>
      <c r="F221" s="52" t="s">
        <v>5484</v>
      </c>
      <c r="G221" s="58" t="s">
        <v>8123</v>
      </c>
      <c r="H221" s="61" t="s">
        <v>8124</v>
      </c>
      <c r="I221" s="53" t="s">
        <v>8125</v>
      </c>
      <c r="J221" s="48" t="s">
        <v>8126</v>
      </c>
    </row>
    <row r="222" spans="1:10" x14ac:dyDescent="0.2">
      <c r="A222" s="65" t="s">
        <v>864</v>
      </c>
      <c r="B222" s="51" t="s">
        <v>1964</v>
      </c>
      <c r="C222" s="42" t="s">
        <v>3064</v>
      </c>
      <c r="D222" s="56" t="s">
        <v>4164</v>
      </c>
      <c r="E222" s="48" t="s">
        <v>5485</v>
      </c>
      <c r="F222" s="53" t="s">
        <v>5486</v>
      </c>
      <c r="G222" s="59" t="s">
        <v>8127</v>
      </c>
      <c r="H222" s="58" t="s">
        <v>8128</v>
      </c>
      <c r="I222" s="54" t="s">
        <v>8129</v>
      </c>
      <c r="J222" s="49" t="s">
        <v>8130</v>
      </c>
    </row>
    <row r="223" spans="1:10" x14ac:dyDescent="0.2">
      <c r="A223" s="58" t="s">
        <v>865</v>
      </c>
      <c r="B223" s="52" t="s">
        <v>1965</v>
      </c>
      <c r="C223" s="38" t="s">
        <v>3065</v>
      </c>
      <c r="D223" s="58" t="s">
        <v>4165</v>
      </c>
      <c r="E223" s="49" t="s">
        <v>5487</v>
      </c>
      <c r="F223" s="54" t="s">
        <v>5488</v>
      </c>
      <c r="G223" s="50" t="s">
        <v>8131</v>
      </c>
      <c r="H223" s="57" t="s">
        <v>8132</v>
      </c>
      <c r="I223" s="55" t="s">
        <v>8133</v>
      </c>
      <c r="J223" s="51" t="s">
        <v>8134</v>
      </c>
    </row>
    <row r="224" spans="1:10" x14ac:dyDescent="0.2">
      <c r="A224" s="66" t="s">
        <v>866</v>
      </c>
      <c r="B224" s="53" t="s">
        <v>1966</v>
      </c>
      <c r="C224" s="43" t="s">
        <v>3066</v>
      </c>
      <c r="D224" s="59" t="s">
        <v>4166</v>
      </c>
      <c r="E224" s="51" t="s">
        <v>5489</v>
      </c>
      <c r="F224" s="55" t="s">
        <v>5490</v>
      </c>
      <c r="G224" s="60" t="s">
        <v>8135</v>
      </c>
      <c r="H224" s="62" t="s">
        <v>8136</v>
      </c>
      <c r="I224" s="56" t="s">
        <v>8137</v>
      </c>
      <c r="J224" s="52" t="s">
        <v>8138</v>
      </c>
    </row>
    <row r="225" spans="1:10" x14ac:dyDescent="0.2">
      <c r="A225" s="37" t="s">
        <v>867</v>
      </c>
      <c r="B225" s="54" t="s">
        <v>1967</v>
      </c>
      <c r="C225" s="44" t="s">
        <v>3067</v>
      </c>
      <c r="D225" s="50" t="s">
        <v>4167</v>
      </c>
      <c r="E225" s="52" t="s">
        <v>5491</v>
      </c>
      <c r="F225" s="56" t="s">
        <v>5492</v>
      </c>
      <c r="G225" s="45" t="s">
        <v>8139</v>
      </c>
      <c r="H225" s="63" t="s">
        <v>8140</v>
      </c>
      <c r="I225" s="58" t="s">
        <v>8141</v>
      </c>
      <c r="J225" s="53" t="s">
        <v>8142</v>
      </c>
    </row>
    <row r="226" spans="1:10" x14ac:dyDescent="0.2">
      <c r="A226" s="39" t="s">
        <v>868</v>
      </c>
      <c r="B226" s="55" t="s">
        <v>1968</v>
      </c>
      <c r="C226" s="46" t="s">
        <v>3068</v>
      </c>
      <c r="D226" s="60" t="s">
        <v>4168</v>
      </c>
      <c r="E226" s="53" t="s">
        <v>5493</v>
      </c>
      <c r="F226" s="58" t="s">
        <v>5494</v>
      </c>
      <c r="G226" s="61" t="s">
        <v>8143</v>
      </c>
      <c r="H226" s="64" t="s">
        <v>8144</v>
      </c>
      <c r="I226" s="59" t="s">
        <v>8145</v>
      </c>
      <c r="J226" s="54" t="s">
        <v>8146</v>
      </c>
    </row>
    <row r="227" spans="1:10" x14ac:dyDescent="0.2">
      <c r="A227" s="40" t="s">
        <v>869</v>
      </c>
      <c r="B227" s="56" t="s">
        <v>1969</v>
      </c>
      <c r="C227" s="47" t="s">
        <v>3069</v>
      </c>
      <c r="D227" s="45" t="s">
        <v>4169</v>
      </c>
      <c r="E227" s="54" t="s">
        <v>5495</v>
      </c>
      <c r="F227" s="59" t="s">
        <v>5496</v>
      </c>
      <c r="G227" s="58" t="s">
        <v>8147</v>
      </c>
      <c r="H227" s="65" t="s">
        <v>8148</v>
      </c>
      <c r="I227" s="50" t="s">
        <v>8149</v>
      </c>
      <c r="J227" s="55" t="s">
        <v>8150</v>
      </c>
    </row>
    <row r="228" spans="1:10" x14ac:dyDescent="0.2">
      <c r="A228" s="41" t="s">
        <v>870</v>
      </c>
      <c r="B228" s="58" t="s">
        <v>1970</v>
      </c>
      <c r="C228" s="48" t="s">
        <v>3070</v>
      </c>
      <c r="D228" s="61" t="s">
        <v>4170</v>
      </c>
      <c r="E228" s="55" t="s">
        <v>5497</v>
      </c>
      <c r="F228" s="50" t="s">
        <v>5498</v>
      </c>
      <c r="G228" s="57" t="s">
        <v>8151</v>
      </c>
      <c r="H228" s="58" t="s">
        <v>8152</v>
      </c>
      <c r="I228" s="60" t="s">
        <v>8153</v>
      </c>
      <c r="J228" s="56" t="s">
        <v>8154</v>
      </c>
    </row>
    <row r="229" spans="1:10" x14ac:dyDescent="0.2">
      <c r="A229" s="42" t="s">
        <v>871</v>
      </c>
      <c r="B229" s="59" t="s">
        <v>1971</v>
      </c>
      <c r="C229" s="49" t="s">
        <v>3071</v>
      </c>
      <c r="D229" s="58" t="s">
        <v>4171</v>
      </c>
      <c r="E229" s="56" t="s">
        <v>5499</v>
      </c>
      <c r="F229" s="60" t="s">
        <v>5500</v>
      </c>
      <c r="G229" s="62" t="s">
        <v>8155</v>
      </c>
      <c r="H229" s="66" t="s">
        <v>8156</v>
      </c>
      <c r="I229" s="45" t="s">
        <v>8157</v>
      </c>
      <c r="J229" s="58" t="s">
        <v>8158</v>
      </c>
    </row>
    <row r="230" spans="1:10" x14ac:dyDescent="0.2">
      <c r="A230" s="38" t="s">
        <v>872</v>
      </c>
      <c r="B230" s="50" t="s">
        <v>1972</v>
      </c>
      <c r="C230" s="51" t="s">
        <v>3072</v>
      </c>
      <c r="D230" s="57" t="s">
        <v>4172</v>
      </c>
      <c r="E230" s="58" t="s">
        <v>5501</v>
      </c>
      <c r="F230" s="45" t="s">
        <v>5502</v>
      </c>
      <c r="G230" s="63" t="s">
        <v>8159</v>
      </c>
      <c r="H230" s="37" t="s">
        <v>8160</v>
      </c>
      <c r="I230" s="61" t="s">
        <v>8161</v>
      </c>
      <c r="J230" s="59" t="s">
        <v>8162</v>
      </c>
    </row>
    <row r="231" spans="1:10" x14ac:dyDescent="0.2">
      <c r="A231" s="43" t="s">
        <v>873</v>
      </c>
      <c r="B231" s="60" t="s">
        <v>1973</v>
      </c>
      <c r="C231" s="52" t="s">
        <v>3073</v>
      </c>
      <c r="D231" s="62" t="s">
        <v>4173</v>
      </c>
      <c r="E231" s="59" t="s">
        <v>5503</v>
      </c>
      <c r="F231" s="61" t="s">
        <v>5504</v>
      </c>
      <c r="G231" s="64" t="s">
        <v>8163</v>
      </c>
      <c r="H231" s="39" t="s">
        <v>8164</v>
      </c>
      <c r="I231" s="58" t="s">
        <v>8165</v>
      </c>
      <c r="J231" s="50" t="s">
        <v>8166</v>
      </c>
    </row>
    <row r="232" spans="1:10" x14ac:dyDescent="0.2">
      <c r="A232" s="44" t="s">
        <v>874</v>
      </c>
      <c r="B232" s="45" t="s">
        <v>1974</v>
      </c>
      <c r="C232" s="53" t="s">
        <v>3074</v>
      </c>
      <c r="D232" s="63" t="s">
        <v>4174</v>
      </c>
      <c r="E232" s="50" t="s">
        <v>5505</v>
      </c>
      <c r="F232" s="58" t="s">
        <v>5506</v>
      </c>
      <c r="G232" s="65" t="s">
        <v>8167</v>
      </c>
      <c r="H232" s="40" t="s">
        <v>8168</v>
      </c>
      <c r="I232" s="57" t="s">
        <v>8169</v>
      </c>
      <c r="J232" s="60" t="s">
        <v>8170</v>
      </c>
    </row>
    <row r="233" spans="1:10" x14ac:dyDescent="0.2">
      <c r="A233" s="46" t="s">
        <v>875</v>
      </c>
      <c r="B233" s="61" t="s">
        <v>1975</v>
      </c>
      <c r="C233" s="54" t="s">
        <v>3075</v>
      </c>
      <c r="D233" s="64" t="s">
        <v>4175</v>
      </c>
      <c r="E233" s="60" t="s">
        <v>5507</v>
      </c>
      <c r="F233" s="57" t="s">
        <v>5508</v>
      </c>
      <c r="G233" s="58" t="s">
        <v>8171</v>
      </c>
      <c r="H233" s="41" t="s">
        <v>8172</v>
      </c>
      <c r="I233" s="62" t="s">
        <v>8173</v>
      </c>
      <c r="J233" s="45" t="s">
        <v>8174</v>
      </c>
    </row>
    <row r="234" spans="1:10" x14ac:dyDescent="0.2">
      <c r="A234" s="47" t="s">
        <v>876</v>
      </c>
      <c r="B234" s="58" t="s">
        <v>1976</v>
      </c>
      <c r="C234" s="55" t="s">
        <v>3076</v>
      </c>
      <c r="D234" s="65" t="s">
        <v>4176</v>
      </c>
      <c r="E234" s="45" t="s">
        <v>5509</v>
      </c>
      <c r="F234" s="62" t="s">
        <v>5510</v>
      </c>
      <c r="G234" s="66" t="s">
        <v>8175</v>
      </c>
      <c r="H234" s="42" t="s">
        <v>8176</v>
      </c>
      <c r="I234" s="63" t="s">
        <v>8177</v>
      </c>
      <c r="J234" s="61" t="s">
        <v>8178</v>
      </c>
    </row>
    <row r="235" spans="1:10" x14ac:dyDescent="0.2">
      <c r="A235" s="48" t="s">
        <v>877</v>
      </c>
      <c r="B235" s="57" t="s">
        <v>1977</v>
      </c>
      <c r="C235" s="56" t="s">
        <v>3077</v>
      </c>
      <c r="D235" s="58" t="s">
        <v>4177</v>
      </c>
      <c r="E235" s="61" t="s">
        <v>5511</v>
      </c>
      <c r="F235" s="63" t="s">
        <v>5512</v>
      </c>
      <c r="G235" s="37" t="s">
        <v>8179</v>
      </c>
      <c r="H235" s="38" t="s">
        <v>8180</v>
      </c>
      <c r="I235" s="64" t="s">
        <v>8181</v>
      </c>
      <c r="J235" s="58" t="s">
        <v>8182</v>
      </c>
    </row>
    <row r="236" spans="1:10" x14ac:dyDescent="0.2">
      <c r="A236" s="49" t="s">
        <v>878</v>
      </c>
      <c r="B236" s="62" t="s">
        <v>1978</v>
      </c>
      <c r="C236" s="58" t="s">
        <v>3078</v>
      </c>
      <c r="D236" s="66" t="s">
        <v>4178</v>
      </c>
      <c r="E236" s="58" t="s">
        <v>5513</v>
      </c>
      <c r="F236" s="64" t="s">
        <v>5514</v>
      </c>
      <c r="G236" s="39" t="s">
        <v>8183</v>
      </c>
      <c r="H236" s="43" t="s">
        <v>8184</v>
      </c>
      <c r="I236" s="65" t="s">
        <v>8185</v>
      </c>
      <c r="J236" s="57" t="s">
        <v>8186</v>
      </c>
    </row>
    <row r="237" spans="1:10" x14ac:dyDescent="0.2">
      <c r="A237" s="51" t="s">
        <v>879</v>
      </c>
      <c r="B237" s="63" t="s">
        <v>1979</v>
      </c>
      <c r="C237" s="59" t="s">
        <v>3079</v>
      </c>
      <c r="D237" s="37" t="s">
        <v>4179</v>
      </c>
      <c r="E237" s="57" t="s">
        <v>5515</v>
      </c>
      <c r="F237" s="65" t="s">
        <v>5516</v>
      </c>
      <c r="G237" s="40" t="s">
        <v>8187</v>
      </c>
      <c r="H237" s="44" t="s">
        <v>8188</v>
      </c>
      <c r="I237" s="58" t="s">
        <v>8189</v>
      </c>
      <c r="J237" s="62" t="s">
        <v>8190</v>
      </c>
    </row>
    <row r="238" spans="1:10" x14ac:dyDescent="0.2">
      <c r="A238" s="52" t="s">
        <v>880</v>
      </c>
      <c r="B238" s="64" t="s">
        <v>1980</v>
      </c>
      <c r="C238" s="50" t="s">
        <v>3080</v>
      </c>
      <c r="D238" s="39" t="s">
        <v>4180</v>
      </c>
      <c r="E238" s="62" t="s">
        <v>5517</v>
      </c>
      <c r="F238" s="58" t="s">
        <v>5518</v>
      </c>
      <c r="G238" s="41" t="s">
        <v>8191</v>
      </c>
      <c r="H238" s="46" t="s">
        <v>8192</v>
      </c>
      <c r="I238" s="66" t="s">
        <v>8193</v>
      </c>
      <c r="J238" s="63" t="s">
        <v>8194</v>
      </c>
    </row>
    <row r="239" spans="1:10" x14ac:dyDescent="0.2">
      <c r="A239" s="53" t="s">
        <v>881</v>
      </c>
      <c r="B239" s="65" t="s">
        <v>1981</v>
      </c>
      <c r="C239" s="60" t="s">
        <v>3081</v>
      </c>
      <c r="D239" s="40" t="s">
        <v>4181</v>
      </c>
      <c r="E239" s="63" t="s">
        <v>5519</v>
      </c>
      <c r="F239" s="66" t="s">
        <v>5520</v>
      </c>
      <c r="G239" s="42" t="s">
        <v>8195</v>
      </c>
      <c r="H239" s="47" t="s">
        <v>8196</v>
      </c>
      <c r="I239" s="37" t="s">
        <v>8197</v>
      </c>
      <c r="J239" s="64" t="s">
        <v>8198</v>
      </c>
    </row>
    <row r="240" spans="1:10" x14ac:dyDescent="0.2">
      <c r="A240" s="54" t="s">
        <v>882</v>
      </c>
      <c r="B240" s="58" t="s">
        <v>1982</v>
      </c>
      <c r="C240" s="45" t="s">
        <v>3082</v>
      </c>
      <c r="D240" s="41" t="s">
        <v>4182</v>
      </c>
      <c r="E240" s="64" t="s">
        <v>5521</v>
      </c>
      <c r="F240" s="37" t="s">
        <v>5522</v>
      </c>
      <c r="G240" s="38" t="s">
        <v>8199</v>
      </c>
      <c r="H240" s="48" t="s">
        <v>8200</v>
      </c>
      <c r="I240" s="39" t="s">
        <v>8201</v>
      </c>
      <c r="J240" s="65" t="s">
        <v>8202</v>
      </c>
    </row>
    <row r="241" spans="1:10" x14ac:dyDescent="0.2">
      <c r="A241" s="55" t="s">
        <v>883</v>
      </c>
      <c r="B241" s="66" t="s">
        <v>1983</v>
      </c>
      <c r="C241" s="61" t="s">
        <v>3083</v>
      </c>
      <c r="D241" s="42" t="s">
        <v>4183</v>
      </c>
      <c r="E241" s="65" t="s">
        <v>5523</v>
      </c>
      <c r="F241" s="39" t="s">
        <v>5524</v>
      </c>
      <c r="G241" s="43" t="s">
        <v>8203</v>
      </c>
      <c r="H241" s="49" t="s">
        <v>8204</v>
      </c>
      <c r="I241" s="40" t="s">
        <v>8205</v>
      </c>
      <c r="J241" s="58" t="s">
        <v>8206</v>
      </c>
    </row>
    <row r="242" spans="1:10" x14ac:dyDescent="0.2">
      <c r="A242" s="56" t="s">
        <v>884</v>
      </c>
      <c r="B242" s="37" t="s">
        <v>1984</v>
      </c>
      <c r="C242" s="58" t="s">
        <v>3084</v>
      </c>
      <c r="D242" s="38" t="s">
        <v>4184</v>
      </c>
      <c r="E242" s="58" t="s">
        <v>5525</v>
      </c>
      <c r="F242" s="40" t="s">
        <v>5526</v>
      </c>
      <c r="G242" s="44" t="s">
        <v>8207</v>
      </c>
      <c r="H242" s="51" t="s">
        <v>8208</v>
      </c>
      <c r="I242" s="41" t="s">
        <v>8209</v>
      </c>
      <c r="J242" s="66" t="s">
        <v>8210</v>
      </c>
    </row>
    <row r="243" spans="1:10" x14ac:dyDescent="0.2">
      <c r="A243" s="58" t="s">
        <v>885</v>
      </c>
      <c r="B243" s="39" t="s">
        <v>1985</v>
      </c>
      <c r="C243" s="57" t="s">
        <v>3085</v>
      </c>
      <c r="D243" s="43" t="s">
        <v>4185</v>
      </c>
      <c r="E243" s="66" t="s">
        <v>5527</v>
      </c>
      <c r="F243" s="41" t="s">
        <v>5528</v>
      </c>
      <c r="G243" s="46" t="s">
        <v>8211</v>
      </c>
      <c r="H243" s="52" t="s">
        <v>8212</v>
      </c>
      <c r="I243" s="42" t="s">
        <v>8213</v>
      </c>
      <c r="J243" s="37" t="s">
        <v>8214</v>
      </c>
    </row>
    <row r="244" spans="1:10" x14ac:dyDescent="0.2">
      <c r="A244" s="59" t="s">
        <v>886</v>
      </c>
      <c r="B244" s="40" t="s">
        <v>1986</v>
      </c>
      <c r="C244" s="62" t="s">
        <v>3086</v>
      </c>
      <c r="D244" s="44" t="s">
        <v>4186</v>
      </c>
      <c r="E244" s="37" t="s">
        <v>5529</v>
      </c>
      <c r="F244" s="42" t="s">
        <v>5530</v>
      </c>
      <c r="G244" s="47" t="s">
        <v>8215</v>
      </c>
      <c r="H244" s="53" t="s">
        <v>8216</v>
      </c>
      <c r="I244" s="38" t="s">
        <v>8217</v>
      </c>
      <c r="J244" s="39" t="s">
        <v>8218</v>
      </c>
    </row>
    <row r="245" spans="1:10" x14ac:dyDescent="0.2">
      <c r="A245" s="50" t="s">
        <v>887</v>
      </c>
      <c r="B245" s="41" t="s">
        <v>1987</v>
      </c>
      <c r="C245" s="63" t="s">
        <v>3087</v>
      </c>
      <c r="D245" s="46" t="s">
        <v>4187</v>
      </c>
      <c r="E245" s="39" t="s">
        <v>5531</v>
      </c>
      <c r="F245" s="38" t="s">
        <v>5532</v>
      </c>
      <c r="G245" s="48" t="s">
        <v>8219</v>
      </c>
      <c r="H245" s="54" t="s">
        <v>8220</v>
      </c>
      <c r="I245" s="43" t="s">
        <v>8221</v>
      </c>
      <c r="J245" s="40" t="s">
        <v>8222</v>
      </c>
    </row>
    <row r="246" spans="1:10" x14ac:dyDescent="0.2">
      <c r="A246" s="60" t="s">
        <v>888</v>
      </c>
      <c r="B246" s="42" t="s">
        <v>1988</v>
      </c>
      <c r="C246" s="64" t="s">
        <v>3088</v>
      </c>
      <c r="D246" s="47" t="s">
        <v>4188</v>
      </c>
      <c r="E246" s="40" t="s">
        <v>5533</v>
      </c>
      <c r="F246" s="43" t="s">
        <v>5534</v>
      </c>
      <c r="G246" s="49" t="s">
        <v>8223</v>
      </c>
      <c r="H246" s="55" t="s">
        <v>8224</v>
      </c>
      <c r="I246" s="44" t="s">
        <v>8225</v>
      </c>
      <c r="J246" s="41" t="s">
        <v>8226</v>
      </c>
    </row>
    <row r="247" spans="1:10" x14ac:dyDescent="0.2">
      <c r="A247" s="45" t="s">
        <v>889</v>
      </c>
      <c r="B247" s="38" t="s">
        <v>1989</v>
      </c>
      <c r="C247" s="65" t="s">
        <v>3089</v>
      </c>
      <c r="D247" s="48" t="s">
        <v>4189</v>
      </c>
      <c r="E247" s="41" t="s">
        <v>5535</v>
      </c>
      <c r="F247" s="44" t="s">
        <v>5536</v>
      </c>
      <c r="G247" s="51" t="s">
        <v>8227</v>
      </c>
      <c r="H247" s="56" t="s">
        <v>8228</v>
      </c>
      <c r="I247" s="46" t="s">
        <v>8229</v>
      </c>
      <c r="J247" s="42" t="s">
        <v>8230</v>
      </c>
    </row>
    <row r="248" spans="1:10" x14ac:dyDescent="0.2">
      <c r="A248" s="61" t="s">
        <v>890</v>
      </c>
      <c r="B248" s="43" t="s">
        <v>1990</v>
      </c>
      <c r="C248" s="58" t="s">
        <v>3090</v>
      </c>
      <c r="D248" s="49" t="s">
        <v>4190</v>
      </c>
      <c r="E248" s="42" t="s">
        <v>5537</v>
      </c>
      <c r="F248" s="46" t="s">
        <v>5538</v>
      </c>
      <c r="G248" s="52" t="s">
        <v>8231</v>
      </c>
      <c r="H248" s="58" t="s">
        <v>8232</v>
      </c>
      <c r="I248" s="47" t="s">
        <v>8233</v>
      </c>
      <c r="J248" s="38" t="s">
        <v>8234</v>
      </c>
    </row>
    <row r="249" spans="1:10" x14ac:dyDescent="0.2">
      <c r="A249" s="58" t="s">
        <v>891</v>
      </c>
      <c r="B249" s="44" t="s">
        <v>1991</v>
      </c>
      <c r="C249" s="66" t="s">
        <v>3091</v>
      </c>
      <c r="D249" s="51" t="s">
        <v>4191</v>
      </c>
      <c r="E249" s="38" t="s">
        <v>5539</v>
      </c>
      <c r="F249" s="47" t="s">
        <v>5540</v>
      </c>
      <c r="G249" s="53" t="s">
        <v>8235</v>
      </c>
      <c r="H249" s="59" t="s">
        <v>8236</v>
      </c>
      <c r="I249" s="48" t="s">
        <v>8237</v>
      </c>
      <c r="J249" s="43" t="s">
        <v>8238</v>
      </c>
    </row>
    <row r="250" spans="1:10" x14ac:dyDescent="0.2">
      <c r="A250" s="57" t="s">
        <v>892</v>
      </c>
      <c r="B250" s="46" t="s">
        <v>1992</v>
      </c>
      <c r="C250" s="37" t="s">
        <v>3092</v>
      </c>
      <c r="D250" s="52" t="s">
        <v>4192</v>
      </c>
      <c r="E250" s="43" t="s">
        <v>5541</v>
      </c>
      <c r="F250" s="48" t="s">
        <v>5542</v>
      </c>
      <c r="G250" s="54" t="s">
        <v>8239</v>
      </c>
      <c r="H250" s="50" t="s">
        <v>8240</v>
      </c>
      <c r="I250" s="49" t="s">
        <v>8241</v>
      </c>
      <c r="J250" s="44" t="s">
        <v>8242</v>
      </c>
    </row>
    <row r="251" spans="1:10" x14ac:dyDescent="0.2">
      <c r="A251" s="62" t="s">
        <v>893</v>
      </c>
      <c r="B251" s="47" t="s">
        <v>1993</v>
      </c>
      <c r="C251" s="39" t="s">
        <v>3093</v>
      </c>
      <c r="D251" s="53" t="s">
        <v>4193</v>
      </c>
      <c r="E251" s="44" t="s">
        <v>5543</v>
      </c>
      <c r="F251" s="49" t="s">
        <v>5544</v>
      </c>
      <c r="G251" s="55" t="s">
        <v>8243</v>
      </c>
      <c r="H251" s="60" t="s">
        <v>8244</v>
      </c>
      <c r="I251" s="51" t="s">
        <v>8245</v>
      </c>
      <c r="J251" s="46" t="s">
        <v>8246</v>
      </c>
    </row>
    <row r="252" spans="1:10" x14ac:dyDescent="0.2">
      <c r="A252" s="63" t="s">
        <v>894</v>
      </c>
      <c r="B252" s="48" t="s">
        <v>1994</v>
      </c>
      <c r="C252" s="40" t="s">
        <v>3094</v>
      </c>
      <c r="D252" s="54" t="s">
        <v>4194</v>
      </c>
      <c r="E252" s="46" t="s">
        <v>5545</v>
      </c>
      <c r="F252" s="51" t="s">
        <v>5546</v>
      </c>
      <c r="G252" s="56" t="s">
        <v>8247</v>
      </c>
      <c r="H252" s="45" t="s">
        <v>8248</v>
      </c>
      <c r="I252" s="52" t="s">
        <v>8249</v>
      </c>
      <c r="J252" s="47" t="s">
        <v>8250</v>
      </c>
    </row>
    <row r="253" spans="1:10" x14ac:dyDescent="0.2">
      <c r="A253" s="64" t="s">
        <v>895</v>
      </c>
      <c r="B253" s="49" t="s">
        <v>1995</v>
      </c>
      <c r="C253" s="41" t="s">
        <v>3095</v>
      </c>
      <c r="D253" s="55" t="s">
        <v>4195</v>
      </c>
      <c r="E253" s="47" t="s">
        <v>5547</v>
      </c>
      <c r="F253" s="52" t="s">
        <v>5548</v>
      </c>
      <c r="G253" s="58" t="s">
        <v>8251</v>
      </c>
      <c r="H253" s="61" t="s">
        <v>8252</v>
      </c>
      <c r="I253" s="53" t="s">
        <v>8253</v>
      </c>
      <c r="J253" s="48" t="s">
        <v>8254</v>
      </c>
    </row>
    <row r="254" spans="1:10" x14ac:dyDescent="0.2">
      <c r="A254" s="65" t="s">
        <v>896</v>
      </c>
      <c r="B254" s="51" t="s">
        <v>1996</v>
      </c>
      <c r="C254" s="42" t="s">
        <v>3096</v>
      </c>
      <c r="D254" s="56" t="s">
        <v>4196</v>
      </c>
      <c r="E254" s="48" t="s">
        <v>5549</v>
      </c>
      <c r="F254" s="53" t="s">
        <v>5550</v>
      </c>
      <c r="G254" s="59" t="s">
        <v>8255</v>
      </c>
      <c r="H254" s="58" t="s">
        <v>8256</v>
      </c>
      <c r="I254" s="54" t="s">
        <v>8257</v>
      </c>
      <c r="J254" s="49" t="s">
        <v>8258</v>
      </c>
    </row>
    <row r="255" spans="1:10" x14ac:dyDescent="0.2">
      <c r="A255" s="58" t="s">
        <v>897</v>
      </c>
      <c r="B255" s="52" t="s">
        <v>1997</v>
      </c>
      <c r="C255" s="38" t="s">
        <v>3097</v>
      </c>
      <c r="D255" s="58" t="s">
        <v>4197</v>
      </c>
      <c r="E255" s="49" t="s">
        <v>5551</v>
      </c>
      <c r="F255" s="54" t="s">
        <v>5552</v>
      </c>
      <c r="G255" s="50" t="s">
        <v>8259</v>
      </c>
      <c r="H255" s="57" t="s">
        <v>8260</v>
      </c>
      <c r="I255" s="55" t="s">
        <v>8261</v>
      </c>
      <c r="J255" s="51" t="s">
        <v>8262</v>
      </c>
    </row>
    <row r="256" spans="1:10" x14ac:dyDescent="0.2">
      <c r="A256" s="66" t="s">
        <v>898</v>
      </c>
      <c r="B256" s="53" t="s">
        <v>1998</v>
      </c>
      <c r="C256" s="43" t="s">
        <v>3098</v>
      </c>
      <c r="D256" s="59" t="s">
        <v>4198</v>
      </c>
      <c r="E256" s="51" t="s">
        <v>5553</v>
      </c>
      <c r="F256" s="55" t="s">
        <v>5554</v>
      </c>
      <c r="G256" s="60" t="s">
        <v>8263</v>
      </c>
      <c r="H256" s="62" t="s">
        <v>8264</v>
      </c>
      <c r="I256" s="56" t="s">
        <v>8265</v>
      </c>
      <c r="J256" s="52" t="s">
        <v>8266</v>
      </c>
    </row>
    <row r="257" spans="1:10" x14ac:dyDescent="0.2">
      <c r="A257" s="37" t="s">
        <v>899</v>
      </c>
      <c r="B257" s="54" t="s">
        <v>1999</v>
      </c>
      <c r="C257" s="44" t="s">
        <v>3099</v>
      </c>
      <c r="D257" s="50" t="s">
        <v>4199</v>
      </c>
      <c r="E257" s="52" t="s">
        <v>5555</v>
      </c>
      <c r="F257" s="56" t="s">
        <v>5556</v>
      </c>
      <c r="G257" s="45" t="s">
        <v>8267</v>
      </c>
      <c r="H257" s="63" t="s">
        <v>8268</v>
      </c>
      <c r="I257" s="58" t="s">
        <v>8269</v>
      </c>
      <c r="J257" s="53" t="s">
        <v>8270</v>
      </c>
    </row>
    <row r="258" spans="1:10" x14ac:dyDescent="0.2">
      <c r="A258" s="39" t="s">
        <v>900</v>
      </c>
      <c r="B258" s="55" t="s">
        <v>2000</v>
      </c>
      <c r="C258" s="46" t="s">
        <v>3100</v>
      </c>
      <c r="D258" s="60" t="s">
        <v>4200</v>
      </c>
      <c r="E258" s="53" t="s">
        <v>5557</v>
      </c>
      <c r="F258" s="58" t="s">
        <v>5558</v>
      </c>
      <c r="G258" s="61" t="s">
        <v>8271</v>
      </c>
      <c r="H258" s="64" t="s">
        <v>8272</v>
      </c>
      <c r="I258" s="59" t="s">
        <v>8273</v>
      </c>
      <c r="J258" s="54" t="s">
        <v>8274</v>
      </c>
    </row>
    <row r="259" spans="1:10" x14ac:dyDescent="0.2">
      <c r="A259" s="40" t="s">
        <v>901</v>
      </c>
      <c r="B259" s="56" t="s">
        <v>2001</v>
      </c>
      <c r="C259" s="47" t="s">
        <v>3101</v>
      </c>
      <c r="D259" s="45" t="s">
        <v>4201</v>
      </c>
      <c r="E259" s="54" t="s">
        <v>5559</v>
      </c>
      <c r="F259" s="59" t="s">
        <v>5560</v>
      </c>
      <c r="G259" s="58" t="s">
        <v>8275</v>
      </c>
      <c r="H259" s="65" t="s">
        <v>8276</v>
      </c>
      <c r="I259" s="50" t="s">
        <v>8277</v>
      </c>
      <c r="J259" s="55" t="s">
        <v>8278</v>
      </c>
    </row>
    <row r="260" spans="1:10" x14ac:dyDescent="0.2">
      <c r="A260" s="41" t="s">
        <v>902</v>
      </c>
      <c r="B260" s="58" t="s">
        <v>2002</v>
      </c>
      <c r="C260" s="48" t="s">
        <v>3102</v>
      </c>
      <c r="D260" s="61" t="s">
        <v>4202</v>
      </c>
      <c r="E260" s="55" t="s">
        <v>5561</v>
      </c>
      <c r="F260" s="50" t="s">
        <v>5562</v>
      </c>
      <c r="G260" s="57" t="s">
        <v>8279</v>
      </c>
      <c r="H260" s="58" t="s">
        <v>8280</v>
      </c>
      <c r="I260" s="60" t="s">
        <v>8281</v>
      </c>
      <c r="J260" s="56" t="s">
        <v>8282</v>
      </c>
    </row>
    <row r="261" spans="1:10" x14ac:dyDescent="0.2">
      <c r="A261" s="42" t="s">
        <v>903</v>
      </c>
      <c r="B261" s="59" t="s">
        <v>2003</v>
      </c>
      <c r="C261" s="49" t="s">
        <v>3103</v>
      </c>
      <c r="D261" s="58" t="s">
        <v>4203</v>
      </c>
      <c r="E261" s="56" t="s">
        <v>5563</v>
      </c>
      <c r="F261" s="60" t="s">
        <v>5564</v>
      </c>
      <c r="G261" s="62" t="s">
        <v>8283</v>
      </c>
      <c r="H261" s="66" t="s">
        <v>8284</v>
      </c>
      <c r="I261" s="45" t="s">
        <v>8285</v>
      </c>
      <c r="J261" s="58" t="s">
        <v>8286</v>
      </c>
    </row>
    <row r="262" spans="1:10" x14ac:dyDescent="0.2">
      <c r="A262" s="38" t="s">
        <v>904</v>
      </c>
      <c r="B262" s="50" t="s">
        <v>2004</v>
      </c>
      <c r="C262" s="51" t="s">
        <v>3104</v>
      </c>
      <c r="D262" s="57" t="s">
        <v>4204</v>
      </c>
      <c r="E262" s="58" t="s">
        <v>5565</v>
      </c>
      <c r="F262" s="45" t="s">
        <v>5566</v>
      </c>
      <c r="G262" s="63" t="s">
        <v>8287</v>
      </c>
      <c r="H262" s="37" t="s">
        <v>8288</v>
      </c>
      <c r="I262" s="61" t="s">
        <v>8289</v>
      </c>
      <c r="J262" s="59" t="s">
        <v>8290</v>
      </c>
    </row>
    <row r="263" spans="1:10" x14ac:dyDescent="0.2">
      <c r="A263" s="43" t="s">
        <v>905</v>
      </c>
      <c r="B263" s="60" t="s">
        <v>2005</v>
      </c>
      <c r="C263" s="52" t="s">
        <v>3105</v>
      </c>
      <c r="D263" s="62" t="s">
        <v>4205</v>
      </c>
      <c r="E263" s="59" t="s">
        <v>5567</v>
      </c>
      <c r="F263" s="61" t="s">
        <v>5568</v>
      </c>
      <c r="G263" s="64" t="s">
        <v>8291</v>
      </c>
      <c r="H263" s="39" t="s">
        <v>8292</v>
      </c>
      <c r="I263" s="58" t="s">
        <v>8293</v>
      </c>
      <c r="J263" s="50" t="s">
        <v>8294</v>
      </c>
    </row>
    <row r="264" spans="1:10" x14ac:dyDescent="0.2">
      <c r="A264" s="44" t="s">
        <v>906</v>
      </c>
      <c r="B264" s="45" t="s">
        <v>2006</v>
      </c>
      <c r="C264" s="53" t="s">
        <v>3106</v>
      </c>
      <c r="D264" s="63" t="s">
        <v>4206</v>
      </c>
      <c r="E264" s="50" t="s">
        <v>5569</v>
      </c>
      <c r="F264" s="58" t="s">
        <v>5570</v>
      </c>
      <c r="G264" s="65" t="s">
        <v>8295</v>
      </c>
      <c r="H264" s="40" t="s">
        <v>8296</v>
      </c>
      <c r="I264" s="57" t="s">
        <v>8297</v>
      </c>
      <c r="J264" s="60" t="s">
        <v>8298</v>
      </c>
    </row>
    <row r="265" spans="1:10" x14ac:dyDescent="0.2">
      <c r="A265" s="46" t="s">
        <v>907</v>
      </c>
      <c r="B265" s="61" t="s">
        <v>2007</v>
      </c>
      <c r="C265" s="54" t="s">
        <v>3107</v>
      </c>
      <c r="D265" s="64" t="s">
        <v>4207</v>
      </c>
      <c r="E265" s="60" t="s">
        <v>5571</v>
      </c>
      <c r="F265" s="57" t="s">
        <v>5572</v>
      </c>
      <c r="G265" s="58" t="s">
        <v>8299</v>
      </c>
      <c r="H265" s="41" t="s">
        <v>8300</v>
      </c>
      <c r="I265" s="62" t="s">
        <v>8301</v>
      </c>
      <c r="J265" s="45" t="s">
        <v>8302</v>
      </c>
    </row>
    <row r="266" spans="1:10" x14ac:dyDescent="0.2">
      <c r="A266" s="47" t="s">
        <v>908</v>
      </c>
      <c r="B266" s="58" t="s">
        <v>2008</v>
      </c>
      <c r="C266" s="55" t="s">
        <v>3108</v>
      </c>
      <c r="D266" s="65" t="s">
        <v>4208</v>
      </c>
      <c r="E266" s="45" t="s">
        <v>5573</v>
      </c>
      <c r="F266" s="62" t="s">
        <v>5574</v>
      </c>
      <c r="G266" s="66" t="s">
        <v>8303</v>
      </c>
      <c r="H266" s="42" t="s">
        <v>8304</v>
      </c>
      <c r="I266" s="63" t="s">
        <v>8305</v>
      </c>
      <c r="J266" s="61" t="s">
        <v>8306</v>
      </c>
    </row>
    <row r="267" spans="1:10" x14ac:dyDescent="0.2">
      <c r="A267" s="48" t="s">
        <v>909</v>
      </c>
      <c r="B267" s="57" t="s">
        <v>2009</v>
      </c>
      <c r="C267" s="56" t="s">
        <v>3109</v>
      </c>
      <c r="D267" s="58" t="s">
        <v>4209</v>
      </c>
      <c r="E267" s="61" t="s">
        <v>5575</v>
      </c>
      <c r="F267" s="63" t="s">
        <v>5576</v>
      </c>
      <c r="G267" s="37" t="s">
        <v>8307</v>
      </c>
      <c r="H267" s="38" t="s">
        <v>8308</v>
      </c>
      <c r="I267" s="64" t="s">
        <v>8309</v>
      </c>
      <c r="J267" s="58" t="s">
        <v>8310</v>
      </c>
    </row>
    <row r="268" spans="1:10" x14ac:dyDescent="0.2">
      <c r="A268" s="49" t="s">
        <v>910</v>
      </c>
      <c r="B268" s="62" t="s">
        <v>2010</v>
      </c>
      <c r="C268" s="58" t="s">
        <v>3110</v>
      </c>
      <c r="D268" s="66" t="s">
        <v>4210</v>
      </c>
      <c r="E268" s="58" t="s">
        <v>5577</v>
      </c>
      <c r="F268" s="64" t="s">
        <v>5578</v>
      </c>
      <c r="G268" s="39" t="s">
        <v>8311</v>
      </c>
      <c r="H268" s="43" t="s">
        <v>8312</v>
      </c>
      <c r="I268" s="65" t="s">
        <v>8313</v>
      </c>
      <c r="J268" s="57" t="s">
        <v>8314</v>
      </c>
    </row>
    <row r="269" spans="1:10" x14ac:dyDescent="0.2">
      <c r="A269" s="51" t="s">
        <v>911</v>
      </c>
      <c r="B269" s="63" t="s">
        <v>2011</v>
      </c>
      <c r="C269" s="59" t="s">
        <v>3111</v>
      </c>
      <c r="D269" s="37" t="s">
        <v>4211</v>
      </c>
      <c r="E269" s="57" t="s">
        <v>5579</v>
      </c>
      <c r="F269" s="65" t="s">
        <v>5580</v>
      </c>
      <c r="G269" s="40" t="s">
        <v>8315</v>
      </c>
      <c r="H269" s="44" t="s">
        <v>8316</v>
      </c>
      <c r="I269" s="58" t="s">
        <v>8317</v>
      </c>
      <c r="J269" s="62" t="s">
        <v>8318</v>
      </c>
    </row>
    <row r="270" spans="1:10" x14ac:dyDescent="0.2">
      <c r="A270" s="52" t="s">
        <v>912</v>
      </c>
      <c r="B270" s="64" t="s">
        <v>2012</v>
      </c>
      <c r="C270" s="50" t="s">
        <v>3112</v>
      </c>
      <c r="D270" s="39" t="s">
        <v>4212</v>
      </c>
      <c r="E270" s="62" t="s">
        <v>5581</v>
      </c>
      <c r="F270" s="58" t="s">
        <v>5582</v>
      </c>
      <c r="G270" s="41" t="s">
        <v>8319</v>
      </c>
      <c r="H270" s="46" t="s">
        <v>8320</v>
      </c>
      <c r="I270" s="66" t="s">
        <v>8321</v>
      </c>
      <c r="J270" s="63" t="s">
        <v>8322</v>
      </c>
    </row>
    <row r="271" spans="1:10" x14ac:dyDescent="0.2">
      <c r="A271" s="53" t="s">
        <v>913</v>
      </c>
      <c r="B271" s="65" t="s">
        <v>2013</v>
      </c>
      <c r="C271" s="60" t="s">
        <v>3113</v>
      </c>
      <c r="D271" s="40" t="s">
        <v>4213</v>
      </c>
      <c r="E271" s="63" t="s">
        <v>5583</v>
      </c>
      <c r="F271" s="66" t="s">
        <v>5584</v>
      </c>
      <c r="G271" s="42" t="s">
        <v>8323</v>
      </c>
      <c r="H271" s="47" t="s">
        <v>8324</v>
      </c>
      <c r="I271" s="37" t="s">
        <v>8325</v>
      </c>
      <c r="J271" s="64" t="s">
        <v>8326</v>
      </c>
    </row>
    <row r="272" spans="1:10" x14ac:dyDescent="0.2">
      <c r="A272" s="54" t="s">
        <v>914</v>
      </c>
      <c r="B272" s="58" t="s">
        <v>2014</v>
      </c>
      <c r="C272" s="45" t="s">
        <v>3114</v>
      </c>
      <c r="D272" s="41" t="s">
        <v>4214</v>
      </c>
      <c r="E272" s="64" t="s">
        <v>5585</v>
      </c>
      <c r="F272" s="37" t="s">
        <v>5586</v>
      </c>
      <c r="G272" s="38" t="s">
        <v>8327</v>
      </c>
      <c r="H272" s="48" t="s">
        <v>8328</v>
      </c>
      <c r="I272" s="39" t="s">
        <v>8329</v>
      </c>
      <c r="J272" s="65" t="s">
        <v>8330</v>
      </c>
    </row>
    <row r="273" spans="1:10" x14ac:dyDescent="0.2">
      <c r="A273" s="55" t="s">
        <v>915</v>
      </c>
      <c r="B273" s="66" t="s">
        <v>2015</v>
      </c>
      <c r="C273" s="61" t="s">
        <v>3115</v>
      </c>
      <c r="D273" s="42" t="s">
        <v>4215</v>
      </c>
      <c r="E273" s="65" t="s">
        <v>5587</v>
      </c>
      <c r="F273" s="39" t="s">
        <v>5588</v>
      </c>
      <c r="G273" s="43" t="s">
        <v>8331</v>
      </c>
      <c r="H273" s="49" t="s">
        <v>8332</v>
      </c>
      <c r="I273" s="40" t="s">
        <v>8333</v>
      </c>
      <c r="J273" s="58" t="s">
        <v>8334</v>
      </c>
    </row>
    <row r="274" spans="1:10" x14ac:dyDescent="0.2">
      <c r="A274" s="56" t="s">
        <v>916</v>
      </c>
      <c r="B274" s="37" t="s">
        <v>2016</v>
      </c>
      <c r="C274" s="58" t="s">
        <v>3116</v>
      </c>
      <c r="D274" s="38" t="s">
        <v>4216</v>
      </c>
      <c r="E274" s="58" t="s">
        <v>5589</v>
      </c>
      <c r="F274" s="40" t="s">
        <v>5590</v>
      </c>
      <c r="G274" s="44" t="s">
        <v>8335</v>
      </c>
      <c r="H274" s="51" t="s">
        <v>8336</v>
      </c>
      <c r="I274" s="41" t="s">
        <v>8337</v>
      </c>
      <c r="J274" s="66" t="s">
        <v>8338</v>
      </c>
    </row>
    <row r="275" spans="1:10" x14ac:dyDescent="0.2">
      <c r="A275" s="58" t="s">
        <v>917</v>
      </c>
      <c r="B275" s="39" t="s">
        <v>2017</v>
      </c>
      <c r="C275" s="57" t="s">
        <v>3117</v>
      </c>
      <c r="D275" s="43" t="s">
        <v>4217</v>
      </c>
      <c r="E275" s="66" t="s">
        <v>5591</v>
      </c>
      <c r="F275" s="41" t="s">
        <v>5592</v>
      </c>
      <c r="G275" s="46" t="s">
        <v>8339</v>
      </c>
      <c r="H275" s="52" t="s">
        <v>8340</v>
      </c>
      <c r="I275" s="42" t="s">
        <v>8341</v>
      </c>
      <c r="J275" s="37" t="s">
        <v>8342</v>
      </c>
    </row>
    <row r="276" spans="1:10" x14ac:dyDescent="0.2">
      <c r="A276" s="59" t="s">
        <v>918</v>
      </c>
      <c r="B276" s="40" t="s">
        <v>2018</v>
      </c>
      <c r="C276" s="62" t="s">
        <v>3118</v>
      </c>
      <c r="D276" s="44" t="s">
        <v>4218</v>
      </c>
      <c r="E276" s="37" t="s">
        <v>5593</v>
      </c>
      <c r="F276" s="42" t="s">
        <v>5594</v>
      </c>
      <c r="G276" s="47" t="s">
        <v>8343</v>
      </c>
      <c r="H276" s="53" t="s">
        <v>8344</v>
      </c>
      <c r="I276" s="38" t="s">
        <v>8345</v>
      </c>
      <c r="J276" s="39" t="s">
        <v>8346</v>
      </c>
    </row>
    <row r="277" spans="1:10" x14ac:dyDescent="0.2">
      <c r="A277" s="50" t="s">
        <v>919</v>
      </c>
      <c r="B277" s="41" t="s">
        <v>2019</v>
      </c>
      <c r="C277" s="63" t="s">
        <v>3119</v>
      </c>
      <c r="D277" s="46" t="s">
        <v>4219</v>
      </c>
      <c r="E277" s="39" t="s">
        <v>5595</v>
      </c>
      <c r="F277" s="38" t="s">
        <v>5596</v>
      </c>
      <c r="G277" s="48" t="s">
        <v>8347</v>
      </c>
      <c r="H277" s="54" t="s">
        <v>8348</v>
      </c>
      <c r="I277" s="43" t="s">
        <v>8349</v>
      </c>
      <c r="J277" s="40" t="s">
        <v>8350</v>
      </c>
    </row>
    <row r="278" spans="1:10" x14ac:dyDescent="0.2">
      <c r="A278" s="60" t="s">
        <v>920</v>
      </c>
      <c r="B278" s="42" t="s">
        <v>2020</v>
      </c>
      <c r="C278" s="64" t="s">
        <v>3120</v>
      </c>
      <c r="D278" s="47" t="s">
        <v>4220</v>
      </c>
      <c r="E278" s="40" t="s">
        <v>5597</v>
      </c>
      <c r="F278" s="43" t="s">
        <v>5598</v>
      </c>
      <c r="G278" s="49" t="s">
        <v>8351</v>
      </c>
      <c r="H278" s="55" t="s">
        <v>8352</v>
      </c>
      <c r="I278" s="44" t="s">
        <v>8353</v>
      </c>
      <c r="J278" s="41" t="s">
        <v>8354</v>
      </c>
    </row>
    <row r="279" spans="1:10" x14ac:dyDescent="0.2">
      <c r="A279" s="45" t="s">
        <v>921</v>
      </c>
      <c r="B279" s="38" t="s">
        <v>2021</v>
      </c>
      <c r="C279" s="65" t="s">
        <v>3121</v>
      </c>
      <c r="D279" s="48" t="s">
        <v>4221</v>
      </c>
      <c r="E279" s="41" t="s">
        <v>5599</v>
      </c>
      <c r="F279" s="44" t="s">
        <v>5600</v>
      </c>
      <c r="G279" s="51" t="s">
        <v>8355</v>
      </c>
      <c r="H279" s="56" t="s">
        <v>8356</v>
      </c>
      <c r="I279" s="46" t="s">
        <v>8357</v>
      </c>
      <c r="J279" s="42" t="s">
        <v>8358</v>
      </c>
    </row>
    <row r="280" spans="1:10" x14ac:dyDescent="0.2">
      <c r="A280" s="61" t="s">
        <v>922</v>
      </c>
      <c r="B280" s="43" t="s">
        <v>2022</v>
      </c>
      <c r="C280" s="58" t="s">
        <v>3122</v>
      </c>
      <c r="D280" s="49" t="s">
        <v>4222</v>
      </c>
      <c r="E280" s="42" t="s">
        <v>5601</v>
      </c>
      <c r="F280" s="46" t="s">
        <v>5602</v>
      </c>
      <c r="G280" s="52" t="s">
        <v>8359</v>
      </c>
      <c r="H280" s="58" t="s">
        <v>8360</v>
      </c>
      <c r="I280" s="47" t="s">
        <v>8361</v>
      </c>
      <c r="J280" s="38" t="s">
        <v>8362</v>
      </c>
    </row>
    <row r="281" spans="1:10" x14ac:dyDescent="0.2">
      <c r="A281" s="58" t="s">
        <v>923</v>
      </c>
      <c r="B281" s="44" t="s">
        <v>2023</v>
      </c>
      <c r="C281" s="66" t="s">
        <v>3123</v>
      </c>
      <c r="D281" s="51" t="s">
        <v>4223</v>
      </c>
      <c r="E281" s="38" t="s">
        <v>5603</v>
      </c>
      <c r="F281" s="47" t="s">
        <v>5604</v>
      </c>
      <c r="G281" s="53" t="s">
        <v>8363</v>
      </c>
      <c r="H281" s="59" t="s">
        <v>8364</v>
      </c>
      <c r="I281" s="48" t="s">
        <v>8365</v>
      </c>
      <c r="J281" s="43" t="s">
        <v>8366</v>
      </c>
    </row>
    <row r="282" spans="1:10" x14ac:dyDescent="0.2">
      <c r="A282" s="57" t="s">
        <v>924</v>
      </c>
      <c r="B282" s="46" t="s">
        <v>2024</v>
      </c>
      <c r="C282" s="37" t="s">
        <v>3124</v>
      </c>
      <c r="D282" s="52" t="s">
        <v>4224</v>
      </c>
      <c r="E282" s="43" t="s">
        <v>5605</v>
      </c>
      <c r="F282" s="48" t="s">
        <v>5606</v>
      </c>
      <c r="G282" s="54" t="s">
        <v>8367</v>
      </c>
      <c r="H282" s="50" t="s">
        <v>8368</v>
      </c>
      <c r="I282" s="49" t="s">
        <v>8369</v>
      </c>
      <c r="J282" s="44" t="s">
        <v>8370</v>
      </c>
    </row>
    <row r="283" spans="1:10" x14ac:dyDescent="0.2">
      <c r="A283" s="62" t="s">
        <v>925</v>
      </c>
      <c r="B283" s="47" t="s">
        <v>2025</v>
      </c>
      <c r="C283" s="39" t="s">
        <v>3125</v>
      </c>
      <c r="D283" s="53" t="s">
        <v>4225</v>
      </c>
      <c r="E283" s="44" t="s">
        <v>5607</v>
      </c>
      <c r="F283" s="49" t="s">
        <v>5608</v>
      </c>
      <c r="G283" s="55" t="s">
        <v>8371</v>
      </c>
      <c r="H283" s="60" t="s">
        <v>8372</v>
      </c>
      <c r="I283" s="51" t="s">
        <v>8373</v>
      </c>
      <c r="J283" s="46" t="s">
        <v>8374</v>
      </c>
    </row>
    <row r="284" spans="1:10" x14ac:dyDescent="0.2">
      <c r="A284" s="63" t="s">
        <v>926</v>
      </c>
      <c r="B284" s="48" t="s">
        <v>2026</v>
      </c>
      <c r="C284" s="40" t="s">
        <v>3126</v>
      </c>
      <c r="D284" s="54" t="s">
        <v>4226</v>
      </c>
      <c r="E284" s="46" t="s">
        <v>5609</v>
      </c>
      <c r="F284" s="51" t="s">
        <v>5610</v>
      </c>
      <c r="G284" s="56" t="s">
        <v>8375</v>
      </c>
      <c r="H284" s="45" t="s">
        <v>8376</v>
      </c>
      <c r="I284" s="52" t="s">
        <v>8377</v>
      </c>
      <c r="J284" s="47" t="s">
        <v>8378</v>
      </c>
    </row>
    <row r="285" spans="1:10" x14ac:dyDescent="0.2">
      <c r="A285" s="64" t="s">
        <v>927</v>
      </c>
      <c r="B285" s="49" t="s">
        <v>2027</v>
      </c>
      <c r="C285" s="41" t="s">
        <v>3127</v>
      </c>
      <c r="D285" s="55" t="s">
        <v>4227</v>
      </c>
      <c r="E285" s="47" t="s">
        <v>5611</v>
      </c>
      <c r="F285" s="52" t="s">
        <v>5612</v>
      </c>
      <c r="G285" s="58" t="s">
        <v>8379</v>
      </c>
      <c r="H285" s="61" t="s">
        <v>8380</v>
      </c>
      <c r="I285" s="53" t="s">
        <v>8381</v>
      </c>
      <c r="J285" s="48" t="s">
        <v>8382</v>
      </c>
    </row>
    <row r="286" spans="1:10" x14ac:dyDescent="0.2">
      <c r="A286" s="65" t="s">
        <v>928</v>
      </c>
      <c r="B286" s="51" t="s">
        <v>2028</v>
      </c>
      <c r="C286" s="42" t="s">
        <v>3128</v>
      </c>
      <c r="D286" s="56" t="s">
        <v>4228</v>
      </c>
      <c r="E286" s="48" t="s">
        <v>5613</v>
      </c>
      <c r="F286" s="53" t="s">
        <v>5614</v>
      </c>
      <c r="G286" s="59" t="s">
        <v>8383</v>
      </c>
      <c r="H286" s="58" t="s">
        <v>8384</v>
      </c>
      <c r="I286" s="54" t="s">
        <v>8385</v>
      </c>
      <c r="J286" s="49" t="s">
        <v>8386</v>
      </c>
    </row>
    <row r="287" spans="1:10" x14ac:dyDescent="0.2">
      <c r="A287" s="58" t="s">
        <v>929</v>
      </c>
      <c r="B287" s="52" t="s">
        <v>2029</v>
      </c>
      <c r="C287" s="38" t="s">
        <v>3129</v>
      </c>
      <c r="D287" s="58" t="s">
        <v>4229</v>
      </c>
      <c r="E287" s="49" t="s">
        <v>5615</v>
      </c>
      <c r="F287" s="54" t="s">
        <v>5616</v>
      </c>
      <c r="G287" s="50" t="s">
        <v>8387</v>
      </c>
      <c r="H287" s="57" t="s">
        <v>8388</v>
      </c>
      <c r="I287" s="55" t="s">
        <v>8389</v>
      </c>
      <c r="J287" s="51" t="s">
        <v>8390</v>
      </c>
    </row>
    <row r="288" spans="1:10" x14ac:dyDescent="0.2">
      <c r="A288" s="66" t="s">
        <v>930</v>
      </c>
      <c r="B288" s="53" t="s">
        <v>2030</v>
      </c>
      <c r="C288" s="43" t="s">
        <v>3130</v>
      </c>
      <c r="D288" s="59" t="s">
        <v>4230</v>
      </c>
      <c r="E288" s="51" t="s">
        <v>5617</v>
      </c>
      <c r="F288" s="55" t="s">
        <v>5618</v>
      </c>
      <c r="G288" s="60" t="s">
        <v>8391</v>
      </c>
      <c r="H288" s="62" t="s">
        <v>8392</v>
      </c>
      <c r="I288" s="56" t="s">
        <v>8393</v>
      </c>
      <c r="J288" s="52" t="s">
        <v>8394</v>
      </c>
    </row>
    <row r="289" spans="1:10" x14ac:dyDescent="0.2">
      <c r="A289" s="37" t="s">
        <v>931</v>
      </c>
      <c r="B289" s="54" t="s">
        <v>2031</v>
      </c>
      <c r="C289" s="44" t="s">
        <v>3131</v>
      </c>
      <c r="D289" s="50" t="s">
        <v>4231</v>
      </c>
      <c r="E289" s="52" t="s">
        <v>5619</v>
      </c>
      <c r="F289" s="56" t="s">
        <v>5620</v>
      </c>
      <c r="G289" s="45" t="s">
        <v>8395</v>
      </c>
      <c r="H289" s="63" t="s">
        <v>8396</v>
      </c>
      <c r="I289" s="58" t="s">
        <v>8397</v>
      </c>
      <c r="J289" s="53" t="s">
        <v>8398</v>
      </c>
    </row>
    <row r="290" spans="1:10" x14ac:dyDescent="0.2">
      <c r="A290" s="39" t="s">
        <v>932</v>
      </c>
      <c r="B290" s="55" t="s">
        <v>2032</v>
      </c>
      <c r="C290" s="46" t="s">
        <v>3132</v>
      </c>
      <c r="D290" s="60" t="s">
        <v>4232</v>
      </c>
      <c r="E290" s="53" t="s">
        <v>5621</v>
      </c>
      <c r="F290" s="58" t="s">
        <v>5622</v>
      </c>
      <c r="G290" s="61" t="s">
        <v>8399</v>
      </c>
      <c r="H290" s="64" t="s">
        <v>8400</v>
      </c>
      <c r="I290" s="59" t="s">
        <v>8401</v>
      </c>
      <c r="J290" s="54" t="s">
        <v>8402</v>
      </c>
    </row>
    <row r="291" spans="1:10" x14ac:dyDescent="0.2">
      <c r="A291" s="40" t="s">
        <v>933</v>
      </c>
      <c r="B291" s="56" t="s">
        <v>2033</v>
      </c>
      <c r="C291" s="47" t="s">
        <v>3133</v>
      </c>
      <c r="D291" s="45" t="s">
        <v>4233</v>
      </c>
      <c r="E291" s="54" t="s">
        <v>5623</v>
      </c>
      <c r="F291" s="59" t="s">
        <v>5624</v>
      </c>
      <c r="G291" s="58" t="s">
        <v>8403</v>
      </c>
      <c r="H291" s="65" t="s">
        <v>8404</v>
      </c>
      <c r="I291" s="50" t="s">
        <v>8405</v>
      </c>
      <c r="J291" s="55" t="s">
        <v>8406</v>
      </c>
    </row>
    <row r="292" spans="1:10" x14ac:dyDescent="0.2">
      <c r="A292" s="41" t="s">
        <v>934</v>
      </c>
      <c r="B292" s="58" t="s">
        <v>2034</v>
      </c>
      <c r="C292" s="48" t="s">
        <v>3134</v>
      </c>
      <c r="D292" s="61" t="s">
        <v>4234</v>
      </c>
      <c r="E292" s="55" t="s">
        <v>5625</v>
      </c>
      <c r="F292" s="50" t="s">
        <v>5626</v>
      </c>
      <c r="G292" s="57" t="s">
        <v>8407</v>
      </c>
      <c r="H292" s="58" t="s">
        <v>8408</v>
      </c>
      <c r="I292" s="60" t="s">
        <v>8409</v>
      </c>
      <c r="J292" s="56" t="s">
        <v>8410</v>
      </c>
    </row>
    <row r="293" spans="1:10" x14ac:dyDescent="0.2">
      <c r="A293" s="42" t="s">
        <v>935</v>
      </c>
      <c r="B293" s="59" t="s">
        <v>2035</v>
      </c>
      <c r="C293" s="49" t="s">
        <v>3135</v>
      </c>
      <c r="D293" s="58" t="s">
        <v>4235</v>
      </c>
      <c r="E293" s="56" t="s">
        <v>5627</v>
      </c>
      <c r="F293" s="60" t="s">
        <v>5628</v>
      </c>
      <c r="G293" s="62" t="s">
        <v>8411</v>
      </c>
      <c r="H293" s="66" t="s">
        <v>8412</v>
      </c>
      <c r="I293" s="45" t="s">
        <v>8413</v>
      </c>
      <c r="J293" s="58" t="s">
        <v>8414</v>
      </c>
    </row>
    <row r="294" spans="1:10" x14ac:dyDescent="0.2">
      <c r="A294" s="38" t="s">
        <v>936</v>
      </c>
      <c r="B294" s="50" t="s">
        <v>2036</v>
      </c>
      <c r="C294" s="51" t="s">
        <v>3136</v>
      </c>
      <c r="D294" s="57" t="s">
        <v>4236</v>
      </c>
      <c r="E294" s="58" t="s">
        <v>5629</v>
      </c>
      <c r="F294" s="45" t="s">
        <v>5630</v>
      </c>
      <c r="G294" s="63" t="s">
        <v>8415</v>
      </c>
      <c r="H294" s="37" t="s">
        <v>8416</v>
      </c>
      <c r="I294" s="61" t="s">
        <v>8417</v>
      </c>
      <c r="J294" s="59" t="s">
        <v>8418</v>
      </c>
    </row>
    <row r="295" spans="1:10" x14ac:dyDescent="0.2">
      <c r="A295" s="43" t="s">
        <v>937</v>
      </c>
      <c r="B295" s="60" t="s">
        <v>2037</v>
      </c>
      <c r="C295" s="52" t="s">
        <v>3137</v>
      </c>
      <c r="D295" s="62" t="s">
        <v>4237</v>
      </c>
      <c r="E295" s="59" t="s">
        <v>5631</v>
      </c>
      <c r="F295" s="61" t="s">
        <v>5632</v>
      </c>
      <c r="G295" s="64" t="s">
        <v>8419</v>
      </c>
      <c r="H295" s="39" t="s">
        <v>8420</v>
      </c>
      <c r="I295" s="58" t="s">
        <v>8421</v>
      </c>
      <c r="J295" s="50" t="s">
        <v>8422</v>
      </c>
    </row>
    <row r="296" spans="1:10" x14ac:dyDescent="0.2">
      <c r="A296" s="44" t="s">
        <v>938</v>
      </c>
      <c r="B296" s="45" t="s">
        <v>2038</v>
      </c>
      <c r="C296" s="53" t="s">
        <v>3138</v>
      </c>
      <c r="D296" s="63" t="s">
        <v>4238</v>
      </c>
      <c r="E296" s="50" t="s">
        <v>5633</v>
      </c>
      <c r="F296" s="58" t="s">
        <v>5634</v>
      </c>
      <c r="G296" s="65" t="s">
        <v>8423</v>
      </c>
      <c r="H296" s="40" t="s">
        <v>8424</v>
      </c>
      <c r="I296" s="57" t="s">
        <v>8425</v>
      </c>
      <c r="J296" s="60" t="s">
        <v>8426</v>
      </c>
    </row>
    <row r="297" spans="1:10" x14ac:dyDescent="0.2">
      <c r="A297" s="46" t="s">
        <v>939</v>
      </c>
      <c r="B297" s="61" t="s">
        <v>2039</v>
      </c>
      <c r="C297" s="54" t="s">
        <v>3139</v>
      </c>
      <c r="D297" s="64" t="s">
        <v>4239</v>
      </c>
      <c r="E297" s="60" t="s">
        <v>5635</v>
      </c>
      <c r="F297" s="57" t="s">
        <v>5636</v>
      </c>
      <c r="G297" s="58" t="s">
        <v>8427</v>
      </c>
      <c r="H297" s="41" t="s">
        <v>8428</v>
      </c>
      <c r="I297" s="62" t="s">
        <v>8429</v>
      </c>
      <c r="J297" s="45" t="s">
        <v>8430</v>
      </c>
    </row>
    <row r="298" spans="1:10" x14ac:dyDescent="0.2">
      <c r="A298" s="47" t="s">
        <v>940</v>
      </c>
      <c r="B298" s="58" t="s">
        <v>2040</v>
      </c>
      <c r="C298" s="55" t="s">
        <v>3140</v>
      </c>
      <c r="D298" s="65" t="s">
        <v>4240</v>
      </c>
      <c r="E298" s="45" t="s">
        <v>5637</v>
      </c>
      <c r="F298" s="62" t="s">
        <v>5638</v>
      </c>
      <c r="G298" s="66" t="s">
        <v>8431</v>
      </c>
      <c r="H298" s="42" t="s">
        <v>8432</v>
      </c>
      <c r="I298" s="63" t="s">
        <v>8433</v>
      </c>
      <c r="J298" s="61" t="s">
        <v>8434</v>
      </c>
    </row>
    <row r="299" spans="1:10" x14ac:dyDescent="0.2">
      <c r="A299" s="48" t="s">
        <v>941</v>
      </c>
      <c r="B299" s="57" t="s">
        <v>2041</v>
      </c>
      <c r="C299" s="56" t="s">
        <v>3141</v>
      </c>
      <c r="D299" s="58" t="s">
        <v>4241</v>
      </c>
      <c r="E299" s="61" t="s">
        <v>5639</v>
      </c>
      <c r="F299" s="63" t="s">
        <v>5640</v>
      </c>
      <c r="G299" s="37" t="s">
        <v>8435</v>
      </c>
      <c r="H299" s="38" t="s">
        <v>8436</v>
      </c>
      <c r="I299" s="64" t="s">
        <v>8437</v>
      </c>
      <c r="J299" s="58" t="s">
        <v>8438</v>
      </c>
    </row>
    <row r="300" spans="1:10" x14ac:dyDescent="0.2">
      <c r="A300" s="49" t="s">
        <v>942</v>
      </c>
      <c r="B300" s="62" t="s">
        <v>2042</v>
      </c>
      <c r="C300" s="58" t="s">
        <v>3142</v>
      </c>
      <c r="D300" s="66" t="s">
        <v>4242</v>
      </c>
      <c r="E300" s="58" t="s">
        <v>5641</v>
      </c>
      <c r="F300" s="64" t="s">
        <v>5642</v>
      </c>
      <c r="G300" s="39" t="s">
        <v>8439</v>
      </c>
      <c r="H300" s="43" t="s">
        <v>8440</v>
      </c>
      <c r="I300" s="65" t="s">
        <v>8441</v>
      </c>
      <c r="J300" s="57" t="s">
        <v>8442</v>
      </c>
    </row>
    <row r="301" spans="1:10" x14ac:dyDescent="0.2">
      <c r="A301" s="51" t="s">
        <v>943</v>
      </c>
      <c r="B301" s="63" t="s">
        <v>2043</v>
      </c>
      <c r="C301" s="59" t="s">
        <v>3143</v>
      </c>
      <c r="D301" s="37" t="s">
        <v>4243</v>
      </c>
      <c r="E301" s="57" t="s">
        <v>5643</v>
      </c>
      <c r="F301" s="65" t="s">
        <v>5644</v>
      </c>
      <c r="G301" s="40" t="s">
        <v>8443</v>
      </c>
      <c r="H301" s="44" t="s">
        <v>8444</v>
      </c>
      <c r="I301" s="58" t="s">
        <v>8445</v>
      </c>
      <c r="J301" s="62" t="s">
        <v>8446</v>
      </c>
    </row>
    <row r="302" spans="1:10" x14ac:dyDescent="0.2">
      <c r="A302" s="52" t="s">
        <v>944</v>
      </c>
      <c r="B302" s="64" t="s">
        <v>2044</v>
      </c>
      <c r="C302" s="50" t="s">
        <v>3144</v>
      </c>
      <c r="D302" s="39" t="s">
        <v>4244</v>
      </c>
      <c r="E302" s="62" t="s">
        <v>5645</v>
      </c>
      <c r="F302" s="58" t="s">
        <v>5646</v>
      </c>
      <c r="G302" s="41" t="s">
        <v>8447</v>
      </c>
      <c r="H302" s="46" t="s">
        <v>8448</v>
      </c>
      <c r="I302" s="66" t="s">
        <v>8449</v>
      </c>
      <c r="J302" s="63" t="s">
        <v>8450</v>
      </c>
    </row>
    <row r="303" spans="1:10" x14ac:dyDescent="0.2">
      <c r="A303" s="53" t="s">
        <v>945</v>
      </c>
      <c r="B303" s="65" t="s">
        <v>2045</v>
      </c>
      <c r="C303" s="60" t="s">
        <v>3145</v>
      </c>
      <c r="D303" s="40" t="s">
        <v>4245</v>
      </c>
      <c r="E303" s="63" t="s">
        <v>5647</v>
      </c>
      <c r="F303" s="66" t="s">
        <v>5648</v>
      </c>
      <c r="G303" s="42" t="s">
        <v>8451</v>
      </c>
      <c r="H303" s="47" t="s">
        <v>8452</v>
      </c>
      <c r="I303" s="37" t="s">
        <v>8453</v>
      </c>
      <c r="J303" s="64" t="s">
        <v>8454</v>
      </c>
    </row>
    <row r="304" spans="1:10" x14ac:dyDescent="0.2">
      <c r="A304" s="54" t="s">
        <v>946</v>
      </c>
      <c r="B304" s="58" t="s">
        <v>2046</v>
      </c>
      <c r="C304" s="45" t="s">
        <v>3146</v>
      </c>
      <c r="D304" s="41" t="s">
        <v>4246</v>
      </c>
      <c r="E304" s="64" t="s">
        <v>5649</v>
      </c>
      <c r="F304" s="37" t="s">
        <v>5650</v>
      </c>
      <c r="G304" s="38" t="s">
        <v>8455</v>
      </c>
      <c r="H304" s="48" t="s">
        <v>8456</v>
      </c>
      <c r="I304" s="39" t="s">
        <v>8457</v>
      </c>
      <c r="J304" s="65" t="s">
        <v>8458</v>
      </c>
    </row>
    <row r="305" spans="1:10" x14ac:dyDescent="0.2">
      <c r="A305" s="55" t="s">
        <v>947</v>
      </c>
      <c r="B305" s="66" t="s">
        <v>2047</v>
      </c>
      <c r="C305" s="61" t="s">
        <v>3147</v>
      </c>
      <c r="D305" s="42" t="s">
        <v>4247</v>
      </c>
      <c r="E305" s="65" t="s">
        <v>5651</v>
      </c>
      <c r="F305" s="39" t="s">
        <v>5652</v>
      </c>
      <c r="G305" s="43" t="s">
        <v>8459</v>
      </c>
      <c r="H305" s="49" t="s">
        <v>8460</v>
      </c>
      <c r="I305" s="40" t="s">
        <v>8461</v>
      </c>
      <c r="J305" s="58" t="s">
        <v>8462</v>
      </c>
    </row>
    <row r="306" spans="1:10" x14ac:dyDescent="0.2">
      <c r="A306" s="56" t="s">
        <v>948</v>
      </c>
      <c r="B306" s="37" t="s">
        <v>2048</v>
      </c>
      <c r="C306" s="58" t="s">
        <v>3148</v>
      </c>
      <c r="D306" s="38" t="s">
        <v>4248</v>
      </c>
      <c r="E306" s="58" t="s">
        <v>5653</v>
      </c>
      <c r="F306" s="40" t="s">
        <v>5654</v>
      </c>
      <c r="G306" s="44" t="s">
        <v>8463</v>
      </c>
      <c r="H306" s="51" t="s">
        <v>8464</v>
      </c>
      <c r="I306" s="41" t="s">
        <v>8465</v>
      </c>
      <c r="J306" s="66" t="s">
        <v>8466</v>
      </c>
    </row>
    <row r="307" spans="1:10" x14ac:dyDescent="0.2">
      <c r="A307" s="58" t="s">
        <v>949</v>
      </c>
      <c r="B307" s="39" t="s">
        <v>2049</v>
      </c>
      <c r="C307" s="57" t="s">
        <v>3149</v>
      </c>
      <c r="D307" s="43" t="s">
        <v>4249</v>
      </c>
      <c r="E307" s="66" t="s">
        <v>5655</v>
      </c>
      <c r="F307" s="41" t="s">
        <v>5656</v>
      </c>
      <c r="G307" s="46" t="s">
        <v>8467</v>
      </c>
      <c r="H307" s="52" t="s">
        <v>8468</v>
      </c>
      <c r="I307" s="42" t="s">
        <v>8469</v>
      </c>
      <c r="J307" s="37" t="s">
        <v>8470</v>
      </c>
    </row>
    <row r="308" spans="1:10" x14ac:dyDescent="0.2">
      <c r="A308" s="59" t="s">
        <v>950</v>
      </c>
      <c r="B308" s="40" t="s">
        <v>2050</v>
      </c>
      <c r="C308" s="62" t="s">
        <v>3150</v>
      </c>
      <c r="D308" s="44" t="s">
        <v>4250</v>
      </c>
      <c r="E308" s="37" t="s">
        <v>5657</v>
      </c>
      <c r="F308" s="42" t="s">
        <v>5658</v>
      </c>
      <c r="G308" s="47" t="s">
        <v>8471</v>
      </c>
      <c r="H308" s="53" t="s">
        <v>8472</v>
      </c>
      <c r="I308" s="38" t="s">
        <v>8473</v>
      </c>
      <c r="J308" s="39" t="s">
        <v>8474</v>
      </c>
    </row>
    <row r="309" spans="1:10" x14ac:dyDescent="0.2">
      <c r="A309" s="50" t="s">
        <v>951</v>
      </c>
      <c r="B309" s="41" t="s">
        <v>2051</v>
      </c>
      <c r="C309" s="63" t="s">
        <v>3151</v>
      </c>
      <c r="D309" s="46" t="s">
        <v>4251</v>
      </c>
      <c r="E309" s="39" t="s">
        <v>5659</v>
      </c>
      <c r="F309" s="38" t="s">
        <v>5660</v>
      </c>
      <c r="G309" s="48" t="s">
        <v>8475</v>
      </c>
      <c r="H309" s="54" t="s">
        <v>8476</v>
      </c>
      <c r="I309" s="43" t="s">
        <v>8477</v>
      </c>
      <c r="J309" s="40" t="s">
        <v>8478</v>
      </c>
    </row>
    <row r="310" spans="1:10" x14ac:dyDescent="0.2">
      <c r="A310" s="60" t="s">
        <v>952</v>
      </c>
      <c r="B310" s="42" t="s">
        <v>2052</v>
      </c>
      <c r="C310" s="64" t="s">
        <v>3152</v>
      </c>
      <c r="D310" s="47" t="s">
        <v>4252</v>
      </c>
      <c r="E310" s="40" t="s">
        <v>5661</v>
      </c>
      <c r="F310" s="43" t="s">
        <v>5662</v>
      </c>
      <c r="G310" s="49" t="s">
        <v>8479</v>
      </c>
      <c r="H310" s="55" t="s">
        <v>8480</v>
      </c>
      <c r="I310" s="44" t="s">
        <v>8481</v>
      </c>
      <c r="J310" s="41" t="s">
        <v>8482</v>
      </c>
    </row>
    <row r="311" spans="1:10" x14ac:dyDescent="0.2">
      <c r="A311" s="45" t="s">
        <v>953</v>
      </c>
      <c r="B311" s="38" t="s">
        <v>2053</v>
      </c>
      <c r="C311" s="65" t="s">
        <v>3153</v>
      </c>
      <c r="D311" s="48" t="s">
        <v>4253</v>
      </c>
      <c r="E311" s="41" t="s">
        <v>5663</v>
      </c>
      <c r="F311" s="44" t="s">
        <v>5664</v>
      </c>
      <c r="G311" s="51" t="s">
        <v>8483</v>
      </c>
      <c r="H311" s="56" t="s">
        <v>8484</v>
      </c>
      <c r="I311" s="46" t="s">
        <v>8485</v>
      </c>
      <c r="J311" s="42" t="s">
        <v>8486</v>
      </c>
    </row>
    <row r="312" spans="1:10" x14ac:dyDescent="0.2">
      <c r="A312" s="61" t="s">
        <v>954</v>
      </c>
      <c r="B312" s="43" t="s">
        <v>2054</v>
      </c>
      <c r="C312" s="58" t="s">
        <v>3154</v>
      </c>
      <c r="D312" s="49" t="s">
        <v>4254</v>
      </c>
      <c r="E312" s="42" t="s">
        <v>5665</v>
      </c>
      <c r="F312" s="46" t="s">
        <v>5666</v>
      </c>
      <c r="G312" s="52" t="s">
        <v>8487</v>
      </c>
      <c r="H312" s="58" t="s">
        <v>8488</v>
      </c>
      <c r="I312" s="47" t="s">
        <v>8489</v>
      </c>
      <c r="J312" s="38" t="s">
        <v>8490</v>
      </c>
    </row>
    <row r="313" spans="1:10" x14ac:dyDescent="0.2">
      <c r="A313" s="58" t="s">
        <v>955</v>
      </c>
      <c r="B313" s="44" t="s">
        <v>2055</v>
      </c>
      <c r="C313" s="66" t="s">
        <v>3155</v>
      </c>
      <c r="D313" s="51" t="s">
        <v>4255</v>
      </c>
      <c r="E313" s="38" t="s">
        <v>5667</v>
      </c>
      <c r="F313" s="47" t="s">
        <v>5668</v>
      </c>
      <c r="G313" s="53" t="s">
        <v>8491</v>
      </c>
      <c r="H313" s="59" t="s">
        <v>8492</v>
      </c>
      <c r="I313" s="48" t="s">
        <v>8493</v>
      </c>
      <c r="J313" s="43" t="s">
        <v>8494</v>
      </c>
    </row>
    <row r="314" spans="1:10" x14ac:dyDescent="0.2">
      <c r="A314" s="57" t="s">
        <v>956</v>
      </c>
      <c r="B314" s="46" t="s">
        <v>2056</v>
      </c>
      <c r="C314" s="37" t="s">
        <v>3156</v>
      </c>
      <c r="D314" s="52" t="s">
        <v>4256</v>
      </c>
      <c r="E314" s="43" t="s">
        <v>5669</v>
      </c>
      <c r="F314" s="48" t="s">
        <v>5670</v>
      </c>
      <c r="G314" s="54" t="s">
        <v>8495</v>
      </c>
      <c r="H314" s="50" t="s">
        <v>8496</v>
      </c>
      <c r="I314" s="49" t="s">
        <v>8497</v>
      </c>
      <c r="J314" s="44" t="s">
        <v>8498</v>
      </c>
    </row>
    <row r="315" spans="1:10" x14ac:dyDescent="0.2">
      <c r="A315" s="62" t="s">
        <v>957</v>
      </c>
      <c r="B315" s="47" t="s">
        <v>2057</v>
      </c>
      <c r="C315" s="39" t="s">
        <v>3157</v>
      </c>
      <c r="D315" s="53" t="s">
        <v>4257</v>
      </c>
      <c r="E315" s="44" t="s">
        <v>5671</v>
      </c>
      <c r="F315" s="49" t="s">
        <v>5672</v>
      </c>
      <c r="G315" s="55" t="s">
        <v>8499</v>
      </c>
      <c r="H315" s="60" t="s">
        <v>8500</v>
      </c>
      <c r="I315" s="51" t="s">
        <v>8501</v>
      </c>
      <c r="J315" s="46" t="s">
        <v>8502</v>
      </c>
    </row>
    <row r="316" spans="1:10" x14ac:dyDescent="0.2">
      <c r="A316" s="63" t="s">
        <v>958</v>
      </c>
      <c r="B316" s="48" t="s">
        <v>2058</v>
      </c>
      <c r="C316" s="40" t="s">
        <v>3158</v>
      </c>
      <c r="D316" s="54" t="s">
        <v>4258</v>
      </c>
      <c r="E316" s="46" t="s">
        <v>5673</v>
      </c>
      <c r="F316" s="51" t="s">
        <v>5674</v>
      </c>
      <c r="G316" s="56" t="s">
        <v>8503</v>
      </c>
      <c r="H316" s="45" t="s">
        <v>8504</v>
      </c>
      <c r="I316" s="52" t="s">
        <v>8505</v>
      </c>
      <c r="J316" s="47" t="s">
        <v>8506</v>
      </c>
    </row>
    <row r="317" spans="1:10" x14ac:dyDescent="0.2">
      <c r="A317" s="64" t="s">
        <v>959</v>
      </c>
      <c r="B317" s="49" t="s">
        <v>2059</v>
      </c>
      <c r="C317" s="41" t="s">
        <v>3159</v>
      </c>
      <c r="D317" s="55" t="s">
        <v>4259</v>
      </c>
      <c r="E317" s="47" t="s">
        <v>5675</v>
      </c>
      <c r="F317" s="52" t="s">
        <v>5676</v>
      </c>
      <c r="G317" s="58" t="s">
        <v>8507</v>
      </c>
      <c r="H317" s="61" t="s">
        <v>8508</v>
      </c>
      <c r="I317" s="53" t="s">
        <v>8509</v>
      </c>
      <c r="J317" s="48" t="s">
        <v>8510</v>
      </c>
    </row>
    <row r="318" spans="1:10" x14ac:dyDescent="0.2">
      <c r="A318" s="65" t="s">
        <v>960</v>
      </c>
      <c r="B318" s="51" t="s">
        <v>2060</v>
      </c>
      <c r="C318" s="42" t="s">
        <v>3160</v>
      </c>
      <c r="D318" s="56" t="s">
        <v>4260</v>
      </c>
      <c r="E318" s="48" t="s">
        <v>5677</v>
      </c>
      <c r="F318" s="53" t="s">
        <v>5678</v>
      </c>
      <c r="G318" s="59" t="s">
        <v>8511</v>
      </c>
      <c r="H318" s="58" t="s">
        <v>8512</v>
      </c>
      <c r="I318" s="54" t="s">
        <v>8513</v>
      </c>
      <c r="J318" s="49" t="s">
        <v>8514</v>
      </c>
    </row>
    <row r="319" spans="1:10" x14ac:dyDescent="0.2">
      <c r="A319" s="58" t="s">
        <v>961</v>
      </c>
      <c r="B319" s="52" t="s">
        <v>2061</v>
      </c>
      <c r="C319" s="38" t="s">
        <v>3161</v>
      </c>
      <c r="D319" s="58" t="s">
        <v>4261</v>
      </c>
      <c r="E319" s="49" t="s">
        <v>5679</v>
      </c>
      <c r="F319" s="54" t="s">
        <v>5680</v>
      </c>
      <c r="G319" s="50" t="s">
        <v>8515</v>
      </c>
      <c r="H319" s="57" t="s">
        <v>8516</v>
      </c>
      <c r="I319" s="55" t="s">
        <v>8517</v>
      </c>
      <c r="J319" s="51" t="s">
        <v>8518</v>
      </c>
    </row>
    <row r="320" spans="1:10" x14ac:dyDescent="0.2">
      <c r="A320" s="66" t="s">
        <v>962</v>
      </c>
      <c r="B320" s="53" t="s">
        <v>2062</v>
      </c>
      <c r="C320" s="43" t="s">
        <v>3162</v>
      </c>
      <c r="D320" s="59" t="s">
        <v>4262</v>
      </c>
      <c r="E320" s="51" t="s">
        <v>5681</v>
      </c>
      <c r="F320" s="55" t="s">
        <v>5682</v>
      </c>
      <c r="G320" s="60" t="s">
        <v>8519</v>
      </c>
      <c r="H320" s="62" t="s">
        <v>8520</v>
      </c>
      <c r="I320" s="56" t="s">
        <v>8521</v>
      </c>
      <c r="J320" s="52" t="s">
        <v>8522</v>
      </c>
    </row>
    <row r="321" spans="1:10" x14ac:dyDescent="0.2">
      <c r="A321" s="37" t="s">
        <v>963</v>
      </c>
      <c r="B321" s="54" t="s">
        <v>2063</v>
      </c>
      <c r="C321" s="44" t="s">
        <v>3163</v>
      </c>
      <c r="D321" s="50" t="s">
        <v>4263</v>
      </c>
      <c r="E321" s="52" t="s">
        <v>5683</v>
      </c>
      <c r="F321" s="56" t="s">
        <v>5684</v>
      </c>
      <c r="G321" s="45" t="s">
        <v>8523</v>
      </c>
      <c r="H321" s="63" t="s">
        <v>8524</v>
      </c>
      <c r="I321" s="58" t="s">
        <v>8525</v>
      </c>
      <c r="J321" s="53" t="s">
        <v>8526</v>
      </c>
    </row>
    <row r="322" spans="1:10" x14ac:dyDescent="0.2">
      <c r="A322" s="39" t="s">
        <v>964</v>
      </c>
      <c r="B322" s="55" t="s">
        <v>2064</v>
      </c>
      <c r="C322" s="46" t="s">
        <v>3164</v>
      </c>
      <c r="D322" s="60" t="s">
        <v>4264</v>
      </c>
      <c r="E322" s="53" t="s">
        <v>5685</v>
      </c>
      <c r="F322" s="58" t="s">
        <v>5686</v>
      </c>
      <c r="G322" s="61" t="s">
        <v>8527</v>
      </c>
      <c r="H322" s="64" t="s">
        <v>8528</v>
      </c>
      <c r="I322" s="59" t="s">
        <v>8529</v>
      </c>
      <c r="J322" s="54" t="s">
        <v>8530</v>
      </c>
    </row>
    <row r="323" spans="1:10" x14ac:dyDescent="0.2">
      <c r="A323" s="40" t="s">
        <v>965</v>
      </c>
      <c r="B323" s="56" t="s">
        <v>2065</v>
      </c>
      <c r="C323" s="47" t="s">
        <v>3165</v>
      </c>
      <c r="D323" s="45" t="s">
        <v>4265</v>
      </c>
      <c r="E323" s="54" t="s">
        <v>5687</v>
      </c>
      <c r="F323" s="59" t="s">
        <v>5688</v>
      </c>
      <c r="G323" s="58" t="s">
        <v>8531</v>
      </c>
      <c r="H323" s="65" t="s">
        <v>8532</v>
      </c>
      <c r="I323" s="50" t="s">
        <v>8533</v>
      </c>
      <c r="J323" s="55" t="s">
        <v>8534</v>
      </c>
    </row>
    <row r="324" spans="1:10" x14ac:dyDescent="0.2">
      <c r="A324" s="41" t="s">
        <v>966</v>
      </c>
      <c r="B324" s="58" t="s">
        <v>2066</v>
      </c>
      <c r="C324" s="48" t="s">
        <v>3166</v>
      </c>
      <c r="D324" s="61" t="s">
        <v>4266</v>
      </c>
      <c r="E324" s="55" t="s">
        <v>5689</v>
      </c>
      <c r="F324" s="50" t="s">
        <v>5690</v>
      </c>
      <c r="G324" s="57" t="s">
        <v>8535</v>
      </c>
      <c r="H324" s="58" t="s">
        <v>8536</v>
      </c>
      <c r="I324" s="60" t="s">
        <v>8537</v>
      </c>
      <c r="J324" s="56" t="s">
        <v>8538</v>
      </c>
    </row>
    <row r="325" spans="1:10" x14ac:dyDescent="0.2">
      <c r="A325" s="42" t="s">
        <v>967</v>
      </c>
      <c r="B325" s="59" t="s">
        <v>2067</v>
      </c>
      <c r="C325" s="49" t="s">
        <v>3167</v>
      </c>
      <c r="D325" s="58" t="s">
        <v>4267</v>
      </c>
      <c r="E325" s="56" t="s">
        <v>5691</v>
      </c>
      <c r="F325" s="60" t="s">
        <v>5692</v>
      </c>
      <c r="G325" s="62" t="s">
        <v>8539</v>
      </c>
      <c r="H325" s="66" t="s">
        <v>8540</v>
      </c>
      <c r="I325" s="45" t="s">
        <v>8541</v>
      </c>
      <c r="J325" s="58" t="s">
        <v>8542</v>
      </c>
    </row>
    <row r="326" spans="1:10" x14ac:dyDescent="0.2">
      <c r="A326" s="38" t="s">
        <v>968</v>
      </c>
      <c r="B326" s="50" t="s">
        <v>2068</v>
      </c>
      <c r="C326" s="51" t="s">
        <v>3168</v>
      </c>
      <c r="D326" s="57" t="s">
        <v>4268</v>
      </c>
      <c r="E326" s="58" t="s">
        <v>5693</v>
      </c>
      <c r="F326" s="45" t="s">
        <v>5694</v>
      </c>
      <c r="G326" s="63" t="s">
        <v>8543</v>
      </c>
      <c r="H326" s="37" t="s">
        <v>8544</v>
      </c>
      <c r="I326" s="61" t="s">
        <v>8545</v>
      </c>
      <c r="J326" s="59" t="s">
        <v>8546</v>
      </c>
    </row>
    <row r="327" spans="1:10" x14ac:dyDescent="0.2">
      <c r="A327" s="43" t="s">
        <v>969</v>
      </c>
      <c r="B327" s="60" t="s">
        <v>2069</v>
      </c>
      <c r="C327" s="52" t="s">
        <v>3169</v>
      </c>
      <c r="D327" s="62" t="s">
        <v>4269</v>
      </c>
      <c r="E327" s="59" t="s">
        <v>5695</v>
      </c>
      <c r="F327" s="61" t="s">
        <v>5696</v>
      </c>
      <c r="G327" s="64" t="s">
        <v>8547</v>
      </c>
      <c r="H327" s="39" t="s">
        <v>8548</v>
      </c>
      <c r="I327" s="58" t="s">
        <v>8549</v>
      </c>
      <c r="J327" s="50" t="s">
        <v>8550</v>
      </c>
    </row>
    <row r="328" spans="1:10" x14ac:dyDescent="0.2">
      <c r="A328" s="44" t="s">
        <v>970</v>
      </c>
      <c r="B328" s="45" t="s">
        <v>2070</v>
      </c>
      <c r="C328" s="53" t="s">
        <v>3170</v>
      </c>
      <c r="D328" s="63" t="s">
        <v>4270</v>
      </c>
      <c r="E328" s="50" t="s">
        <v>5697</v>
      </c>
      <c r="F328" s="58" t="s">
        <v>5698</v>
      </c>
      <c r="G328" s="65" t="s">
        <v>8551</v>
      </c>
      <c r="H328" s="40" t="s">
        <v>8552</v>
      </c>
      <c r="I328" s="57" t="s">
        <v>8553</v>
      </c>
      <c r="J328" s="60" t="s">
        <v>8554</v>
      </c>
    </row>
    <row r="329" spans="1:10" x14ac:dyDescent="0.2">
      <c r="A329" s="46" t="s">
        <v>971</v>
      </c>
      <c r="B329" s="61" t="s">
        <v>2071</v>
      </c>
      <c r="C329" s="54" t="s">
        <v>3171</v>
      </c>
      <c r="D329" s="64" t="s">
        <v>4271</v>
      </c>
      <c r="E329" s="60" t="s">
        <v>5699</v>
      </c>
      <c r="F329" s="57" t="s">
        <v>5700</v>
      </c>
      <c r="G329" s="58" t="s">
        <v>8555</v>
      </c>
      <c r="H329" s="41" t="s">
        <v>8556</v>
      </c>
      <c r="I329" s="62" t="s">
        <v>8557</v>
      </c>
      <c r="J329" s="45" t="s">
        <v>8558</v>
      </c>
    </row>
    <row r="330" spans="1:10" x14ac:dyDescent="0.2">
      <c r="A330" s="47" t="s">
        <v>972</v>
      </c>
      <c r="B330" s="58" t="s">
        <v>2072</v>
      </c>
      <c r="C330" s="55" t="s">
        <v>3172</v>
      </c>
      <c r="D330" s="65" t="s">
        <v>4272</v>
      </c>
      <c r="E330" s="45" t="s">
        <v>5701</v>
      </c>
      <c r="F330" s="62" t="s">
        <v>5702</v>
      </c>
      <c r="G330" s="66" t="s">
        <v>8559</v>
      </c>
      <c r="H330" s="42" t="s">
        <v>8560</v>
      </c>
      <c r="I330" s="63" t="s">
        <v>8561</v>
      </c>
      <c r="J330" s="61" t="s">
        <v>8562</v>
      </c>
    </row>
    <row r="331" spans="1:10" x14ac:dyDescent="0.2">
      <c r="A331" s="48" t="s">
        <v>973</v>
      </c>
      <c r="B331" s="57" t="s">
        <v>2073</v>
      </c>
      <c r="C331" s="56" t="s">
        <v>3173</v>
      </c>
      <c r="D331" s="58" t="s">
        <v>4273</v>
      </c>
      <c r="E331" s="61" t="s">
        <v>5703</v>
      </c>
      <c r="F331" s="63" t="s">
        <v>5704</v>
      </c>
      <c r="G331" s="37" t="s">
        <v>8563</v>
      </c>
      <c r="H331" s="38" t="s">
        <v>8564</v>
      </c>
      <c r="I331" s="64" t="s">
        <v>8565</v>
      </c>
      <c r="J331" s="58" t="s">
        <v>8566</v>
      </c>
    </row>
    <row r="332" spans="1:10" x14ac:dyDescent="0.2">
      <c r="A332" s="49" t="s">
        <v>974</v>
      </c>
      <c r="B332" s="62" t="s">
        <v>2074</v>
      </c>
      <c r="C332" s="58" t="s">
        <v>3174</v>
      </c>
      <c r="D332" s="66" t="s">
        <v>4274</v>
      </c>
      <c r="E332" s="58" t="s">
        <v>5705</v>
      </c>
      <c r="F332" s="64" t="s">
        <v>5706</v>
      </c>
      <c r="G332" s="39" t="s">
        <v>8567</v>
      </c>
      <c r="H332" s="43" t="s">
        <v>8568</v>
      </c>
      <c r="I332" s="65" t="s">
        <v>8569</v>
      </c>
      <c r="J332" s="57" t="s">
        <v>8570</v>
      </c>
    </row>
    <row r="333" spans="1:10" x14ac:dyDescent="0.2">
      <c r="A333" s="51" t="s">
        <v>975</v>
      </c>
      <c r="B333" s="63" t="s">
        <v>2075</v>
      </c>
      <c r="C333" s="59" t="s">
        <v>3175</v>
      </c>
      <c r="D333" s="37" t="s">
        <v>4275</v>
      </c>
      <c r="E333" s="57" t="s">
        <v>5707</v>
      </c>
      <c r="F333" s="65" t="s">
        <v>5708</v>
      </c>
      <c r="G333" s="40" t="s">
        <v>8571</v>
      </c>
      <c r="H333" s="44" t="s">
        <v>8572</v>
      </c>
      <c r="I333" s="58" t="s">
        <v>8573</v>
      </c>
      <c r="J333" s="62" t="s">
        <v>8574</v>
      </c>
    </row>
    <row r="334" spans="1:10" x14ac:dyDescent="0.2">
      <c r="A334" s="52" t="s">
        <v>976</v>
      </c>
      <c r="B334" s="64" t="s">
        <v>2076</v>
      </c>
      <c r="C334" s="50" t="s">
        <v>3176</v>
      </c>
      <c r="D334" s="39" t="s">
        <v>4276</v>
      </c>
      <c r="E334" s="62" t="s">
        <v>5709</v>
      </c>
      <c r="F334" s="58" t="s">
        <v>5710</v>
      </c>
      <c r="G334" s="41" t="s">
        <v>8575</v>
      </c>
      <c r="H334" s="46" t="s">
        <v>8576</v>
      </c>
      <c r="I334" s="66" t="s">
        <v>8577</v>
      </c>
      <c r="J334" s="63" t="s">
        <v>8578</v>
      </c>
    </row>
    <row r="335" spans="1:10" x14ac:dyDescent="0.2">
      <c r="A335" s="53" t="s">
        <v>977</v>
      </c>
      <c r="B335" s="65" t="s">
        <v>2077</v>
      </c>
      <c r="C335" s="60" t="s">
        <v>3177</v>
      </c>
      <c r="D335" s="40" t="s">
        <v>4277</v>
      </c>
      <c r="E335" s="63" t="s">
        <v>5711</v>
      </c>
      <c r="F335" s="66" t="s">
        <v>5712</v>
      </c>
      <c r="G335" s="42" t="s">
        <v>8579</v>
      </c>
      <c r="H335" s="47" t="s">
        <v>8580</v>
      </c>
      <c r="I335" s="37" t="s">
        <v>8581</v>
      </c>
      <c r="J335" s="64" t="s">
        <v>8582</v>
      </c>
    </row>
    <row r="336" spans="1:10" x14ac:dyDescent="0.2">
      <c r="A336" s="54" t="s">
        <v>978</v>
      </c>
      <c r="B336" s="58" t="s">
        <v>2078</v>
      </c>
      <c r="C336" s="45" t="s">
        <v>3178</v>
      </c>
      <c r="D336" s="41" t="s">
        <v>4278</v>
      </c>
      <c r="E336" s="64" t="s">
        <v>5713</v>
      </c>
      <c r="F336" s="37" t="s">
        <v>5714</v>
      </c>
      <c r="G336" s="38" t="s">
        <v>8583</v>
      </c>
      <c r="H336" s="48" t="s">
        <v>8584</v>
      </c>
      <c r="I336" s="39" t="s">
        <v>8585</v>
      </c>
      <c r="J336" s="65" t="s">
        <v>8586</v>
      </c>
    </row>
    <row r="337" spans="1:10" x14ac:dyDescent="0.2">
      <c r="A337" s="55" t="s">
        <v>979</v>
      </c>
      <c r="B337" s="66" t="s">
        <v>2079</v>
      </c>
      <c r="C337" s="61" t="s">
        <v>3179</v>
      </c>
      <c r="D337" s="42" t="s">
        <v>4279</v>
      </c>
      <c r="E337" s="65" t="s">
        <v>5715</v>
      </c>
      <c r="F337" s="39" t="s">
        <v>5716</v>
      </c>
      <c r="G337" s="43" t="s">
        <v>8587</v>
      </c>
      <c r="H337" s="49" t="s">
        <v>8588</v>
      </c>
      <c r="I337" s="40" t="s">
        <v>8589</v>
      </c>
      <c r="J337" s="58" t="s">
        <v>8590</v>
      </c>
    </row>
    <row r="338" spans="1:10" x14ac:dyDescent="0.2">
      <c r="A338" s="56" t="s">
        <v>980</v>
      </c>
      <c r="B338" s="37" t="s">
        <v>2080</v>
      </c>
      <c r="C338" s="58" t="s">
        <v>3180</v>
      </c>
      <c r="D338" s="38" t="s">
        <v>4280</v>
      </c>
      <c r="E338" s="58" t="s">
        <v>5717</v>
      </c>
      <c r="F338" s="40" t="s">
        <v>5718</v>
      </c>
      <c r="G338" s="44" t="s">
        <v>8591</v>
      </c>
      <c r="H338" s="51" t="s">
        <v>8592</v>
      </c>
      <c r="I338" s="41" t="s">
        <v>8593</v>
      </c>
      <c r="J338" s="66" t="s">
        <v>8594</v>
      </c>
    </row>
    <row r="339" spans="1:10" x14ac:dyDescent="0.2">
      <c r="A339" s="58" t="s">
        <v>981</v>
      </c>
      <c r="B339" s="39" t="s">
        <v>2081</v>
      </c>
      <c r="C339" s="57" t="s">
        <v>3181</v>
      </c>
      <c r="D339" s="43" t="s">
        <v>4281</v>
      </c>
      <c r="E339" s="66" t="s">
        <v>5719</v>
      </c>
      <c r="F339" s="41" t="s">
        <v>5720</v>
      </c>
      <c r="G339" s="46" t="s">
        <v>8595</v>
      </c>
      <c r="H339" s="52" t="s">
        <v>8596</v>
      </c>
      <c r="I339" s="42" t="s">
        <v>8597</v>
      </c>
      <c r="J339" s="37" t="s">
        <v>8598</v>
      </c>
    </row>
    <row r="340" spans="1:10" x14ac:dyDescent="0.2">
      <c r="A340" s="59" t="s">
        <v>982</v>
      </c>
      <c r="B340" s="40" t="s">
        <v>2082</v>
      </c>
      <c r="C340" s="62" t="s">
        <v>3182</v>
      </c>
      <c r="D340" s="44" t="s">
        <v>4282</v>
      </c>
      <c r="E340" s="37" t="s">
        <v>5721</v>
      </c>
      <c r="F340" s="42" t="s">
        <v>5722</v>
      </c>
      <c r="G340" s="47" t="s">
        <v>8599</v>
      </c>
      <c r="H340" s="53" t="s">
        <v>8600</v>
      </c>
      <c r="I340" s="38" t="s">
        <v>8601</v>
      </c>
      <c r="J340" s="39" t="s">
        <v>8602</v>
      </c>
    </row>
    <row r="341" spans="1:10" x14ac:dyDescent="0.2">
      <c r="A341" s="50" t="s">
        <v>983</v>
      </c>
      <c r="B341" s="41" t="s">
        <v>2083</v>
      </c>
      <c r="C341" s="63" t="s">
        <v>3183</v>
      </c>
      <c r="D341" s="46" t="s">
        <v>4283</v>
      </c>
      <c r="E341" s="39" t="s">
        <v>5723</v>
      </c>
      <c r="F341" s="38" t="s">
        <v>5724</v>
      </c>
      <c r="G341" s="48" t="s">
        <v>8603</v>
      </c>
      <c r="H341" s="54" t="s">
        <v>8604</v>
      </c>
      <c r="I341" s="43" t="s">
        <v>8605</v>
      </c>
      <c r="J341" s="40" t="s">
        <v>8606</v>
      </c>
    </row>
    <row r="342" spans="1:10" x14ac:dyDescent="0.2">
      <c r="A342" s="60" t="s">
        <v>984</v>
      </c>
      <c r="B342" s="42" t="s">
        <v>2084</v>
      </c>
      <c r="C342" s="64" t="s">
        <v>3184</v>
      </c>
      <c r="D342" s="47" t="s">
        <v>4284</v>
      </c>
      <c r="E342" s="40" t="s">
        <v>5725</v>
      </c>
      <c r="F342" s="43" t="s">
        <v>5726</v>
      </c>
      <c r="G342" s="49" t="s">
        <v>8607</v>
      </c>
      <c r="H342" s="55" t="s">
        <v>8608</v>
      </c>
      <c r="I342" s="44" t="s">
        <v>8609</v>
      </c>
      <c r="J342" s="41" t="s">
        <v>8610</v>
      </c>
    </row>
    <row r="343" spans="1:10" x14ac:dyDescent="0.2">
      <c r="A343" s="45" t="s">
        <v>985</v>
      </c>
      <c r="B343" s="38" t="s">
        <v>2085</v>
      </c>
      <c r="C343" s="65" t="s">
        <v>3185</v>
      </c>
      <c r="D343" s="48" t="s">
        <v>4285</v>
      </c>
      <c r="E343" s="41" t="s">
        <v>5727</v>
      </c>
      <c r="F343" s="44" t="s">
        <v>5728</v>
      </c>
      <c r="G343" s="51" t="s">
        <v>8611</v>
      </c>
      <c r="H343" s="56" t="s">
        <v>8612</v>
      </c>
      <c r="I343" s="46" t="s">
        <v>8613</v>
      </c>
      <c r="J343" s="42" t="s">
        <v>8614</v>
      </c>
    </row>
    <row r="344" spans="1:10" x14ac:dyDescent="0.2">
      <c r="A344" s="61" t="s">
        <v>986</v>
      </c>
      <c r="B344" s="43" t="s">
        <v>2086</v>
      </c>
      <c r="C344" s="58" t="s">
        <v>3186</v>
      </c>
      <c r="D344" s="49" t="s">
        <v>4286</v>
      </c>
      <c r="E344" s="42" t="s">
        <v>5729</v>
      </c>
      <c r="F344" s="46" t="s">
        <v>5730</v>
      </c>
      <c r="G344" s="52" t="s">
        <v>8615</v>
      </c>
      <c r="H344" s="58" t="s">
        <v>8616</v>
      </c>
      <c r="I344" s="47" t="s">
        <v>8617</v>
      </c>
      <c r="J344" s="38" t="s">
        <v>8618</v>
      </c>
    </row>
    <row r="345" spans="1:10" x14ac:dyDescent="0.2">
      <c r="A345" s="58" t="s">
        <v>987</v>
      </c>
      <c r="B345" s="44" t="s">
        <v>2087</v>
      </c>
      <c r="C345" s="66" t="s">
        <v>3187</v>
      </c>
      <c r="D345" s="51" t="s">
        <v>4287</v>
      </c>
      <c r="E345" s="38" t="s">
        <v>5731</v>
      </c>
      <c r="F345" s="47" t="s">
        <v>5732</v>
      </c>
      <c r="G345" s="53" t="s">
        <v>8619</v>
      </c>
      <c r="H345" s="59" t="s">
        <v>8620</v>
      </c>
      <c r="I345" s="48" t="s">
        <v>8621</v>
      </c>
      <c r="J345" s="43" t="s">
        <v>8622</v>
      </c>
    </row>
    <row r="346" spans="1:10" x14ac:dyDescent="0.2">
      <c r="A346" s="57" t="s">
        <v>988</v>
      </c>
      <c r="B346" s="46" t="s">
        <v>2088</v>
      </c>
      <c r="C346" s="37" t="s">
        <v>3188</v>
      </c>
      <c r="D346" s="52" t="s">
        <v>4288</v>
      </c>
      <c r="E346" s="43" t="s">
        <v>5733</v>
      </c>
      <c r="F346" s="48" t="s">
        <v>5734</v>
      </c>
      <c r="G346" s="54" t="s">
        <v>8623</v>
      </c>
      <c r="H346" s="50" t="s">
        <v>8624</v>
      </c>
      <c r="I346" s="49" t="s">
        <v>8625</v>
      </c>
      <c r="J346" s="44" t="s">
        <v>8626</v>
      </c>
    </row>
    <row r="347" spans="1:10" x14ac:dyDescent="0.2">
      <c r="A347" s="62" t="s">
        <v>989</v>
      </c>
      <c r="B347" s="47" t="s">
        <v>2089</v>
      </c>
      <c r="C347" s="39" t="s">
        <v>3189</v>
      </c>
      <c r="D347" s="53" t="s">
        <v>4289</v>
      </c>
      <c r="E347" s="44" t="s">
        <v>5735</v>
      </c>
      <c r="F347" s="49" t="s">
        <v>5736</v>
      </c>
      <c r="G347" s="55" t="s">
        <v>8627</v>
      </c>
      <c r="H347" s="60" t="s">
        <v>8628</v>
      </c>
      <c r="I347" s="51" t="s">
        <v>8629</v>
      </c>
      <c r="J347" s="46" t="s">
        <v>8630</v>
      </c>
    </row>
    <row r="348" spans="1:10" x14ac:dyDescent="0.2">
      <c r="A348" s="63" t="s">
        <v>990</v>
      </c>
      <c r="B348" s="48" t="s">
        <v>2090</v>
      </c>
      <c r="C348" s="40" t="s">
        <v>3190</v>
      </c>
      <c r="D348" s="54" t="s">
        <v>4290</v>
      </c>
      <c r="E348" s="46" t="s">
        <v>5737</v>
      </c>
      <c r="F348" s="51" t="s">
        <v>5738</v>
      </c>
      <c r="G348" s="56" t="s">
        <v>8631</v>
      </c>
      <c r="H348" s="45" t="s">
        <v>8632</v>
      </c>
      <c r="I348" s="52" t="s">
        <v>8633</v>
      </c>
      <c r="J348" s="47" t="s">
        <v>8634</v>
      </c>
    </row>
    <row r="349" spans="1:10" x14ac:dyDescent="0.2">
      <c r="A349" s="64" t="s">
        <v>991</v>
      </c>
      <c r="B349" s="49" t="s">
        <v>2091</v>
      </c>
      <c r="C349" s="41" t="s">
        <v>3191</v>
      </c>
      <c r="D349" s="55" t="s">
        <v>4291</v>
      </c>
      <c r="E349" s="47" t="s">
        <v>5739</v>
      </c>
      <c r="F349" s="52" t="s">
        <v>5740</v>
      </c>
      <c r="G349" s="58" t="s">
        <v>8635</v>
      </c>
      <c r="H349" s="61" t="s">
        <v>8636</v>
      </c>
      <c r="I349" s="53" t="s">
        <v>8637</v>
      </c>
      <c r="J349" s="48" t="s">
        <v>8638</v>
      </c>
    </row>
    <row r="350" spans="1:10" x14ac:dyDescent="0.2">
      <c r="A350" s="65" t="s">
        <v>992</v>
      </c>
      <c r="B350" s="51" t="s">
        <v>2092</v>
      </c>
      <c r="C350" s="42" t="s">
        <v>3192</v>
      </c>
      <c r="D350" s="56" t="s">
        <v>4292</v>
      </c>
      <c r="E350" s="48" t="s">
        <v>5741</v>
      </c>
      <c r="F350" s="53" t="s">
        <v>5742</v>
      </c>
      <c r="G350" s="59" t="s">
        <v>8639</v>
      </c>
      <c r="H350" s="58" t="s">
        <v>8640</v>
      </c>
      <c r="I350" s="54" t="s">
        <v>8641</v>
      </c>
      <c r="J350" s="49" t="s">
        <v>8642</v>
      </c>
    </row>
    <row r="351" spans="1:10" x14ac:dyDescent="0.2">
      <c r="A351" s="58" t="s">
        <v>993</v>
      </c>
      <c r="B351" s="52" t="s">
        <v>2093</v>
      </c>
      <c r="C351" s="38" t="s">
        <v>3193</v>
      </c>
      <c r="D351" s="58" t="s">
        <v>4293</v>
      </c>
      <c r="E351" s="49" t="s">
        <v>5743</v>
      </c>
      <c r="F351" s="54" t="s">
        <v>5744</v>
      </c>
      <c r="G351" s="50" t="s">
        <v>8643</v>
      </c>
      <c r="H351" s="57" t="s">
        <v>8644</v>
      </c>
      <c r="I351" s="55" t="s">
        <v>8645</v>
      </c>
      <c r="J351" s="51" t="s">
        <v>8646</v>
      </c>
    </row>
    <row r="352" spans="1:10" x14ac:dyDescent="0.2">
      <c r="A352" s="66" t="s">
        <v>994</v>
      </c>
      <c r="B352" s="53" t="s">
        <v>2094</v>
      </c>
      <c r="C352" s="43" t="s">
        <v>3194</v>
      </c>
      <c r="D352" s="59" t="s">
        <v>4294</v>
      </c>
      <c r="E352" s="51" t="s">
        <v>5745</v>
      </c>
      <c r="F352" s="55" t="s">
        <v>5746</v>
      </c>
      <c r="G352" s="60" t="s">
        <v>8647</v>
      </c>
      <c r="H352" s="62" t="s">
        <v>8648</v>
      </c>
      <c r="I352" s="56" t="s">
        <v>8649</v>
      </c>
      <c r="J352" s="52" t="s">
        <v>8650</v>
      </c>
    </row>
    <row r="353" spans="1:10" x14ac:dyDescent="0.2">
      <c r="A353" s="37" t="s">
        <v>995</v>
      </c>
      <c r="B353" s="54" t="s">
        <v>2095</v>
      </c>
      <c r="C353" s="44" t="s">
        <v>3195</v>
      </c>
      <c r="D353" s="50" t="s">
        <v>4295</v>
      </c>
      <c r="E353" s="52" t="s">
        <v>5747</v>
      </c>
      <c r="F353" s="56" t="s">
        <v>5748</v>
      </c>
      <c r="G353" s="45" t="s">
        <v>8651</v>
      </c>
      <c r="H353" s="63" t="s">
        <v>8652</v>
      </c>
      <c r="I353" s="58" t="s">
        <v>8653</v>
      </c>
      <c r="J353" s="53" t="s">
        <v>8654</v>
      </c>
    </row>
    <row r="354" spans="1:10" x14ac:dyDescent="0.2">
      <c r="A354" s="39" t="s">
        <v>996</v>
      </c>
      <c r="B354" s="55" t="s">
        <v>2096</v>
      </c>
      <c r="C354" s="46" t="s">
        <v>3196</v>
      </c>
      <c r="D354" s="60" t="s">
        <v>4296</v>
      </c>
      <c r="E354" s="53" t="s">
        <v>5749</v>
      </c>
      <c r="F354" s="58" t="s">
        <v>5750</v>
      </c>
      <c r="G354" s="61" t="s">
        <v>8655</v>
      </c>
      <c r="H354" s="64" t="s">
        <v>8656</v>
      </c>
      <c r="I354" s="59" t="s">
        <v>8657</v>
      </c>
      <c r="J354" s="54" t="s">
        <v>8658</v>
      </c>
    </row>
    <row r="355" spans="1:10" x14ac:dyDescent="0.2">
      <c r="A355" s="40" t="s">
        <v>997</v>
      </c>
      <c r="B355" s="56" t="s">
        <v>2097</v>
      </c>
      <c r="C355" s="47" t="s">
        <v>3197</v>
      </c>
      <c r="D355" s="45" t="s">
        <v>4297</v>
      </c>
      <c r="E355" s="54" t="s">
        <v>5751</v>
      </c>
      <c r="F355" s="59" t="s">
        <v>5752</v>
      </c>
      <c r="G355" s="58" t="s">
        <v>8659</v>
      </c>
      <c r="H355" s="65" t="s">
        <v>8660</v>
      </c>
      <c r="I355" s="50" t="s">
        <v>8661</v>
      </c>
      <c r="J355" s="55" t="s">
        <v>8662</v>
      </c>
    </row>
    <row r="356" spans="1:10" x14ac:dyDescent="0.2">
      <c r="A356" s="41" t="s">
        <v>998</v>
      </c>
      <c r="B356" s="58" t="s">
        <v>2098</v>
      </c>
      <c r="C356" s="48" t="s">
        <v>3198</v>
      </c>
      <c r="D356" s="61" t="s">
        <v>4298</v>
      </c>
      <c r="E356" s="55" t="s">
        <v>5753</v>
      </c>
      <c r="F356" s="50" t="s">
        <v>5754</v>
      </c>
      <c r="G356" s="57" t="s">
        <v>8663</v>
      </c>
      <c r="H356" s="58" t="s">
        <v>8664</v>
      </c>
      <c r="I356" s="60" t="s">
        <v>8665</v>
      </c>
      <c r="J356" s="56" t="s">
        <v>8666</v>
      </c>
    </row>
    <row r="357" spans="1:10" x14ac:dyDescent="0.2">
      <c r="A357" s="42" t="s">
        <v>999</v>
      </c>
      <c r="B357" s="59" t="s">
        <v>2099</v>
      </c>
      <c r="C357" s="49" t="s">
        <v>3199</v>
      </c>
      <c r="D357" s="58" t="s">
        <v>4299</v>
      </c>
      <c r="E357" s="56" t="s">
        <v>5755</v>
      </c>
      <c r="F357" s="60" t="s">
        <v>5756</v>
      </c>
      <c r="G357" s="62" t="s">
        <v>8667</v>
      </c>
      <c r="H357" s="66" t="s">
        <v>8668</v>
      </c>
      <c r="I357" s="45" t="s">
        <v>8669</v>
      </c>
      <c r="J357" s="58" t="s">
        <v>8670</v>
      </c>
    </row>
    <row r="358" spans="1:10" x14ac:dyDescent="0.2">
      <c r="A358" s="38" t="s">
        <v>1000</v>
      </c>
      <c r="B358" s="50" t="s">
        <v>2100</v>
      </c>
      <c r="C358" s="51" t="s">
        <v>3200</v>
      </c>
      <c r="D358" s="57" t="s">
        <v>4300</v>
      </c>
      <c r="E358" s="58" t="s">
        <v>5757</v>
      </c>
      <c r="F358" s="45" t="s">
        <v>5758</v>
      </c>
      <c r="G358" s="63" t="s">
        <v>8671</v>
      </c>
      <c r="H358" s="37" t="s">
        <v>8672</v>
      </c>
      <c r="I358" s="61" t="s">
        <v>8673</v>
      </c>
      <c r="J358" s="59" t="s">
        <v>8674</v>
      </c>
    </row>
    <row r="359" spans="1:10" x14ac:dyDescent="0.2">
      <c r="A359" s="43" t="s">
        <v>1001</v>
      </c>
      <c r="B359" s="60" t="s">
        <v>2101</v>
      </c>
      <c r="C359" s="52" t="s">
        <v>3201</v>
      </c>
      <c r="D359" s="62" t="s">
        <v>4301</v>
      </c>
      <c r="E359" s="59" t="s">
        <v>5759</v>
      </c>
      <c r="F359" s="61" t="s">
        <v>5760</v>
      </c>
      <c r="G359" s="64" t="s">
        <v>8675</v>
      </c>
      <c r="H359" s="39" t="s">
        <v>8676</v>
      </c>
      <c r="I359" s="58" t="s">
        <v>8677</v>
      </c>
      <c r="J359" s="50" t="s">
        <v>8678</v>
      </c>
    </row>
    <row r="360" spans="1:10" x14ac:dyDescent="0.2">
      <c r="A360" s="44" t="s">
        <v>1002</v>
      </c>
      <c r="B360" s="45" t="s">
        <v>2102</v>
      </c>
      <c r="C360" s="53" t="s">
        <v>3202</v>
      </c>
      <c r="D360" s="63" t="s">
        <v>4302</v>
      </c>
      <c r="E360" s="50" t="s">
        <v>5761</v>
      </c>
      <c r="F360" s="58" t="s">
        <v>5762</v>
      </c>
      <c r="G360" s="65" t="s">
        <v>8679</v>
      </c>
      <c r="H360" s="40" t="s">
        <v>8680</v>
      </c>
      <c r="I360" s="57" t="s">
        <v>8681</v>
      </c>
      <c r="J360" s="60" t="s">
        <v>8682</v>
      </c>
    </row>
    <row r="361" spans="1:10" x14ac:dyDescent="0.2">
      <c r="A361" s="46" t="s">
        <v>1003</v>
      </c>
      <c r="B361" s="61" t="s">
        <v>2103</v>
      </c>
      <c r="C361" s="54" t="s">
        <v>3203</v>
      </c>
      <c r="D361" s="64" t="s">
        <v>4303</v>
      </c>
      <c r="E361" s="60" t="s">
        <v>5763</v>
      </c>
      <c r="F361" s="57" t="s">
        <v>5764</v>
      </c>
      <c r="G361" s="58" t="s">
        <v>8683</v>
      </c>
      <c r="H361" s="41" t="s">
        <v>8684</v>
      </c>
      <c r="I361" s="62" t="s">
        <v>8685</v>
      </c>
      <c r="J361" s="45" t="s">
        <v>8686</v>
      </c>
    </row>
    <row r="362" spans="1:10" x14ac:dyDescent="0.2">
      <c r="A362" s="47" t="s">
        <v>1004</v>
      </c>
      <c r="B362" s="58" t="s">
        <v>2104</v>
      </c>
      <c r="C362" s="55" t="s">
        <v>3204</v>
      </c>
      <c r="D362" s="65" t="s">
        <v>4304</v>
      </c>
      <c r="E362" s="45" t="s">
        <v>5765</v>
      </c>
      <c r="F362" s="62" t="s">
        <v>5766</v>
      </c>
      <c r="G362" s="66" t="s">
        <v>8687</v>
      </c>
      <c r="H362" s="42" t="s">
        <v>8688</v>
      </c>
      <c r="I362" s="63" t="s">
        <v>8689</v>
      </c>
      <c r="J362" s="61" t="s">
        <v>8690</v>
      </c>
    </row>
    <row r="363" spans="1:10" x14ac:dyDescent="0.2">
      <c r="A363" s="48" t="s">
        <v>1005</v>
      </c>
      <c r="B363" s="57" t="s">
        <v>2105</v>
      </c>
      <c r="C363" s="56" t="s">
        <v>3205</v>
      </c>
      <c r="D363" s="58" t="s">
        <v>4305</v>
      </c>
      <c r="E363" s="61" t="s">
        <v>5767</v>
      </c>
      <c r="F363" s="63" t="s">
        <v>5768</v>
      </c>
      <c r="G363" s="37" t="s">
        <v>8691</v>
      </c>
      <c r="H363" s="38" t="s">
        <v>8692</v>
      </c>
      <c r="I363" s="64" t="s">
        <v>8693</v>
      </c>
      <c r="J363" s="58" t="s">
        <v>8694</v>
      </c>
    </row>
    <row r="364" spans="1:10" x14ac:dyDescent="0.2">
      <c r="A364" s="49" t="s">
        <v>1006</v>
      </c>
      <c r="B364" s="62" t="s">
        <v>2106</v>
      </c>
      <c r="C364" s="58" t="s">
        <v>3206</v>
      </c>
      <c r="D364" s="66" t="s">
        <v>4306</v>
      </c>
      <c r="E364" s="58" t="s">
        <v>5769</v>
      </c>
      <c r="F364" s="64" t="s">
        <v>5770</v>
      </c>
      <c r="G364" s="39" t="s">
        <v>8695</v>
      </c>
      <c r="H364" s="43" t="s">
        <v>8696</v>
      </c>
      <c r="I364" s="65" t="s">
        <v>8697</v>
      </c>
      <c r="J364" s="57" t="s">
        <v>8698</v>
      </c>
    </row>
    <row r="365" spans="1:10" x14ac:dyDescent="0.2">
      <c r="A365" s="51" t="s">
        <v>1007</v>
      </c>
      <c r="B365" s="63" t="s">
        <v>2107</v>
      </c>
      <c r="C365" s="59" t="s">
        <v>3207</v>
      </c>
      <c r="D365" s="37" t="s">
        <v>4307</v>
      </c>
      <c r="E365" s="57" t="s">
        <v>5771</v>
      </c>
      <c r="F365" s="65" t="s">
        <v>5772</v>
      </c>
      <c r="G365" s="40" t="s">
        <v>8699</v>
      </c>
      <c r="H365" s="44" t="s">
        <v>8700</v>
      </c>
      <c r="I365" s="58" t="s">
        <v>8701</v>
      </c>
      <c r="J365" s="62" t="s">
        <v>8702</v>
      </c>
    </row>
    <row r="366" spans="1:10" x14ac:dyDescent="0.2">
      <c r="A366" s="52" t="s">
        <v>1008</v>
      </c>
      <c r="B366" s="64" t="s">
        <v>2108</v>
      </c>
      <c r="C366" s="50" t="s">
        <v>3208</v>
      </c>
      <c r="D366" s="39" t="s">
        <v>4308</v>
      </c>
      <c r="E366" s="62" t="s">
        <v>5773</v>
      </c>
      <c r="F366" s="58" t="s">
        <v>5774</v>
      </c>
      <c r="G366" s="41" t="s">
        <v>8703</v>
      </c>
      <c r="H366" s="46" t="s">
        <v>8704</v>
      </c>
      <c r="I366" s="66" t="s">
        <v>8705</v>
      </c>
      <c r="J366" s="63" t="s">
        <v>8706</v>
      </c>
    </row>
    <row r="367" spans="1:10" x14ac:dyDescent="0.2">
      <c r="A367" s="53" t="s">
        <v>1009</v>
      </c>
      <c r="B367" s="65" t="s">
        <v>2109</v>
      </c>
      <c r="C367" s="60" t="s">
        <v>3209</v>
      </c>
      <c r="D367" s="40" t="s">
        <v>4309</v>
      </c>
      <c r="E367" s="63" t="s">
        <v>5775</v>
      </c>
      <c r="F367" s="66" t="s">
        <v>5776</v>
      </c>
      <c r="G367" s="42" t="s">
        <v>8707</v>
      </c>
      <c r="H367" s="47" t="s">
        <v>8708</v>
      </c>
      <c r="I367" s="37" t="s">
        <v>8709</v>
      </c>
      <c r="J367" s="64" t="s">
        <v>8710</v>
      </c>
    </row>
    <row r="368" spans="1:10" x14ac:dyDescent="0.2">
      <c r="A368" s="54" t="s">
        <v>1010</v>
      </c>
      <c r="B368" s="58" t="s">
        <v>2110</v>
      </c>
      <c r="C368" s="45" t="s">
        <v>3210</v>
      </c>
      <c r="D368" s="41" t="s">
        <v>4310</v>
      </c>
      <c r="E368" s="64" t="s">
        <v>5777</v>
      </c>
      <c r="F368" s="37" t="s">
        <v>5778</v>
      </c>
      <c r="G368" s="38" t="s">
        <v>8711</v>
      </c>
      <c r="H368" s="48" t="s">
        <v>8712</v>
      </c>
      <c r="I368" s="39" t="s">
        <v>8713</v>
      </c>
      <c r="J368" s="65" t="s">
        <v>8714</v>
      </c>
    </row>
    <row r="369" spans="1:10" x14ac:dyDescent="0.2">
      <c r="A369" s="55" t="s">
        <v>1011</v>
      </c>
      <c r="B369" s="66" t="s">
        <v>2111</v>
      </c>
      <c r="C369" s="61" t="s">
        <v>3211</v>
      </c>
      <c r="D369" s="42" t="s">
        <v>4311</v>
      </c>
      <c r="E369" s="65" t="s">
        <v>5779</v>
      </c>
      <c r="F369" s="39" t="s">
        <v>5780</v>
      </c>
      <c r="G369" s="43" t="s">
        <v>8715</v>
      </c>
      <c r="H369" s="49" t="s">
        <v>8716</v>
      </c>
      <c r="I369" s="40" t="s">
        <v>8717</v>
      </c>
      <c r="J369" s="58" t="s">
        <v>8718</v>
      </c>
    </row>
    <row r="370" spans="1:10" x14ac:dyDescent="0.2">
      <c r="A370" s="56" t="s">
        <v>1012</v>
      </c>
      <c r="B370" s="37" t="s">
        <v>2112</v>
      </c>
      <c r="C370" s="58" t="s">
        <v>3212</v>
      </c>
      <c r="D370" s="38" t="s">
        <v>4312</v>
      </c>
      <c r="E370" s="58" t="s">
        <v>5781</v>
      </c>
      <c r="F370" s="40" t="s">
        <v>5782</v>
      </c>
      <c r="G370" s="44" t="s">
        <v>8719</v>
      </c>
      <c r="H370" s="51" t="s">
        <v>8720</v>
      </c>
      <c r="I370" s="41" t="s">
        <v>8721</v>
      </c>
      <c r="J370" s="66" t="s">
        <v>8722</v>
      </c>
    </row>
    <row r="371" spans="1:10" x14ac:dyDescent="0.2">
      <c r="A371" s="58" t="s">
        <v>1013</v>
      </c>
      <c r="B371" s="39" t="s">
        <v>2113</v>
      </c>
      <c r="C371" s="57" t="s">
        <v>3213</v>
      </c>
      <c r="D371" s="43" t="s">
        <v>4313</v>
      </c>
      <c r="E371" s="66" t="s">
        <v>5783</v>
      </c>
      <c r="F371" s="41" t="s">
        <v>5784</v>
      </c>
      <c r="G371" s="46" t="s">
        <v>8723</v>
      </c>
      <c r="H371" s="52" t="s">
        <v>8724</v>
      </c>
      <c r="I371" s="42" t="s">
        <v>8725</v>
      </c>
      <c r="J371" s="37" t="s">
        <v>8726</v>
      </c>
    </row>
    <row r="372" spans="1:10" x14ac:dyDescent="0.2">
      <c r="A372" s="59" t="s">
        <v>1014</v>
      </c>
      <c r="B372" s="40" t="s">
        <v>2114</v>
      </c>
      <c r="C372" s="62" t="s">
        <v>3214</v>
      </c>
      <c r="D372" s="44" t="s">
        <v>4314</v>
      </c>
      <c r="E372" s="37" t="s">
        <v>5785</v>
      </c>
      <c r="F372" s="42" t="s">
        <v>5786</v>
      </c>
      <c r="G372" s="47" t="s">
        <v>8727</v>
      </c>
      <c r="H372" s="53" t="s">
        <v>8728</v>
      </c>
      <c r="I372" s="38" t="s">
        <v>8729</v>
      </c>
      <c r="J372" s="39" t="s">
        <v>8730</v>
      </c>
    </row>
    <row r="373" spans="1:10" x14ac:dyDescent="0.2">
      <c r="A373" s="50" t="s">
        <v>1015</v>
      </c>
      <c r="B373" s="41" t="s">
        <v>2115</v>
      </c>
      <c r="C373" s="63" t="s">
        <v>3215</v>
      </c>
      <c r="D373" s="46" t="s">
        <v>4315</v>
      </c>
      <c r="E373" s="39" t="s">
        <v>5787</v>
      </c>
      <c r="F373" s="38" t="s">
        <v>5788</v>
      </c>
      <c r="G373" s="48" t="s">
        <v>8731</v>
      </c>
      <c r="H373" s="54" t="s">
        <v>8732</v>
      </c>
      <c r="I373" s="43" t="s">
        <v>8733</v>
      </c>
      <c r="J373" s="40" t="s">
        <v>8734</v>
      </c>
    </row>
    <row r="374" spans="1:10" x14ac:dyDescent="0.2">
      <c r="A374" s="60" t="s">
        <v>1016</v>
      </c>
      <c r="B374" s="42" t="s">
        <v>2116</v>
      </c>
      <c r="C374" s="64" t="s">
        <v>3216</v>
      </c>
      <c r="D374" s="47" t="s">
        <v>4316</v>
      </c>
      <c r="E374" s="40" t="s">
        <v>5789</v>
      </c>
      <c r="F374" s="43" t="s">
        <v>5790</v>
      </c>
      <c r="G374" s="49" t="s">
        <v>8735</v>
      </c>
      <c r="H374" s="55" t="s">
        <v>8736</v>
      </c>
      <c r="I374" s="44" t="s">
        <v>8737</v>
      </c>
      <c r="J374" s="41" t="s">
        <v>8738</v>
      </c>
    </row>
    <row r="375" spans="1:10" x14ac:dyDescent="0.2">
      <c r="A375" s="45" t="s">
        <v>1017</v>
      </c>
      <c r="B375" s="38" t="s">
        <v>2117</v>
      </c>
      <c r="C375" s="65" t="s">
        <v>3217</v>
      </c>
      <c r="D375" s="48" t="s">
        <v>4317</v>
      </c>
      <c r="E375" s="41" t="s">
        <v>5791</v>
      </c>
      <c r="F375" s="44" t="s">
        <v>5792</v>
      </c>
      <c r="G375" s="51" t="s">
        <v>8739</v>
      </c>
      <c r="H375" s="56" t="s">
        <v>8740</v>
      </c>
      <c r="I375" s="46" t="s">
        <v>8741</v>
      </c>
      <c r="J375" s="42" t="s">
        <v>8742</v>
      </c>
    </row>
    <row r="376" spans="1:10" x14ac:dyDescent="0.2">
      <c r="A376" s="61" t="s">
        <v>1018</v>
      </c>
      <c r="B376" s="43" t="s">
        <v>2118</v>
      </c>
      <c r="C376" s="58" t="s">
        <v>3218</v>
      </c>
      <c r="D376" s="49" t="s">
        <v>4318</v>
      </c>
      <c r="E376" s="42" t="s">
        <v>5793</v>
      </c>
      <c r="F376" s="46" t="s">
        <v>5794</v>
      </c>
      <c r="G376" s="52" t="s">
        <v>8743</v>
      </c>
      <c r="H376" s="58" t="s">
        <v>8744</v>
      </c>
      <c r="I376" s="47" t="s">
        <v>8745</v>
      </c>
      <c r="J376" s="38" t="s">
        <v>8746</v>
      </c>
    </row>
    <row r="377" spans="1:10" x14ac:dyDescent="0.2">
      <c r="A377" s="58" t="s">
        <v>1019</v>
      </c>
      <c r="B377" s="44" t="s">
        <v>2119</v>
      </c>
      <c r="C377" s="66" t="s">
        <v>3219</v>
      </c>
      <c r="D377" s="51" t="s">
        <v>4319</v>
      </c>
      <c r="E377" s="38" t="s">
        <v>5795</v>
      </c>
      <c r="F377" s="47" t="s">
        <v>5796</v>
      </c>
      <c r="G377" s="53" t="s">
        <v>8747</v>
      </c>
      <c r="H377" s="59" t="s">
        <v>8748</v>
      </c>
      <c r="I377" s="48" t="s">
        <v>8749</v>
      </c>
      <c r="J377" s="43" t="s">
        <v>8750</v>
      </c>
    </row>
    <row r="378" spans="1:10" x14ac:dyDescent="0.2">
      <c r="A378" s="57" t="s">
        <v>1020</v>
      </c>
      <c r="B378" s="46" t="s">
        <v>2120</v>
      </c>
      <c r="C378" s="37" t="s">
        <v>3220</v>
      </c>
      <c r="D378" s="52" t="s">
        <v>4320</v>
      </c>
      <c r="E378" s="43" t="s">
        <v>5797</v>
      </c>
      <c r="F378" s="48" t="s">
        <v>5798</v>
      </c>
      <c r="G378" s="54" t="s">
        <v>8751</v>
      </c>
      <c r="H378" s="50" t="s">
        <v>8752</v>
      </c>
      <c r="I378" s="49" t="s">
        <v>8753</v>
      </c>
      <c r="J378" s="44" t="s">
        <v>8754</v>
      </c>
    </row>
    <row r="379" spans="1:10" x14ac:dyDescent="0.2">
      <c r="A379" s="62" t="s">
        <v>1021</v>
      </c>
      <c r="B379" s="47" t="s">
        <v>2121</v>
      </c>
      <c r="C379" s="39" t="s">
        <v>3221</v>
      </c>
      <c r="D379" s="53" t="s">
        <v>4321</v>
      </c>
      <c r="E379" s="44" t="s">
        <v>5799</v>
      </c>
      <c r="F379" s="49" t="s">
        <v>5800</v>
      </c>
      <c r="G379" s="55" t="s">
        <v>8755</v>
      </c>
      <c r="H379" s="60" t="s">
        <v>8756</v>
      </c>
      <c r="I379" s="51" t="s">
        <v>8757</v>
      </c>
      <c r="J379" s="46" t="s">
        <v>8758</v>
      </c>
    </row>
    <row r="380" spans="1:10" x14ac:dyDescent="0.2">
      <c r="A380" s="63" t="s">
        <v>1022</v>
      </c>
      <c r="B380" s="48" t="s">
        <v>2122</v>
      </c>
      <c r="C380" s="40" t="s">
        <v>3222</v>
      </c>
      <c r="D380" s="54" t="s">
        <v>4322</v>
      </c>
      <c r="E380" s="46" t="s">
        <v>5801</v>
      </c>
      <c r="F380" s="51" t="s">
        <v>5802</v>
      </c>
      <c r="G380" s="56" t="s">
        <v>8759</v>
      </c>
      <c r="H380" s="45" t="s">
        <v>8760</v>
      </c>
      <c r="I380" s="52" t="s">
        <v>8761</v>
      </c>
      <c r="J380" s="47" t="s">
        <v>8762</v>
      </c>
    </row>
    <row r="381" spans="1:10" x14ac:dyDescent="0.2">
      <c r="A381" s="64" t="s">
        <v>1023</v>
      </c>
      <c r="B381" s="49" t="s">
        <v>2123</v>
      </c>
      <c r="C381" s="41" t="s">
        <v>3223</v>
      </c>
      <c r="D381" s="55" t="s">
        <v>4323</v>
      </c>
      <c r="E381" s="47" t="s">
        <v>5803</v>
      </c>
      <c r="F381" s="52" t="s">
        <v>5804</v>
      </c>
      <c r="G381" s="58" t="s">
        <v>8763</v>
      </c>
      <c r="H381" s="61" t="s">
        <v>8764</v>
      </c>
      <c r="I381" s="53" t="s">
        <v>8765</v>
      </c>
      <c r="J381" s="48" t="s">
        <v>8766</v>
      </c>
    </row>
    <row r="382" spans="1:10" x14ac:dyDescent="0.2">
      <c r="A382" s="65" t="s">
        <v>1024</v>
      </c>
      <c r="B382" s="51" t="s">
        <v>2124</v>
      </c>
      <c r="C382" s="42" t="s">
        <v>3224</v>
      </c>
      <c r="D382" s="56" t="s">
        <v>4324</v>
      </c>
      <c r="E382" s="48" t="s">
        <v>5805</v>
      </c>
      <c r="F382" s="53" t="s">
        <v>5806</v>
      </c>
      <c r="G382" s="59" t="s">
        <v>8767</v>
      </c>
      <c r="H382" s="58" t="s">
        <v>8768</v>
      </c>
      <c r="I382" s="54" t="s">
        <v>8769</v>
      </c>
      <c r="J382" s="49" t="s">
        <v>8770</v>
      </c>
    </row>
    <row r="383" spans="1:10" x14ac:dyDescent="0.2">
      <c r="A383" s="58" t="s">
        <v>1025</v>
      </c>
      <c r="B383" s="52" t="s">
        <v>2125</v>
      </c>
      <c r="C383" s="38" t="s">
        <v>3225</v>
      </c>
      <c r="D383" s="58" t="s">
        <v>4325</v>
      </c>
      <c r="E383" s="49" t="s">
        <v>5807</v>
      </c>
      <c r="F383" s="54" t="s">
        <v>5808</v>
      </c>
      <c r="G383" s="50" t="s">
        <v>8771</v>
      </c>
      <c r="H383" s="57" t="s">
        <v>8772</v>
      </c>
      <c r="I383" s="55" t="s">
        <v>8773</v>
      </c>
      <c r="J383" s="51" t="s">
        <v>8774</v>
      </c>
    </row>
    <row r="384" spans="1:10" x14ac:dyDescent="0.2">
      <c r="A384" s="66" t="s">
        <v>1026</v>
      </c>
      <c r="B384" s="53" t="s">
        <v>2126</v>
      </c>
      <c r="C384" s="43" t="s">
        <v>3226</v>
      </c>
      <c r="D384" s="59" t="s">
        <v>4326</v>
      </c>
      <c r="E384" s="51" t="s">
        <v>5809</v>
      </c>
      <c r="F384" s="55" t="s">
        <v>5810</v>
      </c>
      <c r="G384" s="60" t="s">
        <v>8775</v>
      </c>
      <c r="H384" s="62" t="s">
        <v>8776</v>
      </c>
      <c r="I384" s="56" t="s">
        <v>8777</v>
      </c>
      <c r="J384" s="52" t="s">
        <v>8778</v>
      </c>
    </row>
    <row r="385" spans="1:10" x14ac:dyDescent="0.2">
      <c r="A385" s="37" t="s">
        <v>1027</v>
      </c>
      <c r="B385" s="54" t="s">
        <v>2127</v>
      </c>
      <c r="C385" s="44" t="s">
        <v>3227</v>
      </c>
      <c r="D385" s="50" t="s">
        <v>4327</v>
      </c>
      <c r="E385" s="52" t="s">
        <v>5811</v>
      </c>
      <c r="F385" s="56" t="s">
        <v>5812</v>
      </c>
      <c r="G385" s="45" t="s">
        <v>8779</v>
      </c>
      <c r="H385" s="63" t="s">
        <v>8780</v>
      </c>
      <c r="I385" s="58" t="s">
        <v>8781</v>
      </c>
      <c r="J385" s="53" t="s">
        <v>8782</v>
      </c>
    </row>
    <row r="386" spans="1:10" x14ac:dyDescent="0.2">
      <c r="A386" s="39" t="s">
        <v>1028</v>
      </c>
      <c r="B386" s="55" t="s">
        <v>2128</v>
      </c>
      <c r="C386" s="46" t="s">
        <v>3228</v>
      </c>
      <c r="D386" s="60" t="s">
        <v>4328</v>
      </c>
      <c r="E386" s="53" t="s">
        <v>5813</v>
      </c>
      <c r="F386" s="58" t="s">
        <v>5814</v>
      </c>
      <c r="G386" s="61" t="s">
        <v>8783</v>
      </c>
      <c r="H386" s="64" t="s">
        <v>8784</v>
      </c>
      <c r="I386" s="59" t="s">
        <v>8785</v>
      </c>
      <c r="J386" s="54" t="s">
        <v>8786</v>
      </c>
    </row>
    <row r="387" spans="1:10" x14ac:dyDescent="0.2">
      <c r="A387" s="40" t="s">
        <v>1029</v>
      </c>
      <c r="B387" s="56" t="s">
        <v>2129</v>
      </c>
      <c r="C387" s="47" t="s">
        <v>3229</v>
      </c>
      <c r="D387" s="45" t="s">
        <v>4329</v>
      </c>
      <c r="E387" s="54" t="s">
        <v>5815</v>
      </c>
      <c r="F387" s="59" t="s">
        <v>5816</v>
      </c>
      <c r="G387" s="58" t="s">
        <v>8787</v>
      </c>
      <c r="H387" s="65" t="s">
        <v>8788</v>
      </c>
      <c r="I387" s="50" t="s">
        <v>8789</v>
      </c>
      <c r="J387" s="55" t="s">
        <v>8790</v>
      </c>
    </row>
    <row r="388" spans="1:10" x14ac:dyDescent="0.2">
      <c r="A388" s="41" t="s">
        <v>1030</v>
      </c>
      <c r="B388" s="58" t="s">
        <v>2130</v>
      </c>
      <c r="C388" s="48" t="s">
        <v>3230</v>
      </c>
      <c r="D388" s="61" t="s">
        <v>4330</v>
      </c>
      <c r="E388" s="55" t="s">
        <v>5817</v>
      </c>
      <c r="F388" s="50" t="s">
        <v>5818</v>
      </c>
      <c r="G388" s="57" t="s">
        <v>8791</v>
      </c>
      <c r="H388" s="58" t="s">
        <v>8792</v>
      </c>
      <c r="I388" s="60" t="s">
        <v>8793</v>
      </c>
      <c r="J388" s="56" t="s">
        <v>8794</v>
      </c>
    </row>
    <row r="389" spans="1:10" x14ac:dyDescent="0.2">
      <c r="A389" s="42" t="s">
        <v>1031</v>
      </c>
      <c r="B389" s="59" t="s">
        <v>2131</v>
      </c>
      <c r="C389" s="49" t="s">
        <v>3231</v>
      </c>
      <c r="D389" s="58" t="s">
        <v>4331</v>
      </c>
      <c r="E389" s="56" t="s">
        <v>5819</v>
      </c>
      <c r="F389" s="60" t="s">
        <v>5820</v>
      </c>
      <c r="G389" s="62" t="s">
        <v>8795</v>
      </c>
      <c r="H389" s="66" t="s">
        <v>8796</v>
      </c>
      <c r="I389" s="45" t="s">
        <v>8797</v>
      </c>
      <c r="J389" s="58" t="s">
        <v>8798</v>
      </c>
    </row>
    <row r="390" spans="1:10" x14ac:dyDescent="0.2">
      <c r="A390" s="38" t="s">
        <v>1032</v>
      </c>
      <c r="B390" s="50" t="s">
        <v>2132</v>
      </c>
      <c r="C390" s="51" t="s">
        <v>3232</v>
      </c>
      <c r="D390" s="57" t="s">
        <v>4332</v>
      </c>
      <c r="E390" s="58" t="s">
        <v>5821</v>
      </c>
      <c r="F390" s="45" t="s">
        <v>5822</v>
      </c>
      <c r="G390" s="63" t="s">
        <v>8799</v>
      </c>
      <c r="H390" s="37" t="s">
        <v>8800</v>
      </c>
      <c r="I390" s="61" t="s">
        <v>8801</v>
      </c>
      <c r="J390" s="59" t="s">
        <v>8802</v>
      </c>
    </row>
    <row r="391" spans="1:10" x14ac:dyDescent="0.2">
      <c r="A391" s="43" t="s">
        <v>1033</v>
      </c>
      <c r="B391" s="60" t="s">
        <v>2133</v>
      </c>
      <c r="C391" s="52" t="s">
        <v>3233</v>
      </c>
      <c r="D391" s="62" t="s">
        <v>4333</v>
      </c>
      <c r="E391" s="59" t="s">
        <v>5823</v>
      </c>
      <c r="F391" s="61" t="s">
        <v>5824</v>
      </c>
      <c r="G391" s="64" t="s">
        <v>8803</v>
      </c>
      <c r="H391" s="39" t="s">
        <v>8804</v>
      </c>
      <c r="I391" s="58" t="s">
        <v>8805</v>
      </c>
      <c r="J391" s="50" t="s">
        <v>8806</v>
      </c>
    </row>
    <row r="392" spans="1:10" x14ac:dyDescent="0.2">
      <c r="A392" s="44" t="s">
        <v>1034</v>
      </c>
      <c r="B392" s="45" t="s">
        <v>2134</v>
      </c>
      <c r="C392" s="53" t="s">
        <v>3234</v>
      </c>
      <c r="D392" s="63" t="s">
        <v>4334</v>
      </c>
      <c r="E392" s="50" t="s">
        <v>5825</v>
      </c>
      <c r="F392" s="58" t="s">
        <v>5826</v>
      </c>
      <c r="G392" s="65" t="s">
        <v>8807</v>
      </c>
      <c r="H392" s="40" t="s">
        <v>8808</v>
      </c>
      <c r="I392" s="57" t="s">
        <v>8809</v>
      </c>
      <c r="J392" s="60" t="s">
        <v>8810</v>
      </c>
    </row>
    <row r="393" spans="1:10" x14ac:dyDescent="0.2">
      <c r="A393" s="46" t="s">
        <v>1035</v>
      </c>
      <c r="B393" s="61" t="s">
        <v>2135</v>
      </c>
      <c r="C393" s="54" t="s">
        <v>3235</v>
      </c>
      <c r="D393" s="64" t="s">
        <v>4335</v>
      </c>
      <c r="E393" s="60" t="s">
        <v>5827</v>
      </c>
      <c r="F393" s="57" t="s">
        <v>5828</v>
      </c>
      <c r="G393" s="58" t="s">
        <v>8811</v>
      </c>
      <c r="H393" s="41" t="s">
        <v>8812</v>
      </c>
      <c r="I393" s="62" t="s">
        <v>8813</v>
      </c>
      <c r="J393" s="45" t="s">
        <v>8814</v>
      </c>
    </row>
    <row r="394" spans="1:10" x14ac:dyDescent="0.2">
      <c r="A394" s="47" t="s">
        <v>1036</v>
      </c>
      <c r="B394" s="58" t="s">
        <v>2136</v>
      </c>
      <c r="C394" s="55" t="s">
        <v>3236</v>
      </c>
      <c r="D394" s="65" t="s">
        <v>4336</v>
      </c>
      <c r="E394" s="45" t="s">
        <v>5829</v>
      </c>
      <c r="F394" s="62" t="s">
        <v>5830</v>
      </c>
      <c r="G394" s="66" t="s">
        <v>8815</v>
      </c>
      <c r="H394" s="42" t="s">
        <v>8816</v>
      </c>
      <c r="I394" s="63" t="s">
        <v>8817</v>
      </c>
      <c r="J394" s="61" t="s">
        <v>8818</v>
      </c>
    </row>
    <row r="395" spans="1:10" x14ac:dyDescent="0.2">
      <c r="A395" s="48" t="s">
        <v>1037</v>
      </c>
      <c r="B395" s="57" t="s">
        <v>2137</v>
      </c>
      <c r="C395" s="56" t="s">
        <v>3237</v>
      </c>
      <c r="D395" s="58" t="s">
        <v>4337</v>
      </c>
      <c r="E395" s="61" t="s">
        <v>5831</v>
      </c>
      <c r="F395" s="63" t="s">
        <v>5832</v>
      </c>
      <c r="G395" s="37" t="s">
        <v>8819</v>
      </c>
      <c r="H395" s="38" t="s">
        <v>8820</v>
      </c>
      <c r="I395" s="64" t="s">
        <v>8821</v>
      </c>
      <c r="J395" s="58" t="s">
        <v>8822</v>
      </c>
    </row>
    <row r="396" spans="1:10" x14ac:dyDescent="0.2">
      <c r="A396" s="49" t="s">
        <v>1038</v>
      </c>
      <c r="B396" s="62" t="s">
        <v>2138</v>
      </c>
      <c r="C396" s="58" t="s">
        <v>3238</v>
      </c>
      <c r="D396" s="66" t="s">
        <v>4338</v>
      </c>
      <c r="E396" s="58" t="s">
        <v>5833</v>
      </c>
      <c r="F396" s="64" t="s">
        <v>5834</v>
      </c>
      <c r="G396" s="39" t="s">
        <v>8823</v>
      </c>
      <c r="H396" s="43" t="s">
        <v>8824</v>
      </c>
      <c r="I396" s="65" t="s">
        <v>8825</v>
      </c>
      <c r="J396" s="57" t="s">
        <v>8826</v>
      </c>
    </row>
    <row r="397" spans="1:10" x14ac:dyDescent="0.2">
      <c r="A397" s="51" t="s">
        <v>1039</v>
      </c>
      <c r="B397" s="63" t="s">
        <v>2139</v>
      </c>
      <c r="C397" s="59" t="s">
        <v>3239</v>
      </c>
      <c r="D397" s="37" t="s">
        <v>4339</v>
      </c>
      <c r="E397" s="57" t="s">
        <v>5835</v>
      </c>
      <c r="F397" s="65" t="s">
        <v>5836</v>
      </c>
      <c r="G397" s="40" t="s">
        <v>8827</v>
      </c>
      <c r="H397" s="44" t="s">
        <v>8828</v>
      </c>
      <c r="I397" s="58" t="s">
        <v>8829</v>
      </c>
      <c r="J397" s="62" t="s">
        <v>8830</v>
      </c>
    </row>
    <row r="398" spans="1:10" x14ac:dyDescent="0.2">
      <c r="A398" s="52" t="s">
        <v>1040</v>
      </c>
      <c r="B398" s="64" t="s">
        <v>2140</v>
      </c>
      <c r="C398" s="50" t="s">
        <v>3240</v>
      </c>
      <c r="D398" s="39" t="s">
        <v>4340</v>
      </c>
      <c r="E398" s="62" t="s">
        <v>5837</v>
      </c>
      <c r="F398" s="58" t="s">
        <v>5838</v>
      </c>
      <c r="G398" s="41" t="s">
        <v>8831</v>
      </c>
      <c r="H398" s="46" t="s">
        <v>8832</v>
      </c>
      <c r="I398" s="66" t="s">
        <v>8833</v>
      </c>
      <c r="J398" s="63" t="s">
        <v>8834</v>
      </c>
    </row>
    <row r="399" spans="1:10" x14ac:dyDescent="0.2">
      <c r="A399" s="53" t="s">
        <v>1041</v>
      </c>
      <c r="B399" s="65" t="s">
        <v>2141</v>
      </c>
      <c r="C399" s="60" t="s">
        <v>3241</v>
      </c>
      <c r="D399" s="40" t="s">
        <v>4341</v>
      </c>
      <c r="E399" s="63" t="s">
        <v>5839</v>
      </c>
      <c r="F399" s="66" t="s">
        <v>5840</v>
      </c>
      <c r="G399" s="42" t="s">
        <v>8835</v>
      </c>
      <c r="H399" s="47" t="s">
        <v>8836</v>
      </c>
      <c r="I399" s="37" t="s">
        <v>8837</v>
      </c>
      <c r="J399" s="64" t="s">
        <v>8838</v>
      </c>
    </row>
    <row r="400" spans="1:10" x14ac:dyDescent="0.2">
      <c r="A400" s="54" t="s">
        <v>1042</v>
      </c>
      <c r="B400" s="58" t="s">
        <v>2142</v>
      </c>
      <c r="C400" s="45" t="s">
        <v>3242</v>
      </c>
      <c r="D400" s="41" t="s">
        <v>4342</v>
      </c>
      <c r="E400" s="64" t="s">
        <v>5841</v>
      </c>
      <c r="F400" s="37" t="s">
        <v>5842</v>
      </c>
      <c r="G400" s="38" t="s">
        <v>8839</v>
      </c>
      <c r="H400" s="48" t="s">
        <v>8840</v>
      </c>
      <c r="I400" s="39" t="s">
        <v>8841</v>
      </c>
      <c r="J400" s="65" t="s">
        <v>8842</v>
      </c>
    </row>
    <row r="401" spans="1:10" x14ac:dyDescent="0.2">
      <c r="A401" s="55" t="s">
        <v>1043</v>
      </c>
      <c r="B401" s="66" t="s">
        <v>2143</v>
      </c>
      <c r="C401" s="61" t="s">
        <v>3243</v>
      </c>
      <c r="D401" s="42" t="s">
        <v>4343</v>
      </c>
      <c r="E401" s="65" t="s">
        <v>5843</v>
      </c>
      <c r="F401" s="39" t="s">
        <v>5844</v>
      </c>
      <c r="G401" s="43" t="s">
        <v>8843</v>
      </c>
      <c r="H401" s="49" t="s">
        <v>8844</v>
      </c>
      <c r="I401" s="40" t="s">
        <v>8845</v>
      </c>
      <c r="J401" s="58" t="s">
        <v>8846</v>
      </c>
    </row>
    <row r="402" spans="1:10" x14ac:dyDescent="0.2">
      <c r="A402" s="56" t="s">
        <v>1044</v>
      </c>
      <c r="B402" s="37" t="s">
        <v>2144</v>
      </c>
      <c r="C402" s="58" t="s">
        <v>3244</v>
      </c>
      <c r="D402" s="38" t="s">
        <v>4344</v>
      </c>
      <c r="E402" s="58" t="s">
        <v>5845</v>
      </c>
      <c r="F402" s="40" t="s">
        <v>5846</v>
      </c>
      <c r="G402" s="44" t="s">
        <v>8847</v>
      </c>
      <c r="H402" s="51" t="s">
        <v>8848</v>
      </c>
      <c r="I402" s="41" t="s">
        <v>8849</v>
      </c>
      <c r="J402" s="66" t="s">
        <v>8850</v>
      </c>
    </row>
    <row r="403" spans="1:10" x14ac:dyDescent="0.2">
      <c r="A403" s="58" t="s">
        <v>1045</v>
      </c>
      <c r="B403" s="39" t="s">
        <v>2145</v>
      </c>
      <c r="C403" s="57" t="s">
        <v>3245</v>
      </c>
      <c r="D403" s="43" t="s">
        <v>4345</v>
      </c>
      <c r="E403" s="66" t="s">
        <v>5847</v>
      </c>
      <c r="F403" s="41" t="s">
        <v>5848</v>
      </c>
      <c r="G403" s="46" t="s">
        <v>8851</v>
      </c>
      <c r="H403" s="52" t="s">
        <v>8852</v>
      </c>
      <c r="I403" s="42" t="s">
        <v>8853</v>
      </c>
      <c r="J403" s="37" t="s">
        <v>8854</v>
      </c>
    </row>
    <row r="404" spans="1:10" x14ac:dyDescent="0.2">
      <c r="A404" s="59" t="s">
        <v>1046</v>
      </c>
      <c r="B404" s="40" t="s">
        <v>2146</v>
      </c>
      <c r="C404" s="62" t="s">
        <v>3246</v>
      </c>
      <c r="D404" s="44" t="s">
        <v>4346</v>
      </c>
      <c r="E404" s="37" t="s">
        <v>5849</v>
      </c>
      <c r="F404" s="42" t="s">
        <v>5850</v>
      </c>
      <c r="G404" s="47" t="s">
        <v>8855</v>
      </c>
      <c r="H404" s="53" t="s">
        <v>8856</v>
      </c>
      <c r="I404" s="38" t="s">
        <v>8857</v>
      </c>
      <c r="J404" s="39" t="s">
        <v>8858</v>
      </c>
    </row>
    <row r="405" spans="1:10" x14ac:dyDescent="0.2">
      <c r="A405" s="50" t="s">
        <v>1047</v>
      </c>
      <c r="B405" s="41" t="s">
        <v>2147</v>
      </c>
      <c r="C405" s="63" t="s">
        <v>3247</v>
      </c>
      <c r="D405" s="46" t="s">
        <v>4347</v>
      </c>
      <c r="E405" s="39" t="s">
        <v>5851</v>
      </c>
      <c r="F405" s="38" t="s">
        <v>5852</v>
      </c>
      <c r="G405" s="48" t="s">
        <v>8859</v>
      </c>
      <c r="H405" s="54" t="s">
        <v>8860</v>
      </c>
      <c r="I405" s="43" t="s">
        <v>8861</v>
      </c>
      <c r="J405" s="40" t="s">
        <v>8862</v>
      </c>
    </row>
    <row r="406" spans="1:10" x14ac:dyDescent="0.2">
      <c r="A406" s="60" t="s">
        <v>1048</v>
      </c>
      <c r="B406" s="42" t="s">
        <v>2148</v>
      </c>
      <c r="C406" s="64" t="s">
        <v>3248</v>
      </c>
      <c r="D406" s="47" t="s">
        <v>4348</v>
      </c>
      <c r="E406" s="40" t="s">
        <v>5853</v>
      </c>
      <c r="F406" s="43" t="s">
        <v>5854</v>
      </c>
      <c r="G406" s="49" t="s">
        <v>8863</v>
      </c>
      <c r="H406" s="55" t="s">
        <v>8864</v>
      </c>
      <c r="I406" s="44" t="s">
        <v>8865</v>
      </c>
      <c r="J406" s="41" t="s">
        <v>8866</v>
      </c>
    </row>
    <row r="407" spans="1:10" x14ac:dyDescent="0.2">
      <c r="A407" s="45" t="s">
        <v>1049</v>
      </c>
      <c r="B407" s="38" t="s">
        <v>2149</v>
      </c>
      <c r="C407" s="65" t="s">
        <v>3249</v>
      </c>
      <c r="D407" s="48" t="s">
        <v>4349</v>
      </c>
      <c r="E407" s="41" t="s">
        <v>5855</v>
      </c>
      <c r="F407" s="44" t="s">
        <v>5856</v>
      </c>
      <c r="G407" s="51" t="s">
        <v>8867</v>
      </c>
      <c r="H407" s="56" t="s">
        <v>8868</v>
      </c>
      <c r="I407" s="46" t="s">
        <v>8869</v>
      </c>
      <c r="J407" s="42" t="s">
        <v>8870</v>
      </c>
    </row>
    <row r="408" spans="1:10" x14ac:dyDescent="0.2">
      <c r="A408" s="61" t="s">
        <v>1050</v>
      </c>
      <c r="B408" s="43" t="s">
        <v>2150</v>
      </c>
      <c r="C408" s="58" t="s">
        <v>3250</v>
      </c>
      <c r="D408" s="49" t="s">
        <v>4350</v>
      </c>
      <c r="E408" s="42" t="s">
        <v>5857</v>
      </c>
      <c r="F408" s="46" t="s">
        <v>5858</v>
      </c>
      <c r="G408" s="52" t="s">
        <v>8871</v>
      </c>
      <c r="H408" s="58" t="s">
        <v>8872</v>
      </c>
      <c r="I408" s="47" t="s">
        <v>8873</v>
      </c>
      <c r="J408" s="38" t="s">
        <v>8874</v>
      </c>
    </row>
    <row r="409" spans="1:10" x14ac:dyDescent="0.2">
      <c r="A409" s="58" t="s">
        <v>1051</v>
      </c>
      <c r="B409" s="44" t="s">
        <v>2151</v>
      </c>
      <c r="C409" s="66" t="s">
        <v>3251</v>
      </c>
      <c r="D409" s="51" t="s">
        <v>4351</v>
      </c>
      <c r="E409" s="38" t="s">
        <v>5859</v>
      </c>
      <c r="F409" s="47" t="s">
        <v>5860</v>
      </c>
      <c r="G409" s="53" t="s">
        <v>8875</v>
      </c>
      <c r="H409" s="59" t="s">
        <v>8876</v>
      </c>
      <c r="I409" s="48" t="s">
        <v>8877</v>
      </c>
      <c r="J409" s="43" t="s">
        <v>8878</v>
      </c>
    </row>
    <row r="410" spans="1:10" x14ac:dyDescent="0.2">
      <c r="A410" s="57" t="s">
        <v>1052</v>
      </c>
      <c r="B410" s="46" t="s">
        <v>2152</v>
      </c>
      <c r="C410" s="37" t="s">
        <v>3252</v>
      </c>
      <c r="D410" s="52" t="s">
        <v>4352</v>
      </c>
      <c r="E410" s="43" t="s">
        <v>5861</v>
      </c>
      <c r="F410" s="48" t="s">
        <v>5862</v>
      </c>
      <c r="G410" s="54" t="s">
        <v>8879</v>
      </c>
      <c r="H410" s="50" t="s">
        <v>8880</v>
      </c>
      <c r="I410" s="49" t="s">
        <v>8881</v>
      </c>
      <c r="J410" s="44" t="s">
        <v>8882</v>
      </c>
    </row>
    <row r="411" spans="1:10" x14ac:dyDescent="0.2">
      <c r="A411" s="62" t="s">
        <v>1053</v>
      </c>
      <c r="B411" s="47" t="s">
        <v>2153</v>
      </c>
      <c r="C411" s="39" t="s">
        <v>3253</v>
      </c>
      <c r="D411" s="53" t="s">
        <v>4353</v>
      </c>
      <c r="E411" s="44" t="s">
        <v>5863</v>
      </c>
      <c r="F411" s="49" t="s">
        <v>5864</v>
      </c>
      <c r="G411" s="55" t="s">
        <v>8883</v>
      </c>
      <c r="H411" s="60" t="s">
        <v>8884</v>
      </c>
      <c r="I411" s="51" t="s">
        <v>8885</v>
      </c>
      <c r="J411" s="46" t="s">
        <v>8886</v>
      </c>
    </row>
    <row r="412" spans="1:10" x14ac:dyDescent="0.2">
      <c r="A412" s="63" t="s">
        <v>1054</v>
      </c>
      <c r="B412" s="48" t="s">
        <v>2154</v>
      </c>
      <c r="C412" s="40" t="s">
        <v>3254</v>
      </c>
      <c r="D412" s="54" t="s">
        <v>4354</v>
      </c>
      <c r="E412" s="46" t="s">
        <v>5865</v>
      </c>
      <c r="F412" s="51" t="s">
        <v>5866</v>
      </c>
      <c r="G412" s="56" t="s">
        <v>8887</v>
      </c>
      <c r="H412" s="45" t="s">
        <v>8888</v>
      </c>
      <c r="I412" s="52" t="s">
        <v>8889</v>
      </c>
      <c r="J412" s="47" t="s">
        <v>8890</v>
      </c>
    </row>
    <row r="413" spans="1:10" x14ac:dyDescent="0.2">
      <c r="A413" s="64" t="s">
        <v>1055</v>
      </c>
      <c r="B413" s="49" t="s">
        <v>2155</v>
      </c>
      <c r="C413" s="41" t="s">
        <v>3255</v>
      </c>
      <c r="D413" s="55" t="s">
        <v>4355</v>
      </c>
      <c r="E413" s="47" t="s">
        <v>5867</v>
      </c>
      <c r="F413" s="52" t="s">
        <v>5868</v>
      </c>
      <c r="G413" s="58" t="s">
        <v>8891</v>
      </c>
      <c r="H413" s="61" t="s">
        <v>8892</v>
      </c>
      <c r="I413" s="53" t="s">
        <v>8893</v>
      </c>
      <c r="J413" s="48" t="s">
        <v>8894</v>
      </c>
    </row>
    <row r="414" spans="1:10" x14ac:dyDescent="0.2">
      <c r="A414" s="65" t="s">
        <v>1056</v>
      </c>
      <c r="B414" s="51" t="s">
        <v>2156</v>
      </c>
      <c r="C414" s="42" t="s">
        <v>3256</v>
      </c>
      <c r="D414" s="56" t="s">
        <v>4356</v>
      </c>
      <c r="E414" s="48" t="s">
        <v>5869</v>
      </c>
      <c r="F414" s="53" t="s">
        <v>5870</v>
      </c>
      <c r="G414" s="59" t="s">
        <v>8895</v>
      </c>
      <c r="H414" s="58" t="s">
        <v>8896</v>
      </c>
      <c r="I414" s="54" t="s">
        <v>8897</v>
      </c>
      <c r="J414" s="49" t="s">
        <v>8898</v>
      </c>
    </row>
    <row r="415" spans="1:10" x14ac:dyDescent="0.2">
      <c r="A415" s="58" t="s">
        <v>1057</v>
      </c>
      <c r="B415" s="52" t="s">
        <v>2157</v>
      </c>
      <c r="C415" s="38" t="s">
        <v>3257</v>
      </c>
      <c r="D415" s="58" t="s">
        <v>4357</v>
      </c>
      <c r="E415" s="49" t="s">
        <v>5871</v>
      </c>
      <c r="F415" s="54" t="s">
        <v>5872</v>
      </c>
      <c r="G415" s="50" t="s">
        <v>8899</v>
      </c>
      <c r="H415" s="57" t="s">
        <v>8900</v>
      </c>
      <c r="I415" s="55" t="s">
        <v>8901</v>
      </c>
      <c r="J415" s="51" t="s">
        <v>8902</v>
      </c>
    </row>
    <row r="416" spans="1:10" x14ac:dyDescent="0.2">
      <c r="A416" s="66" t="s">
        <v>1058</v>
      </c>
      <c r="B416" s="53" t="s">
        <v>2158</v>
      </c>
      <c r="C416" s="43" t="s">
        <v>3258</v>
      </c>
      <c r="D416" s="59" t="s">
        <v>4358</v>
      </c>
      <c r="E416" s="51" t="s">
        <v>5873</v>
      </c>
      <c r="F416" s="55" t="s">
        <v>5874</v>
      </c>
      <c r="G416" s="60" t="s">
        <v>8903</v>
      </c>
      <c r="H416" s="62" t="s">
        <v>8904</v>
      </c>
      <c r="I416" s="56" t="s">
        <v>8905</v>
      </c>
      <c r="J416" s="52" t="s">
        <v>8906</v>
      </c>
    </row>
    <row r="417" spans="1:10" x14ac:dyDescent="0.2">
      <c r="A417" s="37" t="s">
        <v>1059</v>
      </c>
      <c r="B417" s="54" t="s">
        <v>2159</v>
      </c>
      <c r="C417" s="44" t="s">
        <v>3259</v>
      </c>
      <c r="D417" s="50" t="s">
        <v>4359</v>
      </c>
      <c r="E417" s="52" t="s">
        <v>5875</v>
      </c>
      <c r="F417" s="56" t="s">
        <v>5876</v>
      </c>
      <c r="G417" s="45" t="s">
        <v>8907</v>
      </c>
      <c r="H417" s="63" t="s">
        <v>8908</v>
      </c>
      <c r="I417" s="58" t="s">
        <v>8909</v>
      </c>
      <c r="J417" s="53" t="s">
        <v>8910</v>
      </c>
    </row>
    <row r="418" spans="1:10" x14ac:dyDescent="0.2">
      <c r="A418" s="39" t="s">
        <v>1060</v>
      </c>
      <c r="B418" s="55" t="s">
        <v>2160</v>
      </c>
      <c r="C418" s="46" t="s">
        <v>3260</v>
      </c>
      <c r="D418" s="60" t="s">
        <v>4360</v>
      </c>
      <c r="E418" s="53" t="s">
        <v>5877</v>
      </c>
      <c r="F418" s="58" t="s">
        <v>5878</v>
      </c>
      <c r="G418" s="61" t="s">
        <v>8911</v>
      </c>
      <c r="H418" s="64" t="s">
        <v>8912</v>
      </c>
      <c r="I418" s="59" t="s">
        <v>8913</v>
      </c>
      <c r="J418" s="54" t="s">
        <v>8914</v>
      </c>
    </row>
    <row r="419" spans="1:10" x14ac:dyDescent="0.2">
      <c r="A419" s="40" t="s">
        <v>1061</v>
      </c>
      <c r="B419" s="56" t="s">
        <v>2161</v>
      </c>
      <c r="C419" s="47" t="s">
        <v>3261</v>
      </c>
      <c r="D419" s="45" t="s">
        <v>4361</v>
      </c>
      <c r="E419" s="54" t="s">
        <v>5879</v>
      </c>
      <c r="F419" s="59" t="s">
        <v>5880</v>
      </c>
      <c r="G419" s="58" t="s">
        <v>8915</v>
      </c>
      <c r="H419" s="65" t="s">
        <v>8916</v>
      </c>
      <c r="I419" s="50" t="s">
        <v>8917</v>
      </c>
      <c r="J419" s="55" t="s">
        <v>8918</v>
      </c>
    </row>
    <row r="420" spans="1:10" x14ac:dyDescent="0.2">
      <c r="A420" s="41" t="s">
        <v>1062</v>
      </c>
      <c r="B420" s="58" t="s">
        <v>2162</v>
      </c>
      <c r="C420" s="48" t="s">
        <v>3262</v>
      </c>
      <c r="D420" s="61" t="s">
        <v>4362</v>
      </c>
      <c r="E420" s="55" t="s">
        <v>5881</v>
      </c>
      <c r="F420" s="50" t="s">
        <v>5882</v>
      </c>
      <c r="G420" s="57" t="s">
        <v>8919</v>
      </c>
      <c r="H420" s="58" t="s">
        <v>8920</v>
      </c>
      <c r="I420" s="60" t="s">
        <v>8921</v>
      </c>
      <c r="J420" s="56" t="s">
        <v>8922</v>
      </c>
    </row>
    <row r="421" spans="1:10" x14ac:dyDescent="0.2">
      <c r="A421" s="42" t="s">
        <v>1063</v>
      </c>
      <c r="B421" s="59" t="s">
        <v>2163</v>
      </c>
      <c r="C421" s="49" t="s">
        <v>3263</v>
      </c>
      <c r="D421" s="58" t="s">
        <v>4363</v>
      </c>
      <c r="E421" s="56" t="s">
        <v>5883</v>
      </c>
      <c r="F421" s="60" t="s">
        <v>5884</v>
      </c>
      <c r="G421" s="62" t="s">
        <v>8923</v>
      </c>
      <c r="H421" s="66" t="s">
        <v>8924</v>
      </c>
      <c r="I421" s="45" t="s">
        <v>8925</v>
      </c>
      <c r="J421" s="58" t="s">
        <v>8926</v>
      </c>
    </row>
    <row r="422" spans="1:10" x14ac:dyDescent="0.2">
      <c r="A422" s="38" t="s">
        <v>1064</v>
      </c>
      <c r="B422" s="50" t="s">
        <v>2164</v>
      </c>
      <c r="C422" s="51" t="s">
        <v>3264</v>
      </c>
      <c r="D422" s="57" t="s">
        <v>4364</v>
      </c>
      <c r="E422" s="58" t="s">
        <v>5885</v>
      </c>
      <c r="F422" s="45" t="s">
        <v>5886</v>
      </c>
      <c r="G422" s="63" t="s">
        <v>8927</v>
      </c>
      <c r="H422" s="37" t="s">
        <v>8928</v>
      </c>
      <c r="I422" s="61" t="s">
        <v>8929</v>
      </c>
      <c r="J422" s="59" t="s">
        <v>8930</v>
      </c>
    </row>
    <row r="423" spans="1:10" x14ac:dyDescent="0.2">
      <c r="A423" s="43" t="s">
        <v>1065</v>
      </c>
      <c r="B423" s="60" t="s">
        <v>2165</v>
      </c>
      <c r="C423" s="52" t="s">
        <v>3265</v>
      </c>
      <c r="D423" s="62" t="s">
        <v>4365</v>
      </c>
      <c r="E423" s="59" t="s">
        <v>5887</v>
      </c>
      <c r="F423" s="61" t="s">
        <v>5888</v>
      </c>
      <c r="G423" s="64" t="s">
        <v>8931</v>
      </c>
      <c r="H423" s="39" t="s">
        <v>8932</v>
      </c>
      <c r="I423" s="58" t="s">
        <v>8933</v>
      </c>
      <c r="J423" s="50" t="s">
        <v>8934</v>
      </c>
    </row>
    <row r="424" spans="1:10" x14ac:dyDescent="0.2">
      <c r="A424" s="44" t="s">
        <v>1066</v>
      </c>
      <c r="B424" s="45" t="s">
        <v>2166</v>
      </c>
      <c r="C424" s="53" t="s">
        <v>3266</v>
      </c>
      <c r="D424" s="63" t="s">
        <v>4366</v>
      </c>
      <c r="E424" s="50" t="s">
        <v>5889</v>
      </c>
      <c r="F424" s="58" t="s">
        <v>5890</v>
      </c>
      <c r="G424" s="65" t="s">
        <v>8935</v>
      </c>
      <c r="H424" s="40" t="s">
        <v>8936</v>
      </c>
      <c r="I424" s="57" t="s">
        <v>8937</v>
      </c>
      <c r="J424" s="60" t="s">
        <v>8938</v>
      </c>
    </row>
    <row r="425" spans="1:10" x14ac:dyDescent="0.2">
      <c r="A425" s="46" t="s">
        <v>1067</v>
      </c>
      <c r="B425" s="61" t="s">
        <v>2167</v>
      </c>
      <c r="C425" s="54" t="s">
        <v>3267</v>
      </c>
      <c r="D425" s="64" t="s">
        <v>4367</v>
      </c>
      <c r="E425" s="60" t="s">
        <v>5891</v>
      </c>
      <c r="F425" s="57" t="s">
        <v>5892</v>
      </c>
      <c r="G425" s="58" t="s">
        <v>8939</v>
      </c>
      <c r="H425" s="41" t="s">
        <v>8940</v>
      </c>
      <c r="I425" s="62" t="s">
        <v>8941</v>
      </c>
      <c r="J425" s="45" t="s">
        <v>8942</v>
      </c>
    </row>
    <row r="426" spans="1:10" x14ac:dyDescent="0.2">
      <c r="A426" s="47" t="s">
        <v>1068</v>
      </c>
      <c r="B426" s="58" t="s">
        <v>2168</v>
      </c>
      <c r="C426" s="55" t="s">
        <v>3268</v>
      </c>
      <c r="D426" s="65" t="s">
        <v>4368</v>
      </c>
      <c r="E426" s="45" t="s">
        <v>5893</v>
      </c>
      <c r="F426" s="62" t="s">
        <v>5894</v>
      </c>
      <c r="G426" s="66" t="s">
        <v>8943</v>
      </c>
      <c r="H426" s="42" t="s">
        <v>8944</v>
      </c>
      <c r="I426" s="63" t="s">
        <v>8945</v>
      </c>
      <c r="J426" s="61" t="s">
        <v>8946</v>
      </c>
    </row>
    <row r="427" spans="1:10" x14ac:dyDescent="0.2">
      <c r="A427" s="48" t="s">
        <v>1069</v>
      </c>
      <c r="B427" s="57" t="s">
        <v>2169</v>
      </c>
      <c r="C427" s="56" t="s">
        <v>3269</v>
      </c>
      <c r="D427" s="58" t="s">
        <v>4369</v>
      </c>
      <c r="E427" s="61" t="s">
        <v>5895</v>
      </c>
      <c r="F427" s="63" t="s">
        <v>5896</v>
      </c>
      <c r="G427" s="37" t="s">
        <v>8947</v>
      </c>
      <c r="H427" s="38" t="s">
        <v>8948</v>
      </c>
      <c r="I427" s="64" t="s">
        <v>8949</v>
      </c>
      <c r="J427" s="58" t="s">
        <v>8950</v>
      </c>
    </row>
    <row r="428" spans="1:10" x14ac:dyDescent="0.2">
      <c r="A428" s="49" t="s">
        <v>1070</v>
      </c>
      <c r="B428" s="62" t="s">
        <v>2170</v>
      </c>
      <c r="C428" s="58" t="s">
        <v>3270</v>
      </c>
      <c r="D428" s="66" t="s">
        <v>4370</v>
      </c>
      <c r="E428" s="58" t="s">
        <v>5897</v>
      </c>
      <c r="F428" s="64" t="s">
        <v>5898</v>
      </c>
      <c r="G428" s="39" t="s">
        <v>8951</v>
      </c>
      <c r="H428" s="43" t="s">
        <v>8952</v>
      </c>
      <c r="I428" s="65" t="s">
        <v>8953</v>
      </c>
      <c r="J428" s="57" t="s">
        <v>8954</v>
      </c>
    </row>
    <row r="429" spans="1:10" x14ac:dyDescent="0.2">
      <c r="A429" s="51" t="s">
        <v>1071</v>
      </c>
      <c r="B429" s="63" t="s">
        <v>2171</v>
      </c>
      <c r="C429" s="59" t="s">
        <v>3271</v>
      </c>
      <c r="D429" s="37" t="s">
        <v>4371</v>
      </c>
      <c r="E429" s="57" t="s">
        <v>5899</v>
      </c>
      <c r="F429" s="65" t="s">
        <v>5900</v>
      </c>
      <c r="G429" s="40" t="s">
        <v>8955</v>
      </c>
      <c r="H429" s="44" t="s">
        <v>8956</v>
      </c>
      <c r="I429" s="58" t="s">
        <v>8957</v>
      </c>
      <c r="J429" s="62" t="s">
        <v>8958</v>
      </c>
    </row>
    <row r="430" spans="1:10" x14ac:dyDescent="0.2">
      <c r="A430" s="52" t="s">
        <v>1072</v>
      </c>
      <c r="B430" s="64" t="s">
        <v>2172</v>
      </c>
      <c r="C430" s="50" t="s">
        <v>3272</v>
      </c>
      <c r="D430" s="39" t="s">
        <v>4372</v>
      </c>
      <c r="E430" s="62" t="s">
        <v>5901</v>
      </c>
      <c r="F430" s="58" t="s">
        <v>5902</v>
      </c>
      <c r="G430" s="41" t="s">
        <v>8959</v>
      </c>
      <c r="H430" s="46" t="s">
        <v>8960</v>
      </c>
      <c r="I430" s="66" t="s">
        <v>8961</v>
      </c>
      <c r="J430" s="63" t="s">
        <v>8962</v>
      </c>
    </row>
    <row r="431" spans="1:10" x14ac:dyDescent="0.2">
      <c r="A431" s="53" t="s">
        <v>1073</v>
      </c>
      <c r="B431" s="65" t="s">
        <v>2173</v>
      </c>
      <c r="C431" s="60" t="s">
        <v>3273</v>
      </c>
      <c r="D431" s="40" t="s">
        <v>4373</v>
      </c>
      <c r="E431" s="63" t="s">
        <v>5903</v>
      </c>
      <c r="F431" s="66" t="s">
        <v>5904</v>
      </c>
      <c r="G431" s="42" t="s">
        <v>8963</v>
      </c>
      <c r="H431" s="47" t="s">
        <v>8964</v>
      </c>
      <c r="I431" s="37" t="s">
        <v>8965</v>
      </c>
      <c r="J431" s="64" t="s">
        <v>8966</v>
      </c>
    </row>
    <row r="432" spans="1:10" x14ac:dyDescent="0.2">
      <c r="A432" s="54" t="s">
        <v>1074</v>
      </c>
      <c r="B432" s="58" t="s">
        <v>2174</v>
      </c>
      <c r="C432" s="45" t="s">
        <v>3274</v>
      </c>
      <c r="D432" s="41" t="s">
        <v>4374</v>
      </c>
      <c r="E432" s="64" t="s">
        <v>5905</v>
      </c>
      <c r="F432" s="37" t="s">
        <v>5906</v>
      </c>
      <c r="G432" s="38" t="s">
        <v>8967</v>
      </c>
      <c r="H432" s="48" t="s">
        <v>8968</v>
      </c>
      <c r="I432" s="39" t="s">
        <v>8969</v>
      </c>
      <c r="J432" s="65" t="s">
        <v>8970</v>
      </c>
    </row>
    <row r="433" spans="1:10" x14ac:dyDescent="0.2">
      <c r="A433" s="55" t="s">
        <v>1075</v>
      </c>
      <c r="B433" s="66" t="s">
        <v>2175</v>
      </c>
      <c r="C433" s="61" t="s">
        <v>3275</v>
      </c>
      <c r="D433" s="42" t="s">
        <v>4375</v>
      </c>
      <c r="E433" s="65" t="s">
        <v>5907</v>
      </c>
      <c r="F433" s="39" t="s">
        <v>5908</v>
      </c>
      <c r="G433" s="43" t="s">
        <v>8971</v>
      </c>
      <c r="H433" s="49" t="s">
        <v>8972</v>
      </c>
      <c r="I433" s="40" t="s">
        <v>8973</v>
      </c>
      <c r="J433" s="58" t="s">
        <v>8974</v>
      </c>
    </row>
    <row r="434" spans="1:10" x14ac:dyDescent="0.2">
      <c r="A434" s="56" t="s">
        <v>1076</v>
      </c>
      <c r="B434" s="37" t="s">
        <v>2176</v>
      </c>
      <c r="C434" s="58" t="s">
        <v>3276</v>
      </c>
      <c r="D434" s="38" t="s">
        <v>4376</v>
      </c>
      <c r="E434" s="58" t="s">
        <v>5909</v>
      </c>
      <c r="F434" s="40" t="s">
        <v>5910</v>
      </c>
      <c r="G434" s="44" t="s">
        <v>8975</v>
      </c>
      <c r="H434" s="51" t="s">
        <v>8976</v>
      </c>
      <c r="I434" s="41" t="s">
        <v>8977</v>
      </c>
      <c r="J434" s="66" t="s">
        <v>8978</v>
      </c>
    </row>
    <row r="435" spans="1:10" x14ac:dyDescent="0.2">
      <c r="A435" s="58" t="s">
        <v>1077</v>
      </c>
      <c r="B435" s="39" t="s">
        <v>2177</v>
      </c>
      <c r="C435" s="57" t="s">
        <v>3277</v>
      </c>
      <c r="D435" s="43" t="s">
        <v>4377</v>
      </c>
      <c r="E435" s="66" t="s">
        <v>5911</v>
      </c>
      <c r="F435" s="41" t="s">
        <v>5912</v>
      </c>
      <c r="G435" s="46" t="s">
        <v>8979</v>
      </c>
      <c r="H435" s="52" t="s">
        <v>8980</v>
      </c>
      <c r="I435" s="42" t="s">
        <v>8981</v>
      </c>
      <c r="J435" s="37" t="s">
        <v>8982</v>
      </c>
    </row>
    <row r="436" spans="1:10" x14ac:dyDescent="0.2">
      <c r="A436" s="59" t="s">
        <v>1078</v>
      </c>
      <c r="B436" s="40" t="s">
        <v>2178</v>
      </c>
      <c r="C436" s="62" t="s">
        <v>3278</v>
      </c>
      <c r="D436" s="44" t="s">
        <v>4378</v>
      </c>
      <c r="E436" s="37" t="s">
        <v>5913</v>
      </c>
      <c r="F436" s="42" t="s">
        <v>5914</v>
      </c>
      <c r="G436" s="47" t="s">
        <v>8983</v>
      </c>
      <c r="H436" s="53" t="s">
        <v>8984</v>
      </c>
      <c r="I436" s="38" t="s">
        <v>8985</v>
      </c>
      <c r="J436" s="39" t="s">
        <v>8986</v>
      </c>
    </row>
    <row r="437" spans="1:10" x14ac:dyDescent="0.2">
      <c r="A437" s="50" t="s">
        <v>1079</v>
      </c>
      <c r="B437" s="41" t="s">
        <v>2179</v>
      </c>
      <c r="C437" s="63" t="s">
        <v>3279</v>
      </c>
      <c r="D437" s="46" t="s">
        <v>4379</v>
      </c>
      <c r="E437" s="39" t="s">
        <v>5915</v>
      </c>
      <c r="F437" s="38" t="s">
        <v>5916</v>
      </c>
      <c r="G437" s="48" t="s">
        <v>8987</v>
      </c>
      <c r="H437" s="54" t="s">
        <v>8988</v>
      </c>
      <c r="I437" s="43" t="s">
        <v>8989</v>
      </c>
      <c r="J437" s="40" t="s">
        <v>8990</v>
      </c>
    </row>
    <row r="438" spans="1:10" x14ac:dyDescent="0.2">
      <c r="A438" s="60" t="s">
        <v>1080</v>
      </c>
      <c r="B438" s="42" t="s">
        <v>2180</v>
      </c>
      <c r="C438" s="64" t="s">
        <v>3280</v>
      </c>
      <c r="D438" s="47" t="s">
        <v>4380</v>
      </c>
      <c r="E438" s="40" t="s">
        <v>5917</v>
      </c>
      <c r="F438" s="43" t="s">
        <v>5918</v>
      </c>
      <c r="G438" s="49" t="s">
        <v>8991</v>
      </c>
      <c r="H438" s="55" t="s">
        <v>8992</v>
      </c>
      <c r="I438" s="44" t="s">
        <v>8993</v>
      </c>
      <c r="J438" s="41" t="s">
        <v>8994</v>
      </c>
    </row>
    <row r="439" spans="1:10" x14ac:dyDescent="0.2">
      <c r="A439" s="45" t="s">
        <v>1081</v>
      </c>
      <c r="B439" s="38" t="s">
        <v>2181</v>
      </c>
      <c r="C439" s="65" t="s">
        <v>3281</v>
      </c>
      <c r="D439" s="48" t="s">
        <v>4381</v>
      </c>
      <c r="E439" s="41" t="s">
        <v>5919</v>
      </c>
      <c r="F439" s="44" t="s">
        <v>5920</v>
      </c>
      <c r="G439" s="51" t="s">
        <v>8995</v>
      </c>
      <c r="H439" s="56" t="s">
        <v>8996</v>
      </c>
      <c r="I439" s="46" t="s">
        <v>8997</v>
      </c>
      <c r="J439" s="42" t="s">
        <v>8998</v>
      </c>
    </row>
    <row r="440" spans="1:10" x14ac:dyDescent="0.2">
      <c r="A440" s="61" t="s">
        <v>1082</v>
      </c>
      <c r="B440" s="43" t="s">
        <v>2182</v>
      </c>
      <c r="C440" s="58" t="s">
        <v>3282</v>
      </c>
      <c r="D440" s="49" t="s">
        <v>4382</v>
      </c>
      <c r="E440" s="42" t="s">
        <v>5921</v>
      </c>
      <c r="F440" s="46" t="s">
        <v>5922</v>
      </c>
      <c r="G440" s="52" t="s">
        <v>8999</v>
      </c>
      <c r="H440" s="58" t="s">
        <v>9000</v>
      </c>
      <c r="I440" s="47" t="s">
        <v>9001</v>
      </c>
      <c r="J440" s="38" t="s">
        <v>9002</v>
      </c>
    </row>
    <row r="441" spans="1:10" x14ac:dyDescent="0.2">
      <c r="A441" s="58" t="s">
        <v>1083</v>
      </c>
      <c r="B441" s="44" t="s">
        <v>2183</v>
      </c>
      <c r="C441" s="66" t="s">
        <v>3283</v>
      </c>
      <c r="D441" s="51" t="s">
        <v>4383</v>
      </c>
      <c r="E441" s="38" t="s">
        <v>5923</v>
      </c>
      <c r="F441" s="47" t="s">
        <v>5924</v>
      </c>
      <c r="G441" s="53" t="s">
        <v>9003</v>
      </c>
      <c r="H441" s="59" t="s">
        <v>9004</v>
      </c>
      <c r="I441" s="48" t="s">
        <v>9005</v>
      </c>
      <c r="J441" s="43" t="s">
        <v>9006</v>
      </c>
    </row>
    <row r="442" spans="1:10" x14ac:dyDescent="0.2">
      <c r="A442" s="57" t="s">
        <v>1084</v>
      </c>
      <c r="B442" s="46" t="s">
        <v>2184</v>
      </c>
      <c r="C442" s="37" t="s">
        <v>3284</v>
      </c>
      <c r="D442" s="52" t="s">
        <v>4384</v>
      </c>
      <c r="E442" s="43" t="s">
        <v>5925</v>
      </c>
      <c r="F442" s="48" t="s">
        <v>5926</v>
      </c>
      <c r="G442" s="54" t="s">
        <v>9007</v>
      </c>
      <c r="H442" s="50" t="s">
        <v>9008</v>
      </c>
      <c r="I442" s="49" t="s">
        <v>9009</v>
      </c>
      <c r="J442" s="44" t="s">
        <v>9010</v>
      </c>
    </row>
    <row r="443" spans="1:10" x14ac:dyDescent="0.2">
      <c r="A443" s="62" t="s">
        <v>1085</v>
      </c>
      <c r="B443" s="47" t="s">
        <v>2185</v>
      </c>
      <c r="C443" s="39" t="s">
        <v>3285</v>
      </c>
      <c r="D443" s="53" t="s">
        <v>4385</v>
      </c>
      <c r="E443" s="44" t="s">
        <v>5927</v>
      </c>
      <c r="F443" s="49" t="s">
        <v>5928</v>
      </c>
      <c r="G443" s="55" t="s">
        <v>9011</v>
      </c>
      <c r="H443" s="60" t="s">
        <v>9012</v>
      </c>
      <c r="I443" s="51" t="s">
        <v>9013</v>
      </c>
      <c r="J443" s="46" t="s">
        <v>9014</v>
      </c>
    </row>
    <row r="444" spans="1:10" x14ac:dyDescent="0.2">
      <c r="A444" s="63" t="s">
        <v>1086</v>
      </c>
      <c r="B444" s="48" t="s">
        <v>2186</v>
      </c>
      <c r="C444" s="40" t="s">
        <v>3286</v>
      </c>
      <c r="D444" s="54" t="s">
        <v>4386</v>
      </c>
      <c r="E444" s="46" t="s">
        <v>5929</v>
      </c>
      <c r="F444" s="51" t="s">
        <v>5930</v>
      </c>
      <c r="G444" s="56" t="s">
        <v>9015</v>
      </c>
      <c r="H444" s="45" t="s">
        <v>9016</v>
      </c>
      <c r="I444" s="52" t="s">
        <v>9017</v>
      </c>
      <c r="J444" s="47" t="s">
        <v>9018</v>
      </c>
    </row>
    <row r="445" spans="1:10" x14ac:dyDescent="0.2">
      <c r="A445" s="64" t="s">
        <v>1087</v>
      </c>
      <c r="B445" s="49" t="s">
        <v>2187</v>
      </c>
      <c r="C445" s="41" t="s">
        <v>3287</v>
      </c>
      <c r="D445" s="55" t="s">
        <v>4387</v>
      </c>
      <c r="E445" s="47" t="s">
        <v>5931</v>
      </c>
      <c r="F445" s="52" t="s">
        <v>5932</v>
      </c>
      <c r="G445" s="58" t="s">
        <v>9019</v>
      </c>
      <c r="H445" s="61" t="s">
        <v>9020</v>
      </c>
      <c r="I445" s="53" t="s">
        <v>9021</v>
      </c>
      <c r="J445" s="48" t="s">
        <v>9022</v>
      </c>
    </row>
    <row r="446" spans="1:10" x14ac:dyDescent="0.2">
      <c r="A446" s="65" t="s">
        <v>1088</v>
      </c>
      <c r="B446" s="51" t="s">
        <v>2188</v>
      </c>
      <c r="C446" s="42" t="s">
        <v>3288</v>
      </c>
      <c r="D446" s="56" t="s">
        <v>4388</v>
      </c>
      <c r="E446" s="48" t="s">
        <v>5933</v>
      </c>
      <c r="F446" s="53" t="s">
        <v>5934</v>
      </c>
      <c r="G446" s="59" t="s">
        <v>9023</v>
      </c>
      <c r="H446" s="58" t="s">
        <v>9024</v>
      </c>
      <c r="I446" s="54" t="s">
        <v>9025</v>
      </c>
      <c r="J446" s="49" t="s">
        <v>9026</v>
      </c>
    </row>
    <row r="447" spans="1:10" x14ac:dyDescent="0.2">
      <c r="A447" s="58" t="s">
        <v>1089</v>
      </c>
      <c r="B447" s="52" t="s">
        <v>2189</v>
      </c>
      <c r="C447" s="38" t="s">
        <v>3289</v>
      </c>
      <c r="D447" s="58" t="s">
        <v>4389</v>
      </c>
      <c r="E447" s="49" t="s">
        <v>5935</v>
      </c>
      <c r="F447" s="54" t="s">
        <v>5936</v>
      </c>
      <c r="G447" s="50" t="s">
        <v>9027</v>
      </c>
      <c r="H447" s="57" t="s">
        <v>9028</v>
      </c>
      <c r="I447" s="55" t="s">
        <v>9029</v>
      </c>
      <c r="J447" s="51" t="s">
        <v>9030</v>
      </c>
    </row>
    <row r="448" spans="1:10" x14ac:dyDescent="0.2">
      <c r="A448" s="66" t="s">
        <v>1090</v>
      </c>
      <c r="B448" s="53" t="s">
        <v>2190</v>
      </c>
      <c r="C448" s="43" t="s">
        <v>3290</v>
      </c>
      <c r="D448" s="59" t="s">
        <v>4390</v>
      </c>
      <c r="E448" s="51" t="s">
        <v>5937</v>
      </c>
      <c r="F448" s="55" t="s">
        <v>5938</v>
      </c>
      <c r="G448" s="60" t="s">
        <v>9031</v>
      </c>
      <c r="H448" s="62" t="s">
        <v>9032</v>
      </c>
      <c r="I448" s="56" t="s">
        <v>9033</v>
      </c>
      <c r="J448" s="52" t="s">
        <v>9034</v>
      </c>
    </row>
    <row r="449" spans="1:10" x14ac:dyDescent="0.2">
      <c r="A449" s="37" t="s">
        <v>1091</v>
      </c>
      <c r="B449" s="54" t="s">
        <v>2191</v>
      </c>
      <c r="C449" s="44" t="s">
        <v>3291</v>
      </c>
      <c r="D449" s="50" t="s">
        <v>4391</v>
      </c>
      <c r="E449" s="52" t="s">
        <v>5939</v>
      </c>
      <c r="F449" s="56" t="s">
        <v>5940</v>
      </c>
      <c r="G449" s="45" t="s">
        <v>9035</v>
      </c>
      <c r="H449" s="63" t="s">
        <v>9036</v>
      </c>
      <c r="I449" s="58" t="s">
        <v>9037</v>
      </c>
      <c r="J449" s="53" t="s">
        <v>9038</v>
      </c>
    </row>
    <row r="450" spans="1:10" x14ac:dyDescent="0.2">
      <c r="A450" s="39" t="s">
        <v>1092</v>
      </c>
      <c r="B450" s="55" t="s">
        <v>2192</v>
      </c>
      <c r="C450" s="46" t="s">
        <v>3292</v>
      </c>
      <c r="D450" s="60" t="s">
        <v>4392</v>
      </c>
      <c r="E450" s="53" t="s">
        <v>5941</v>
      </c>
      <c r="F450" s="58" t="s">
        <v>5942</v>
      </c>
      <c r="G450" s="61" t="s">
        <v>9039</v>
      </c>
      <c r="H450" s="64" t="s">
        <v>9040</v>
      </c>
      <c r="I450" s="59" t="s">
        <v>9041</v>
      </c>
      <c r="J450" s="54" t="s">
        <v>9042</v>
      </c>
    </row>
    <row r="451" spans="1:10" x14ac:dyDescent="0.2">
      <c r="A451" s="40" t="s">
        <v>1093</v>
      </c>
      <c r="B451" s="56" t="s">
        <v>2193</v>
      </c>
      <c r="C451" s="47" t="s">
        <v>3293</v>
      </c>
      <c r="D451" s="45" t="s">
        <v>4393</v>
      </c>
      <c r="E451" s="54" t="s">
        <v>5943</v>
      </c>
      <c r="F451" s="59" t="s">
        <v>5944</v>
      </c>
      <c r="G451" s="58" t="s">
        <v>9043</v>
      </c>
      <c r="H451" s="65" t="s">
        <v>9044</v>
      </c>
      <c r="I451" s="50" t="s">
        <v>9045</v>
      </c>
      <c r="J451" s="55" t="s">
        <v>9046</v>
      </c>
    </row>
    <row r="452" spans="1:10" x14ac:dyDescent="0.2">
      <c r="A452" s="41" t="s">
        <v>1094</v>
      </c>
      <c r="B452" s="58" t="s">
        <v>2194</v>
      </c>
      <c r="C452" s="48" t="s">
        <v>3294</v>
      </c>
      <c r="D452" s="61" t="s">
        <v>4394</v>
      </c>
      <c r="E452" s="55" t="s">
        <v>5945</v>
      </c>
      <c r="F452" s="50" t="s">
        <v>5946</v>
      </c>
      <c r="G452" s="57" t="s">
        <v>9047</v>
      </c>
      <c r="H452" s="58" t="s">
        <v>9048</v>
      </c>
      <c r="I452" s="60" t="s">
        <v>9049</v>
      </c>
      <c r="J452" s="56" t="s">
        <v>9050</v>
      </c>
    </row>
    <row r="453" spans="1:10" x14ac:dyDescent="0.2">
      <c r="A453" s="42" t="s">
        <v>1095</v>
      </c>
      <c r="B453" s="59" t="s">
        <v>2195</v>
      </c>
      <c r="C453" s="49" t="s">
        <v>3295</v>
      </c>
      <c r="D453" s="58" t="s">
        <v>4395</v>
      </c>
      <c r="E453" s="56" t="s">
        <v>5947</v>
      </c>
      <c r="F453" s="60" t="s">
        <v>5948</v>
      </c>
      <c r="G453" s="62" t="s">
        <v>9051</v>
      </c>
      <c r="H453" s="66" t="s">
        <v>9052</v>
      </c>
      <c r="I453" s="45" t="s">
        <v>9053</v>
      </c>
      <c r="J453" s="58" t="s">
        <v>9054</v>
      </c>
    </row>
    <row r="454" spans="1:10" x14ac:dyDescent="0.2">
      <c r="A454" s="38" t="s">
        <v>1096</v>
      </c>
      <c r="B454" s="50" t="s">
        <v>2196</v>
      </c>
      <c r="C454" s="51" t="s">
        <v>3296</v>
      </c>
      <c r="D454" s="57" t="s">
        <v>4396</v>
      </c>
      <c r="E454" s="58" t="s">
        <v>5949</v>
      </c>
      <c r="F454" s="45" t="s">
        <v>5950</v>
      </c>
      <c r="G454" s="63" t="s">
        <v>9055</v>
      </c>
      <c r="H454" s="37" t="s">
        <v>9056</v>
      </c>
      <c r="I454" s="61" t="s">
        <v>9057</v>
      </c>
      <c r="J454" s="59" t="s">
        <v>9058</v>
      </c>
    </row>
    <row r="455" spans="1:10" x14ac:dyDescent="0.2">
      <c r="A455" s="43" t="s">
        <v>1097</v>
      </c>
      <c r="B455" s="60" t="s">
        <v>2197</v>
      </c>
      <c r="C455" s="52" t="s">
        <v>3297</v>
      </c>
      <c r="D455" s="62" t="s">
        <v>4397</v>
      </c>
      <c r="E455" s="59" t="s">
        <v>5951</v>
      </c>
      <c r="F455" s="61" t="s">
        <v>5952</v>
      </c>
      <c r="G455" s="64" t="s">
        <v>9059</v>
      </c>
      <c r="H455" s="39" t="s">
        <v>9060</v>
      </c>
      <c r="I455" s="58" t="s">
        <v>9061</v>
      </c>
      <c r="J455" s="50" t="s">
        <v>9062</v>
      </c>
    </row>
    <row r="456" spans="1:10" x14ac:dyDescent="0.2">
      <c r="A456" s="44" t="s">
        <v>1098</v>
      </c>
      <c r="B456" s="45" t="s">
        <v>2198</v>
      </c>
      <c r="C456" s="53" t="s">
        <v>3298</v>
      </c>
      <c r="D456" s="63" t="s">
        <v>4398</v>
      </c>
      <c r="E456" s="50" t="s">
        <v>5953</v>
      </c>
      <c r="F456" s="58" t="s">
        <v>5954</v>
      </c>
      <c r="G456" s="65" t="s">
        <v>9063</v>
      </c>
      <c r="H456" s="40" t="s">
        <v>9064</v>
      </c>
      <c r="I456" s="57" t="s">
        <v>9065</v>
      </c>
      <c r="J456" s="60" t="s">
        <v>9066</v>
      </c>
    </row>
    <row r="457" spans="1:10" x14ac:dyDescent="0.2">
      <c r="A457" s="46" t="s">
        <v>1099</v>
      </c>
      <c r="B457" s="61" t="s">
        <v>2199</v>
      </c>
      <c r="C457" s="54" t="s">
        <v>3299</v>
      </c>
      <c r="D457" s="64" t="s">
        <v>4399</v>
      </c>
      <c r="E457" s="60" t="s">
        <v>5955</v>
      </c>
      <c r="F457" s="57" t="s">
        <v>5956</v>
      </c>
      <c r="G457" s="58" t="s">
        <v>9067</v>
      </c>
      <c r="H457" s="41" t="s">
        <v>9068</v>
      </c>
      <c r="I457" s="62" t="s">
        <v>9069</v>
      </c>
      <c r="J457" s="45" t="s">
        <v>9070</v>
      </c>
    </row>
    <row r="458" spans="1:10" x14ac:dyDescent="0.2">
      <c r="A458" s="47" t="s">
        <v>1100</v>
      </c>
      <c r="B458" s="58" t="s">
        <v>2200</v>
      </c>
      <c r="C458" s="55" t="s">
        <v>3300</v>
      </c>
      <c r="D458" s="65" t="s">
        <v>4400</v>
      </c>
      <c r="E458" s="45" t="s">
        <v>5957</v>
      </c>
      <c r="F458" s="62" t="s">
        <v>5958</v>
      </c>
      <c r="G458" s="66" t="s">
        <v>9071</v>
      </c>
      <c r="H458" s="42" t="s">
        <v>9072</v>
      </c>
      <c r="I458" s="63" t="s">
        <v>9073</v>
      </c>
      <c r="J458" s="61" t="s">
        <v>9074</v>
      </c>
    </row>
    <row r="459" spans="1:10" x14ac:dyDescent="0.2">
      <c r="A459" s="48" t="s">
        <v>1101</v>
      </c>
      <c r="B459" s="57" t="s">
        <v>2201</v>
      </c>
      <c r="C459" s="56" t="s">
        <v>3301</v>
      </c>
      <c r="D459" s="58" t="s">
        <v>4401</v>
      </c>
      <c r="E459" s="61" t="s">
        <v>5959</v>
      </c>
      <c r="F459" s="63" t="s">
        <v>5960</v>
      </c>
      <c r="G459" s="37" t="s">
        <v>9075</v>
      </c>
      <c r="H459" s="38" t="s">
        <v>9076</v>
      </c>
      <c r="I459" s="64" t="s">
        <v>9077</v>
      </c>
      <c r="J459" s="58" t="s">
        <v>9078</v>
      </c>
    </row>
    <row r="460" spans="1:10" x14ac:dyDescent="0.2">
      <c r="A460" s="49" t="s">
        <v>1102</v>
      </c>
      <c r="B460" s="62" t="s">
        <v>2202</v>
      </c>
      <c r="C460" s="58" t="s">
        <v>3302</v>
      </c>
      <c r="D460" s="66" t="s">
        <v>4402</v>
      </c>
      <c r="E460" s="58" t="s">
        <v>5961</v>
      </c>
      <c r="F460" s="64" t="s">
        <v>5962</v>
      </c>
      <c r="G460" s="39" t="s">
        <v>9079</v>
      </c>
      <c r="H460" s="43" t="s">
        <v>9080</v>
      </c>
      <c r="I460" s="65" t="s">
        <v>9081</v>
      </c>
      <c r="J460" s="57" t="s">
        <v>9082</v>
      </c>
    </row>
    <row r="461" spans="1:10" x14ac:dyDescent="0.2">
      <c r="A461" s="51" t="s">
        <v>1103</v>
      </c>
      <c r="B461" s="63" t="s">
        <v>2203</v>
      </c>
      <c r="C461" s="59" t="s">
        <v>3303</v>
      </c>
      <c r="D461" s="37" t="s">
        <v>4403</v>
      </c>
      <c r="E461" s="57" t="s">
        <v>5963</v>
      </c>
      <c r="F461" s="65" t="s">
        <v>5964</v>
      </c>
      <c r="G461" s="40" t="s">
        <v>9083</v>
      </c>
      <c r="H461" s="44" t="s">
        <v>9084</v>
      </c>
      <c r="I461" s="58" t="s">
        <v>9085</v>
      </c>
      <c r="J461" s="62" t="s">
        <v>9086</v>
      </c>
    </row>
    <row r="462" spans="1:10" x14ac:dyDescent="0.2">
      <c r="A462" s="52" t="s">
        <v>1104</v>
      </c>
      <c r="B462" s="64" t="s">
        <v>2204</v>
      </c>
      <c r="C462" s="50" t="s">
        <v>3304</v>
      </c>
      <c r="D462" s="39" t="s">
        <v>4404</v>
      </c>
      <c r="E462" s="62" t="s">
        <v>5965</v>
      </c>
      <c r="F462" s="58" t="s">
        <v>5966</v>
      </c>
      <c r="G462" s="41" t="s">
        <v>9087</v>
      </c>
      <c r="H462" s="46" t="s">
        <v>9088</v>
      </c>
      <c r="I462" s="66" t="s">
        <v>9089</v>
      </c>
      <c r="J462" s="63" t="s">
        <v>9090</v>
      </c>
    </row>
    <row r="463" spans="1:10" x14ac:dyDescent="0.2">
      <c r="A463" s="53" t="s">
        <v>1105</v>
      </c>
      <c r="B463" s="65" t="s">
        <v>2205</v>
      </c>
      <c r="C463" s="60" t="s">
        <v>3305</v>
      </c>
      <c r="D463" s="40" t="s">
        <v>4405</v>
      </c>
      <c r="E463" s="63" t="s">
        <v>5967</v>
      </c>
      <c r="F463" s="66" t="s">
        <v>5968</v>
      </c>
      <c r="G463" s="42" t="s">
        <v>9091</v>
      </c>
      <c r="H463" s="47" t="s">
        <v>9092</v>
      </c>
      <c r="I463" s="37" t="s">
        <v>9093</v>
      </c>
      <c r="J463" s="64" t="s">
        <v>9094</v>
      </c>
    </row>
    <row r="464" spans="1:10" x14ac:dyDescent="0.2">
      <c r="A464" s="54" t="s">
        <v>1106</v>
      </c>
      <c r="B464" s="58" t="s">
        <v>2206</v>
      </c>
      <c r="C464" s="45" t="s">
        <v>3306</v>
      </c>
      <c r="D464" s="41" t="s">
        <v>4406</v>
      </c>
      <c r="E464" s="64" t="s">
        <v>5969</v>
      </c>
      <c r="F464" s="37" t="s">
        <v>5970</v>
      </c>
      <c r="G464" s="38" t="s">
        <v>9095</v>
      </c>
      <c r="H464" s="48" t="s">
        <v>9096</v>
      </c>
      <c r="I464" s="39" t="s">
        <v>9097</v>
      </c>
      <c r="J464" s="65" t="s">
        <v>9098</v>
      </c>
    </row>
    <row r="465" spans="1:10" x14ac:dyDescent="0.2">
      <c r="A465" s="55" t="s">
        <v>1107</v>
      </c>
      <c r="B465" s="66" t="s">
        <v>2207</v>
      </c>
      <c r="C465" s="61" t="s">
        <v>3307</v>
      </c>
      <c r="D465" s="42" t="s">
        <v>4407</v>
      </c>
      <c r="E465" s="65" t="s">
        <v>5971</v>
      </c>
      <c r="F465" s="39" t="s">
        <v>5972</v>
      </c>
      <c r="G465" s="43" t="s">
        <v>9099</v>
      </c>
      <c r="H465" s="49" t="s">
        <v>9100</v>
      </c>
      <c r="I465" s="40" t="s">
        <v>9101</v>
      </c>
      <c r="J465" s="58" t="s">
        <v>9102</v>
      </c>
    </row>
    <row r="466" spans="1:10" x14ac:dyDescent="0.2">
      <c r="A466" s="56" t="s">
        <v>1108</v>
      </c>
      <c r="B466" s="37" t="s">
        <v>2208</v>
      </c>
      <c r="C466" s="58" t="s">
        <v>3308</v>
      </c>
      <c r="D466" s="38" t="s">
        <v>4408</v>
      </c>
      <c r="E466" s="58" t="s">
        <v>5973</v>
      </c>
      <c r="F466" s="40" t="s">
        <v>5974</v>
      </c>
      <c r="G466" s="44" t="s">
        <v>9103</v>
      </c>
      <c r="H466" s="51" t="s">
        <v>9104</v>
      </c>
      <c r="I466" s="41" t="s">
        <v>9105</v>
      </c>
      <c r="J466" s="66" t="s">
        <v>9106</v>
      </c>
    </row>
    <row r="467" spans="1:10" x14ac:dyDescent="0.2">
      <c r="A467" s="58" t="s">
        <v>1109</v>
      </c>
      <c r="B467" s="39" t="s">
        <v>2209</v>
      </c>
      <c r="C467" s="57" t="s">
        <v>3309</v>
      </c>
      <c r="D467" s="43" t="s">
        <v>4409</v>
      </c>
      <c r="E467" s="66" t="s">
        <v>5975</v>
      </c>
      <c r="F467" s="41" t="s">
        <v>5976</v>
      </c>
      <c r="G467" s="46" t="s">
        <v>9107</v>
      </c>
      <c r="H467" s="52" t="s">
        <v>9108</v>
      </c>
      <c r="I467" s="42" t="s">
        <v>9109</v>
      </c>
      <c r="J467" s="37" t="s">
        <v>9110</v>
      </c>
    </row>
    <row r="468" spans="1:10" x14ac:dyDescent="0.2">
      <c r="A468" s="59" t="s">
        <v>1110</v>
      </c>
      <c r="B468" s="40" t="s">
        <v>2210</v>
      </c>
      <c r="C468" s="62" t="s">
        <v>3310</v>
      </c>
      <c r="D468" s="44" t="s">
        <v>4410</v>
      </c>
      <c r="E468" s="37" t="s">
        <v>5977</v>
      </c>
      <c r="F468" s="42" t="s">
        <v>5978</v>
      </c>
      <c r="G468" s="47" t="s">
        <v>9111</v>
      </c>
      <c r="H468" s="53" t="s">
        <v>9112</v>
      </c>
      <c r="I468" s="38" t="s">
        <v>9113</v>
      </c>
      <c r="J468" s="39" t="s">
        <v>9114</v>
      </c>
    </row>
    <row r="469" spans="1:10" x14ac:dyDescent="0.2">
      <c r="A469" s="50" t="s">
        <v>1111</v>
      </c>
      <c r="B469" s="41" t="s">
        <v>2211</v>
      </c>
      <c r="C469" s="63" t="s">
        <v>3311</v>
      </c>
      <c r="D469" s="46" t="s">
        <v>4411</v>
      </c>
      <c r="E469" s="39" t="s">
        <v>5979</v>
      </c>
      <c r="F469" s="38" t="s">
        <v>5980</v>
      </c>
      <c r="G469" s="48" t="s">
        <v>9115</v>
      </c>
      <c r="H469" s="54" t="s">
        <v>9116</v>
      </c>
      <c r="I469" s="43" t="s">
        <v>9117</v>
      </c>
      <c r="J469" s="40" t="s">
        <v>9118</v>
      </c>
    </row>
    <row r="470" spans="1:10" x14ac:dyDescent="0.2">
      <c r="A470" s="60" t="s">
        <v>1112</v>
      </c>
      <c r="B470" s="42" t="s">
        <v>2212</v>
      </c>
      <c r="C470" s="64" t="s">
        <v>3312</v>
      </c>
      <c r="D470" s="47" t="s">
        <v>4412</v>
      </c>
      <c r="E470" s="40" t="s">
        <v>5981</v>
      </c>
      <c r="F470" s="43" t="s">
        <v>5982</v>
      </c>
      <c r="G470" s="49" t="s">
        <v>9119</v>
      </c>
      <c r="H470" s="55" t="s">
        <v>9120</v>
      </c>
      <c r="I470" s="44" t="s">
        <v>9121</v>
      </c>
      <c r="J470" s="41" t="s">
        <v>9122</v>
      </c>
    </row>
    <row r="471" spans="1:10" x14ac:dyDescent="0.2">
      <c r="A471" s="45" t="s">
        <v>1113</v>
      </c>
      <c r="B471" s="38" t="s">
        <v>2213</v>
      </c>
      <c r="C471" s="65" t="s">
        <v>3313</v>
      </c>
      <c r="D471" s="48" t="s">
        <v>4413</v>
      </c>
      <c r="E471" s="41" t="s">
        <v>5983</v>
      </c>
      <c r="F471" s="44" t="s">
        <v>5984</v>
      </c>
      <c r="G471" s="51" t="s">
        <v>9123</v>
      </c>
      <c r="H471" s="56" t="s">
        <v>9124</v>
      </c>
      <c r="I471" s="46" t="s">
        <v>9125</v>
      </c>
      <c r="J471" s="42" t="s">
        <v>9126</v>
      </c>
    </row>
    <row r="472" spans="1:10" x14ac:dyDescent="0.2">
      <c r="A472" s="61" t="s">
        <v>1114</v>
      </c>
      <c r="B472" s="43" t="s">
        <v>2214</v>
      </c>
      <c r="C472" s="58" t="s">
        <v>3314</v>
      </c>
      <c r="D472" s="49" t="s">
        <v>4414</v>
      </c>
      <c r="E472" s="42" t="s">
        <v>5985</v>
      </c>
      <c r="F472" s="46" t="s">
        <v>5986</v>
      </c>
      <c r="G472" s="52" t="s">
        <v>9127</v>
      </c>
      <c r="H472" s="58" t="s">
        <v>9128</v>
      </c>
      <c r="I472" s="47" t="s">
        <v>9129</v>
      </c>
      <c r="J472" s="38" t="s">
        <v>9130</v>
      </c>
    </row>
    <row r="473" spans="1:10" x14ac:dyDescent="0.2">
      <c r="A473" s="58" t="s">
        <v>1115</v>
      </c>
      <c r="B473" s="44" t="s">
        <v>2215</v>
      </c>
      <c r="C473" s="66" t="s">
        <v>3315</v>
      </c>
      <c r="D473" s="51" t="s">
        <v>4415</v>
      </c>
      <c r="E473" s="38" t="s">
        <v>5987</v>
      </c>
      <c r="F473" s="47" t="s">
        <v>5988</v>
      </c>
      <c r="G473" s="53" t="s">
        <v>9131</v>
      </c>
      <c r="H473" s="59" t="s">
        <v>9132</v>
      </c>
      <c r="I473" s="48" t="s">
        <v>9133</v>
      </c>
      <c r="J473" s="43" t="s">
        <v>9134</v>
      </c>
    </row>
    <row r="474" spans="1:10" x14ac:dyDescent="0.2">
      <c r="A474" s="57" t="s">
        <v>1116</v>
      </c>
      <c r="B474" s="46" t="s">
        <v>2216</v>
      </c>
      <c r="C474" s="37" t="s">
        <v>3316</v>
      </c>
      <c r="D474" s="52" t="s">
        <v>4416</v>
      </c>
      <c r="E474" s="43" t="s">
        <v>5989</v>
      </c>
      <c r="F474" s="48" t="s">
        <v>5990</v>
      </c>
      <c r="G474" s="54" t="s">
        <v>9135</v>
      </c>
      <c r="H474" s="50" t="s">
        <v>9136</v>
      </c>
      <c r="I474" s="49" t="s">
        <v>9137</v>
      </c>
      <c r="J474" s="44" t="s">
        <v>9138</v>
      </c>
    </row>
    <row r="475" spans="1:10" x14ac:dyDescent="0.2">
      <c r="A475" s="62" t="s">
        <v>1117</v>
      </c>
      <c r="B475" s="47" t="s">
        <v>2217</v>
      </c>
      <c r="C475" s="39" t="s">
        <v>3317</v>
      </c>
      <c r="D475" s="53" t="s">
        <v>4417</v>
      </c>
      <c r="E475" s="44" t="s">
        <v>5991</v>
      </c>
      <c r="F475" s="49" t="s">
        <v>5992</v>
      </c>
      <c r="G475" s="55" t="s">
        <v>9139</v>
      </c>
      <c r="H475" s="60" t="s">
        <v>9140</v>
      </c>
      <c r="I475" s="51" t="s">
        <v>9141</v>
      </c>
      <c r="J475" s="46" t="s">
        <v>9142</v>
      </c>
    </row>
    <row r="476" spans="1:10" x14ac:dyDescent="0.2">
      <c r="A476" s="63" t="s">
        <v>1118</v>
      </c>
      <c r="B476" s="48" t="s">
        <v>2218</v>
      </c>
      <c r="C476" s="40" t="s">
        <v>3318</v>
      </c>
      <c r="D476" s="54" t="s">
        <v>4418</v>
      </c>
      <c r="E476" s="46" t="s">
        <v>5993</v>
      </c>
      <c r="F476" s="51" t="s">
        <v>5994</v>
      </c>
      <c r="G476" s="56" t="s">
        <v>9143</v>
      </c>
      <c r="H476" s="45" t="s">
        <v>9144</v>
      </c>
      <c r="I476" s="52" t="s">
        <v>9145</v>
      </c>
      <c r="J476" s="47" t="s">
        <v>9146</v>
      </c>
    </row>
    <row r="477" spans="1:10" x14ac:dyDescent="0.2">
      <c r="A477" s="64" t="s">
        <v>1119</v>
      </c>
      <c r="B477" s="49" t="s">
        <v>2219</v>
      </c>
      <c r="C477" s="41" t="s">
        <v>3319</v>
      </c>
      <c r="D477" s="55" t="s">
        <v>4419</v>
      </c>
      <c r="E477" s="47" t="s">
        <v>5995</v>
      </c>
      <c r="F477" s="52" t="s">
        <v>5996</v>
      </c>
      <c r="G477" s="58" t="s">
        <v>9147</v>
      </c>
      <c r="H477" s="61" t="s">
        <v>9148</v>
      </c>
      <c r="I477" s="53" t="s">
        <v>9149</v>
      </c>
      <c r="J477" s="48" t="s">
        <v>9150</v>
      </c>
    </row>
    <row r="478" spans="1:10" x14ac:dyDescent="0.2">
      <c r="A478" s="65" t="s">
        <v>1120</v>
      </c>
      <c r="B478" s="51" t="s">
        <v>2220</v>
      </c>
      <c r="C478" s="42" t="s">
        <v>3320</v>
      </c>
      <c r="D478" s="56" t="s">
        <v>4420</v>
      </c>
      <c r="E478" s="48" t="s">
        <v>5997</v>
      </c>
      <c r="F478" s="53" t="s">
        <v>5998</v>
      </c>
      <c r="G478" s="59" t="s">
        <v>9151</v>
      </c>
      <c r="H478" s="58" t="s">
        <v>9152</v>
      </c>
      <c r="I478" s="54" t="s">
        <v>9153</v>
      </c>
      <c r="J478" s="49" t="s">
        <v>9154</v>
      </c>
    </row>
    <row r="479" spans="1:10" x14ac:dyDescent="0.2">
      <c r="A479" s="58" t="s">
        <v>1121</v>
      </c>
      <c r="B479" s="52" t="s">
        <v>2221</v>
      </c>
      <c r="C479" s="38" t="s">
        <v>3321</v>
      </c>
      <c r="D479" s="58" t="s">
        <v>4421</v>
      </c>
      <c r="E479" s="49" t="s">
        <v>5999</v>
      </c>
      <c r="F479" s="54" t="s">
        <v>6000</v>
      </c>
      <c r="G479" s="50" t="s">
        <v>9155</v>
      </c>
      <c r="H479" s="57" t="s">
        <v>9156</v>
      </c>
      <c r="I479" s="55" t="s">
        <v>9157</v>
      </c>
      <c r="J479" s="51" t="s">
        <v>9158</v>
      </c>
    </row>
    <row r="480" spans="1:10" x14ac:dyDescent="0.2">
      <c r="A480" s="66" t="s">
        <v>1122</v>
      </c>
      <c r="B480" s="53" t="s">
        <v>2222</v>
      </c>
      <c r="C480" s="43" t="s">
        <v>3322</v>
      </c>
      <c r="D480" s="59" t="s">
        <v>4422</v>
      </c>
      <c r="E480" s="51" t="s">
        <v>6001</v>
      </c>
      <c r="F480" s="55" t="s">
        <v>6002</v>
      </c>
      <c r="G480" s="60" t="s">
        <v>9159</v>
      </c>
      <c r="H480" s="62" t="s">
        <v>9160</v>
      </c>
      <c r="I480" s="56" t="s">
        <v>9161</v>
      </c>
      <c r="J480" s="52" t="s">
        <v>9162</v>
      </c>
    </row>
    <row r="481" spans="1:10" x14ac:dyDescent="0.2">
      <c r="A481" s="37" t="s">
        <v>1123</v>
      </c>
      <c r="B481" s="54" t="s">
        <v>2223</v>
      </c>
      <c r="C481" s="44" t="s">
        <v>3323</v>
      </c>
      <c r="D481" s="50" t="s">
        <v>4423</v>
      </c>
      <c r="E481" s="52" t="s">
        <v>6003</v>
      </c>
      <c r="F481" s="56" t="s">
        <v>6004</v>
      </c>
      <c r="G481" s="45" t="s">
        <v>9163</v>
      </c>
      <c r="H481" s="63" t="s">
        <v>9164</v>
      </c>
      <c r="I481" s="58" t="s">
        <v>9165</v>
      </c>
      <c r="J481" s="53" t="s">
        <v>9166</v>
      </c>
    </row>
    <row r="482" spans="1:10" x14ac:dyDescent="0.2">
      <c r="A482" s="39" t="s">
        <v>1124</v>
      </c>
      <c r="B482" s="55" t="s">
        <v>2224</v>
      </c>
      <c r="C482" s="46" t="s">
        <v>3324</v>
      </c>
      <c r="D482" s="60" t="s">
        <v>4424</v>
      </c>
      <c r="E482" s="53" t="s">
        <v>6005</v>
      </c>
      <c r="F482" s="58" t="s">
        <v>6006</v>
      </c>
      <c r="G482" s="61" t="s">
        <v>9167</v>
      </c>
      <c r="H482" s="64" t="s">
        <v>9168</v>
      </c>
      <c r="I482" s="59" t="s">
        <v>9169</v>
      </c>
      <c r="J482" s="54" t="s">
        <v>9170</v>
      </c>
    </row>
    <row r="483" spans="1:10" x14ac:dyDescent="0.2">
      <c r="A483" s="40" t="s">
        <v>1125</v>
      </c>
      <c r="B483" s="56" t="s">
        <v>2225</v>
      </c>
      <c r="C483" s="47" t="s">
        <v>3325</v>
      </c>
      <c r="D483" s="45" t="s">
        <v>4425</v>
      </c>
      <c r="E483" s="54" t="s">
        <v>6007</v>
      </c>
      <c r="F483" s="59" t="s">
        <v>6008</v>
      </c>
      <c r="G483" s="58" t="s">
        <v>9171</v>
      </c>
      <c r="H483" s="65" t="s">
        <v>9172</v>
      </c>
      <c r="I483" s="50" t="s">
        <v>9173</v>
      </c>
      <c r="J483" s="55" t="s">
        <v>9174</v>
      </c>
    </row>
    <row r="484" spans="1:10" x14ac:dyDescent="0.2">
      <c r="A484" s="41" t="s">
        <v>1126</v>
      </c>
      <c r="B484" s="58" t="s">
        <v>2226</v>
      </c>
      <c r="C484" s="48" t="s">
        <v>3326</v>
      </c>
      <c r="D484" s="61" t="s">
        <v>4426</v>
      </c>
      <c r="E484" s="55" t="s">
        <v>6009</v>
      </c>
      <c r="F484" s="50" t="s">
        <v>6010</v>
      </c>
      <c r="G484" s="57" t="s">
        <v>9175</v>
      </c>
      <c r="H484" s="58" t="s">
        <v>9176</v>
      </c>
      <c r="I484" s="60" t="s">
        <v>9177</v>
      </c>
      <c r="J484" s="56" t="s">
        <v>9178</v>
      </c>
    </row>
    <row r="485" spans="1:10" x14ac:dyDescent="0.2">
      <c r="A485" s="42" t="s">
        <v>1127</v>
      </c>
      <c r="B485" s="59" t="s">
        <v>2227</v>
      </c>
      <c r="C485" s="49" t="s">
        <v>3327</v>
      </c>
      <c r="D485" s="58" t="s">
        <v>4427</v>
      </c>
      <c r="E485" s="56" t="s">
        <v>6011</v>
      </c>
      <c r="F485" s="60" t="s">
        <v>6012</v>
      </c>
      <c r="G485" s="62" t="s">
        <v>9179</v>
      </c>
      <c r="H485" s="66" t="s">
        <v>9180</v>
      </c>
      <c r="I485" s="45" t="s">
        <v>9181</v>
      </c>
      <c r="J485" s="58" t="s">
        <v>9182</v>
      </c>
    </row>
    <row r="486" spans="1:10" x14ac:dyDescent="0.2">
      <c r="A486" s="38" t="s">
        <v>1128</v>
      </c>
      <c r="B486" s="50" t="s">
        <v>2228</v>
      </c>
      <c r="C486" s="51" t="s">
        <v>3328</v>
      </c>
      <c r="D486" s="57" t="s">
        <v>4428</v>
      </c>
      <c r="E486" s="58" t="s">
        <v>6013</v>
      </c>
      <c r="F486" s="45" t="s">
        <v>6014</v>
      </c>
      <c r="G486" s="63" t="s">
        <v>9183</v>
      </c>
      <c r="H486" s="37" t="s">
        <v>9184</v>
      </c>
      <c r="I486" s="61" t="s">
        <v>9185</v>
      </c>
      <c r="J486" s="59" t="s">
        <v>9186</v>
      </c>
    </row>
    <row r="487" spans="1:10" x14ac:dyDescent="0.2">
      <c r="A487" s="43" t="s">
        <v>1129</v>
      </c>
      <c r="B487" s="60" t="s">
        <v>2229</v>
      </c>
      <c r="C487" s="52" t="s">
        <v>3329</v>
      </c>
      <c r="D487" s="62" t="s">
        <v>4429</v>
      </c>
      <c r="E487" s="59" t="s">
        <v>6015</v>
      </c>
      <c r="F487" s="61" t="s">
        <v>6016</v>
      </c>
      <c r="G487" s="64" t="s">
        <v>9187</v>
      </c>
      <c r="H487" s="39" t="s">
        <v>9188</v>
      </c>
      <c r="I487" s="58" t="s">
        <v>9189</v>
      </c>
      <c r="J487" s="50" t="s">
        <v>9190</v>
      </c>
    </row>
    <row r="488" spans="1:10" x14ac:dyDescent="0.2">
      <c r="A488" s="44" t="s">
        <v>1130</v>
      </c>
      <c r="B488" s="45" t="s">
        <v>2230</v>
      </c>
      <c r="C488" s="53" t="s">
        <v>3330</v>
      </c>
      <c r="D488" s="63" t="s">
        <v>4430</v>
      </c>
      <c r="E488" s="50" t="s">
        <v>6017</v>
      </c>
      <c r="F488" s="58" t="s">
        <v>6018</v>
      </c>
      <c r="G488" s="65" t="s">
        <v>9191</v>
      </c>
      <c r="H488" s="40" t="s">
        <v>9192</v>
      </c>
      <c r="I488" s="57" t="s">
        <v>9193</v>
      </c>
      <c r="J488" s="60" t="s">
        <v>9194</v>
      </c>
    </row>
    <row r="489" spans="1:10" x14ac:dyDescent="0.2">
      <c r="A489" s="46" t="s">
        <v>1131</v>
      </c>
      <c r="B489" s="61" t="s">
        <v>2231</v>
      </c>
      <c r="C489" s="54" t="s">
        <v>3331</v>
      </c>
      <c r="D489" s="64" t="s">
        <v>4431</v>
      </c>
      <c r="E489" s="60" t="s">
        <v>6019</v>
      </c>
      <c r="F489" s="57" t="s">
        <v>6020</v>
      </c>
      <c r="G489" s="58" t="s">
        <v>9195</v>
      </c>
      <c r="H489" s="41" t="s">
        <v>9196</v>
      </c>
      <c r="I489" s="62" t="s">
        <v>9197</v>
      </c>
      <c r="J489" s="45" t="s">
        <v>9198</v>
      </c>
    </row>
    <row r="490" spans="1:10" x14ac:dyDescent="0.2">
      <c r="A490" s="47" t="s">
        <v>1132</v>
      </c>
      <c r="B490" s="58" t="s">
        <v>2232</v>
      </c>
      <c r="C490" s="55" t="s">
        <v>3332</v>
      </c>
      <c r="D490" s="65" t="s">
        <v>4432</v>
      </c>
      <c r="E490" s="45" t="s">
        <v>6021</v>
      </c>
      <c r="F490" s="62" t="s">
        <v>6022</v>
      </c>
      <c r="G490" s="66" t="s">
        <v>9199</v>
      </c>
      <c r="H490" s="42" t="s">
        <v>9200</v>
      </c>
      <c r="I490" s="63" t="s">
        <v>9201</v>
      </c>
      <c r="J490" s="61" t="s">
        <v>9202</v>
      </c>
    </row>
    <row r="491" spans="1:10" x14ac:dyDescent="0.2">
      <c r="A491" s="48" t="s">
        <v>1133</v>
      </c>
      <c r="B491" s="57" t="s">
        <v>2233</v>
      </c>
      <c r="C491" s="56" t="s">
        <v>3333</v>
      </c>
      <c r="D491" s="58" t="s">
        <v>4433</v>
      </c>
      <c r="E491" s="61" t="s">
        <v>6023</v>
      </c>
      <c r="F491" s="63" t="s">
        <v>6024</v>
      </c>
      <c r="G491" s="37" t="s">
        <v>9203</v>
      </c>
      <c r="H491" s="38" t="s">
        <v>9204</v>
      </c>
      <c r="I491" s="64" t="s">
        <v>9205</v>
      </c>
      <c r="J491" s="58" t="s">
        <v>9206</v>
      </c>
    </row>
    <row r="492" spans="1:10" x14ac:dyDescent="0.2">
      <c r="A492" s="49" t="s">
        <v>1134</v>
      </c>
      <c r="B492" s="62" t="s">
        <v>2234</v>
      </c>
      <c r="C492" s="58" t="s">
        <v>3334</v>
      </c>
      <c r="D492" s="66" t="s">
        <v>4434</v>
      </c>
      <c r="E492" s="58" t="s">
        <v>6025</v>
      </c>
      <c r="F492" s="64" t="s">
        <v>6026</v>
      </c>
      <c r="G492" s="39" t="s">
        <v>9207</v>
      </c>
      <c r="H492" s="43" t="s">
        <v>9208</v>
      </c>
      <c r="I492" s="65" t="s">
        <v>9209</v>
      </c>
      <c r="J492" s="57" t="s">
        <v>9210</v>
      </c>
    </row>
    <row r="493" spans="1:10" x14ac:dyDescent="0.2">
      <c r="A493" s="51" t="s">
        <v>1135</v>
      </c>
      <c r="B493" s="63" t="s">
        <v>2235</v>
      </c>
      <c r="C493" s="59" t="s">
        <v>3335</v>
      </c>
      <c r="D493" s="37" t="s">
        <v>4435</v>
      </c>
      <c r="E493" s="57" t="s">
        <v>6027</v>
      </c>
      <c r="F493" s="65" t="s">
        <v>6028</v>
      </c>
      <c r="G493" s="40" t="s">
        <v>9211</v>
      </c>
      <c r="H493" s="44" t="s">
        <v>9212</v>
      </c>
      <c r="I493" s="58" t="s">
        <v>9213</v>
      </c>
      <c r="J493" s="62" t="s">
        <v>9214</v>
      </c>
    </row>
    <row r="494" spans="1:10" x14ac:dyDescent="0.2">
      <c r="A494" s="52" t="s">
        <v>1136</v>
      </c>
      <c r="B494" s="64" t="s">
        <v>2236</v>
      </c>
      <c r="C494" s="50" t="s">
        <v>3336</v>
      </c>
      <c r="D494" s="39" t="s">
        <v>4436</v>
      </c>
      <c r="E494" s="62" t="s">
        <v>6029</v>
      </c>
      <c r="F494" s="58" t="s">
        <v>6030</v>
      </c>
      <c r="G494" s="41" t="s">
        <v>9215</v>
      </c>
      <c r="H494" s="46" t="s">
        <v>9216</v>
      </c>
      <c r="I494" s="66" t="s">
        <v>9217</v>
      </c>
      <c r="J494" s="63" t="s">
        <v>9218</v>
      </c>
    </row>
    <row r="495" spans="1:10" x14ac:dyDescent="0.2">
      <c r="A495" s="53" t="s">
        <v>1137</v>
      </c>
      <c r="B495" s="65" t="s">
        <v>2237</v>
      </c>
      <c r="C495" s="60" t="s">
        <v>3337</v>
      </c>
      <c r="D495" s="40" t="s">
        <v>4437</v>
      </c>
      <c r="E495" s="63" t="s">
        <v>6031</v>
      </c>
      <c r="F495" s="66" t="s">
        <v>6032</v>
      </c>
      <c r="G495" s="42" t="s">
        <v>9219</v>
      </c>
      <c r="H495" s="47" t="s">
        <v>9220</v>
      </c>
      <c r="I495" s="37" t="s">
        <v>9221</v>
      </c>
      <c r="J495" s="64" t="s">
        <v>9222</v>
      </c>
    </row>
    <row r="496" spans="1:10" x14ac:dyDescent="0.2">
      <c r="A496" s="54" t="s">
        <v>1138</v>
      </c>
      <c r="B496" s="58" t="s">
        <v>2238</v>
      </c>
      <c r="C496" s="45" t="s">
        <v>3338</v>
      </c>
      <c r="D496" s="41" t="s">
        <v>4438</v>
      </c>
      <c r="E496" s="64" t="s">
        <v>6033</v>
      </c>
      <c r="F496" s="37" t="s">
        <v>6034</v>
      </c>
      <c r="G496" s="38" t="s">
        <v>9223</v>
      </c>
      <c r="H496" s="48" t="s">
        <v>9224</v>
      </c>
      <c r="I496" s="39" t="s">
        <v>9225</v>
      </c>
      <c r="J496" s="65" t="s">
        <v>9226</v>
      </c>
    </row>
    <row r="497" spans="1:10" x14ac:dyDescent="0.2">
      <c r="A497" s="55" t="s">
        <v>1139</v>
      </c>
      <c r="B497" s="66" t="s">
        <v>2239</v>
      </c>
      <c r="C497" s="61" t="s">
        <v>3339</v>
      </c>
      <c r="D497" s="42" t="s">
        <v>4439</v>
      </c>
      <c r="E497" s="65" t="s">
        <v>6035</v>
      </c>
      <c r="F497" s="39" t="s">
        <v>6036</v>
      </c>
      <c r="G497" s="43" t="s">
        <v>9227</v>
      </c>
      <c r="H497" s="49" t="s">
        <v>9228</v>
      </c>
      <c r="I497" s="40" t="s">
        <v>9229</v>
      </c>
      <c r="J497" s="58" t="s">
        <v>9230</v>
      </c>
    </row>
    <row r="498" spans="1:10" x14ac:dyDescent="0.2">
      <c r="A498" s="56" t="s">
        <v>1140</v>
      </c>
      <c r="B498" s="37" t="s">
        <v>2240</v>
      </c>
      <c r="C498" s="58" t="s">
        <v>3340</v>
      </c>
      <c r="D498" s="38" t="s">
        <v>4440</v>
      </c>
      <c r="E498" s="58" t="s">
        <v>6037</v>
      </c>
      <c r="F498" s="40" t="s">
        <v>6038</v>
      </c>
      <c r="G498" s="44" t="s">
        <v>9231</v>
      </c>
      <c r="H498" s="51" t="s">
        <v>9232</v>
      </c>
      <c r="I498" s="41" t="s">
        <v>9233</v>
      </c>
      <c r="J498" s="66" t="s">
        <v>9234</v>
      </c>
    </row>
    <row r="499" spans="1:10" x14ac:dyDescent="0.2">
      <c r="A499" s="58" t="s">
        <v>1141</v>
      </c>
      <c r="B499" s="39" t="s">
        <v>2241</v>
      </c>
      <c r="C499" s="57" t="s">
        <v>3341</v>
      </c>
      <c r="D499" s="43" t="s">
        <v>4441</v>
      </c>
      <c r="E499" s="66" t="s">
        <v>6039</v>
      </c>
      <c r="F499" s="41" t="s">
        <v>6040</v>
      </c>
      <c r="G499" s="46" t="s">
        <v>9235</v>
      </c>
      <c r="H499" s="52" t="s">
        <v>9236</v>
      </c>
      <c r="I499" s="42" t="s">
        <v>9237</v>
      </c>
      <c r="J499" s="37" t="s">
        <v>9238</v>
      </c>
    </row>
    <row r="500" spans="1:10" x14ac:dyDescent="0.2">
      <c r="A500" s="59" t="s">
        <v>1142</v>
      </c>
      <c r="B500" s="40" t="s">
        <v>2242</v>
      </c>
      <c r="C500" s="62" t="s">
        <v>3342</v>
      </c>
      <c r="D500" s="44" t="s">
        <v>4442</v>
      </c>
      <c r="E500" s="37" t="s">
        <v>6041</v>
      </c>
      <c r="F500" s="42" t="s">
        <v>6042</v>
      </c>
      <c r="G500" s="47" t="s">
        <v>9239</v>
      </c>
      <c r="H500" s="53" t="s">
        <v>9240</v>
      </c>
      <c r="I500" s="38" t="s">
        <v>9241</v>
      </c>
      <c r="J500" s="39" t="s">
        <v>9242</v>
      </c>
    </row>
    <row r="501" spans="1:10" x14ac:dyDescent="0.2">
      <c r="A501" s="50" t="s">
        <v>1143</v>
      </c>
      <c r="B501" s="41" t="s">
        <v>2243</v>
      </c>
      <c r="C501" s="63" t="s">
        <v>3343</v>
      </c>
      <c r="D501" s="46" t="s">
        <v>4443</v>
      </c>
      <c r="E501" s="39" t="s">
        <v>6043</v>
      </c>
      <c r="F501" s="38" t="s">
        <v>6044</v>
      </c>
      <c r="G501" s="48" t="s">
        <v>9243</v>
      </c>
      <c r="H501" s="54" t="s">
        <v>9244</v>
      </c>
      <c r="I501" s="43" t="s">
        <v>9245</v>
      </c>
      <c r="J501" s="40" t="s">
        <v>9246</v>
      </c>
    </row>
    <row r="502" spans="1:10" x14ac:dyDescent="0.2">
      <c r="A502" s="60" t="s">
        <v>1144</v>
      </c>
      <c r="B502" s="42" t="s">
        <v>2244</v>
      </c>
      <c r="C502" s="64" t="s">
        <v>3344</v>
      </c>
      <c r="D502" s="47" t="s">
        <v>4444</v>
      </c>
      <c r="E502" s="40" t="s">
        <v>6045</v>
      </c>
      <c r="F502" s="43" t="s">
        <v>6046</v>
      </c>
      <c r="G502" s="49" t="s">
        <v>9247</v>
      </c>
      <c r="H502" s="55" t="s">
        <v>9248</v>
      </c>
      <c r="I502" s="44" t="s">
        <v>9249</v>
      </c>
      <c r="J502" s="41" t="s">
        <v>9250</v>
      </c>
    </row>
    <row r="503" spans="1:10" x14ac:dyDescent="0.2">
      <c r="A503" s="45" t="s">
        <v>1145</v>
      </c>
      <c r="B503" s="38" t="s">
        <v>2245</v>
      </c>
      <c r="C503" s="65" t="s">
        <v>3345</v>
      </c>
      <c r="D503" s="48" t="s">
        <v>4445</v>
      </c>
      <c r="E503" s="41" t="s">
        <v>6047</v>
      </c>
      <c r="F503" s="44" t="s">
        <v>6048</v>
      </c>
      <c r="G503" s="51" t="s">
        <v>9251</v>
      </c>
      <c r="H503" s="56" t="s">
        <v>9252</v>
      </c>
      <c r="I503" s="46" t="s">
        <v>9253</v>
      </c>
      <c r="J503" s="42" t="s">
        <v>9254</v>
      </c>
    </row>
    <row r="504" spans="1:10" x14ac:dyDescent="0.2">
      <c r="A504" s="61" t="s">
        <v>1146</v>
      </c>
      <c r="B504" s="43" t="s">
        <v>2246</v>
      </c>
      <c r="C504" s="58" t="s">
        <v>3346</v>
      </c>
      <c r="D504" s="49" t="s">
        <v>4446</v>
      </c>
      <c r="E504" s="42" t="s">
        <v>6049</v>
      </c>
      <c r="F504" s="46" t="s">
        <v>6050</v>
      </c>
      <c r="G504" s="52" t="s">
        <v>9255</v>
      </c>
      <c r="H504" s="58" t="s">
        <v>9256</v>
      </c>
      <c r="I504" s="47" t="s">
        <v>9257</v>
      </c>
      <c r="J504" s="38" t="s">
        <v>9258</v>
      </c>
    </row>
    <row r="505" spans="1:10" x14ac:dyDescent="0.2">
      <c r="A505" s="58" t="s">
        <v>1147</v>
      </c>
      <c r="B505" s="44" t="s">
        <v>2247</v>
      </c>
      <c r="C505" s="66" t="s">
        <v>3347</v>
      </c>
      <c r="D505" s="51" t="s">
        <v>4447</v>
      </c>
      <c r="E505" s="38" t="s">
        <v>6051</v>
      </c>
      <c r="F505" s="47" t="s">
        <v>6052</v>
      </c>
      <c r="G505" s="53" t="s">
        <v>9259</v>
      </c>
      <c r="H505" s="59" t="s">
        <v>9260</v>
      </c>
      <c r="I505" s="48" t="s">
        <v>9261</v>
      </c>
      <c r="J505" s="43" t="s">
        <v>9262</v>
      </c>
    </row>
    <row r="506" spans="1:10" x14ac:dyDescent="0.2">
      <c r="A506" s="57" t="s">
        <v>1148</v>
      </c>
      <c r="B506" s="46" t="s">
        <v>2248</v>
      </c>
      <c r="C506" s="37" t="s">
        <v>3348</v>
      </c>
      <c r="D506" s="52" t="s">
        <v>4448</v>
      </c>
      <c r="E506" s="43" t="s">
        <v>6053</v>
      </c>
      <c r="F506" s="48" t="s">
        <v>6054</v>
      </c>
      <c r="G506" s="54" t="s">
        <v>9263</v>
      </c>
      <c r="H506" s="50" t="s">
        <v>9264</v>
      </c>
      <c r="I506" s="49" t="s">
        <v>9265</v>
      </c>
      <c r="J506" s="44" t="s">
        <v>9266</v>
      </c>
    </row>
    <row r="507" spans="1:10" x14ac:dyDescent="0.2">
      <c r="A507" s="62" t="s">
        <v>1149</v>
      </c>
      <c r="B507" s="47" t="s">
        <v>2249</v>
      </c>
      <c r="C507" s="39" t="s">
        <v>3349</v>
      </c>
      <c r="D507" s="53" t="s">
        <v>4449</v>
      </c>
      <c r="E507" s="44" t="s">
        <v>6055</v>
      </c>
      <c r="F507" s="49" t="s">
        <v>6056</v>
      </c>
      <c r="G507" s="55" t="s">
        <v>9267</v>
      </c>
      <c r="H507" s="60" t="s">
        <v>9268</v>
      </c>
      <c r="I507" s="51" t="s">
        <v>9269</v>
      </c>
      <c r="J507" s="46" t="s">
        <v>9270</v>
      </c>
    </row>
    <row r="508" spans="1:10" x14ac:dyDescent="0.2">
      <c r="A508" s="63" t="s">
        <v>1150</v>
      </c>
      <c r="B508" s="48" t="s">
        <v>2250</v>
      </c>
      <c r="C508" s="40" t="s">
        <v>3350</v>
      </c>
      <c r="D508" s="54" t="s">
        <v>4450</v>
      </c>
      <c r="E508" s="46" t="s">
        <v>6057</v>
      </c>
      <c r="F508" s="51" t="s">
        <v>6058</v>
      </c>
      <c r="G508" s="56" t="s">
        <v>9271</v>
      </c>
      <c r="H508" s="45" t="s">
        <v>9272</v>
      </c>
      <c r="I508" s="52" t="s">
        <v>9273</v>
      </c>
      <c r="J508" s="47" t="s">
        <v>9274</v>
      </c>
    </row>
    <row r="509" spans="1:10" x14ac:dyDescent="0.2">
      <c r="A509" s="64" t="s">
        <v>1151</v>
      </c>
      <c r="B509" s="49" t="s">
        <v>2251</v>
      </c>
      <c r="C509" s="41" t="s">
        <v>3351</v>
      </c>
      <c r="D509" s="55" t="s">
        <v>4451</v>
      </c>
      <c r="E509" s="47" t="s">
        <v>6059</v>
      </c>
      <c r="F509" s="52" t="s">
        <v>6060</v>
      </c>
      <c r="G509" s="58" t="s">
        <v>9275</v>
      </c>
      <c r="H509" s="61" t="s">
        <v>9276</v>
      </c>
      <c r="I509" s="53" t="s">
        <v>9277</v>
      </c>
      <c r="J509" s="48" t="s">
        <v>9278</v>
      </c>
    </row>
    <row r="510" spans="1:10" x14ac:dyDescent="0.2">
      <c r="A510" s="65" t="s">
        <v>1152</v>
      </c>
      <c r="B510" s="51" t="s">
        <v>2252</v>
      </c>
      <c r="C510" s="42" t="s">
        <v>3352</v>
      </c>
      <c r="D510" s="56" t="s">
        <v>4452</v>
      </c>
      <c r="E510" s="48" t="s">
        <v>6061</v>
      </c>
      <c r="F510" s="53" t="s">
        <v>6062</v>
      </c>
      <c r="G510" s="59" t="s">
        <v>9279</v>
      </c>
      <c r="H510" s="58" t="s">
        <v>9280</v>
      </c>
      <c r="I510" s="54" t="s">
        <v>9281</v>
      </c>
      <c r="J510" s="49" t="s">
        <v>9282</v>
      </c>
    </row>
    <row r="511" spans="1:10" x14ac:dyDescent="0.2">
      <c r="A511" s="58" t="s">
        <v>1153</v>
      </c>
      <c r="B511" s="52" t="s">
        <v>2253</v>
      </c>
      <c r="C511" s="38" t="s">
        <v>3353</v>
      </c>
      <c r="D511" s="58" t="s">
        <v>4453</v>
      </c>
      <c r="E511" s="49" t="s">
        <v>6063</v>
      </c>
      <c r="F511" s="54" t="s">
        <v>6064</v>
      </c>
      <c r="G511" s="50" t="s">
        <v>9283</v>
      </c>
      <c r="H511" s="57" t="s">
        <v>9284</v>
      </c>
      <c r="I511" s="55" t="s">
        <v>9285</v>
      </c>
      <c r="J511" s="51" t="s">
        <v>9286</v>
      </c>
    </row>
    <row r="512" spans="1:10" x14ac:dyDescent="0.2">
      <c r="A512" s="66" t="s">
        <v>1154</v>
      </c>
      <c r="B512" s="53" t="s">
        <v>2254</v>
      </c>
      <c r="C512" s="43" t="s">
        <v>3354</v>
      </c>
      <c r="D512" s="59" t="s">
        <v>4454</v>
      </c>
      <c r="E512" s="51" t="s">
        <v>6065</v>
      </c>
      <c r="F512" s="55" t="s">
        <v>6066</v>
      </c>
      <c r="G512" s="60" t="s">
        <v>9287</v>
      </c>
      <c r="H512" s="62" t="s">
        <v>9288</v>
      </c>
      <c r="I512" s="56" t="s">
        <v>9289</v>
      </c>
      <c r="J512" s="52" t="s">
        <v>9290</v>
      </c>
    </row>
    <row r="513" spans="1:10" x14ac:dyDescent="0.2">
      <c r="A513" s="37" t="s">
        <v>1155</v>
      </c>
      <c r="B513" s="54" t="s">
        <v>2255</v>
      </c>
      <c r="C513" s="44" t="s">
        <v>3355</v>
      </c>
      <c r="D513" s="50" t="s">
        <v>4455</v>
      </c>
      <c r="E513" s="52" t="s">
        <v>6067</v>
      </c>
      <c r="F513" s="56" t="s">
        <v>6068</v>
      </c>
      <c r="G513" s="45" t="s">
        <v>9291</v>
      </c>
      <c r="H513" s="63" t="s">
        <v>9292</v>
      </c>
      <c r="I513" s="58" t="s">
        <v>9293</v>
      </c>
      <c r="J513" s="53" t="s">
        <v>9294</v>
      </c>
    </row>
    <row r="514" spans="1:10" x14ac:dyDescent="0.2">
      <c r="A514" s="39" t="s">
        <v>1156</v>
      </c>
      <c r="B514" s="55" t="s">
        <v>2256</v>
      </c>
      <c r="C514" s="46" t="s">
        <v>3356</v>
      </c>
      <c r="D514" s="60" t="s">
        <v>4456</v>
      </c>
      <c r="E514" s="53" t="s">
        <v>6069</v>
      </c>
      <c r="F514" s="58" t="s">
        <v>6070</v>
      </c>
      <c r="G514" s="61" t="s">
        <v>9295</v>
      </c>
      <c r="H514" s="64" t="s">
        <v>9296</v>
      </c>
      <c r="I514" s="59" t="s">
        <v>9297</v>
      </c>
      <c r="J514" s="54" t="s">
        <v>9298</v>
      </c>
    </row>
    <row r="515" spans="1:10" x14ac:dyDescent="0.2">
      <c r="A515" s="40" t="s">
        <v>1157</v>
      </c>
      <c r="B515" s="56" t="s">
        <v>2257</v>
      </c>
      <c r="C515" s="47" t="s">
        <v>3357</v>
      </c>
      <c r="D515" s="45" t="s">
        <v>4457</v>
      </c>
      <c r="E515" s="54" t="s">
        <v>6071</v>
      </c>
      <c r="F515" s="59" t="s">
        <v>6072</v>
      </c>
      <c r="G515" s="58" t="s">
        <v>9299</v>
      </c>
      <c r="H515" s="65" t="s">
        <v>9300</v>
      </c>
      <c r="I515" s="50" t="s">
        <v>9301</v>
      </c>
      <c r="J515" s="55" t="s">
        <v>9302</v>
      </c>
    </row>
    <row r="516" spans="1:10" x14ac:dyDescent="0.2">
      <c r="A516" s="41" t="s">
        <v>1158</v>
      </c>
      <c r="B516" s="58" t="s">
        <v>2258</v>
      </c>
      <c r="C516" s="48" t="s">
        <v>3358</v>
      </c>
      <c r="D516" s="61" t="s">
        <v>4458</v>
      </c>
      <c r="E516" s="55" t="s">
        <v>6073</v>
      </c>
      <c r="F516" s="50" t="s">
        <v>6074</v>
      </c>
      <c r="G516" s="57" t="s">
        <v>9303</v>
      </c>
      <c r="H516" s="58" t="s">
        <v>9304</v>
      </c>
      <c r="I516" s="60" t="s">
        <v>9305</v>
      </c>
      <c r="J516" s="56" t="s">
        <v>9306</v>
      </c>
    </row>
    <row r="517" spans="1:10" x14ac:dyDescent="0.2">
      <c r="A517" s="42" t="s">
        <v>1159</v>
      </c>
      <c r="B517" s="59" t="s">
        <v>2259</v>
      </c>
      <c r="C517" s="49" t="s">
        <v>3359</v>
      </c>
      <c r="D517" s="58" t="s">
        <v>4459</v>
      </c>
      <c r="E517" s="56" t="s">
        <v>6075</v>
      </c>
      <c r="F517" s="60" t="s">
        <v>6076</v>
      </c>
      <c r="G517" s="62" t="s">
        <v>9307</v>
      </c>
      <c r="H517" s="66" t="s">
        <v>9308</v>
      </c>
      <c r="I517" s="45" t="s">
        <v>9309</v>
      </c>
      <c r="J517" s="58" t="s">
        <v>9310</v>
      </c>
    </row>
    <row r="518" spans="1:10" x14ac:dyDescent="0.2">
      <c r="A518" s="38" t="s">
        <v>1160</v>
      </c>
      <c r="B518" s="50" t="s">
        <v>2260</v>
      </c>
      <c r="C518" s="51" t="s">
        <v>3360</v>
      </c>
      <c r="D518" s="57" t="s">
        <v>4460</v>
      </c>
      <c r="E518" s="58" t="s">
        <v>6077</v>
      </c>
      <c r="F518" s="45" t="s">
        <v>6078</v>
      </c>
      <c r="G518" s="63" t="s">
        <v>9311</v>
      </c>
      <c r="H518" s="37" t="s">
        <v>9312</v>
      </c>
      <c r="I518" s="61" t="s">
        <v>9313</v>
      </c>
      <c r="J518" s="59" t="s">
        <v>9314</v>
      </c>
    </row>
    <row r="519" spans="1:10" x14ac:dyDescent="0.2">
      <c r="A519" s="43" t="s">
        <v>1161</v>
      </c>
      <c r="B519" s="60" t="s">
        <v>2261</v>
      </c>
      <c r="C519" s="52" t="s">
        <v>3361</v>
      </c>
      <c r="D519" s="62" t="s">
        <v>4461</v>
      </c>
      <c r="E519" s="59" t="s">
        <v>6079</v>
      </c>
      <c r="F519" s="61" t="s">
        <v>6080</v>
      </c>
      <c r="G519" s="64" t="s">
        <v>9315</v>
      </c>
      <c r="H519" s="39" t="s">
        <v>9316</v>
      </c>
      <c r="I519" s="58" t="s">
        <v>9317</v>
      </c>
      <c r="J519" s="50" t="s">
        <v>9318</v>
      </c>
    </row>
    <row r="520" spans="1:10" x14ac:dyDescent="0.2">
      <c r="A520" s="44" t="s">
        <v>1162</v>
      </c>
      <c r="B520" s="45" t="s">
        <v>2262</v>
      </c>
      <c r="C520" s="53" t="s">
        <v>3362</v>
      </c>
      <c r="D520" s="63" t="s">
        <v>4462</v>
      </c>
      <c r="E520" s="50" t="s">
        <v>6081</v>
      </c>
      <c r="F520" s="58" t="s">
        <v>6082</v>
      </c>
      <c r="G520" s="65" t="s">
        <v>9319</v>
      </c>
      <c r="H520" s="40" t="s">
        <v>9320</v>
      </c>
      <c r="I520" s="57" t="s">
        <v>9321</v>
      </c>
      <c r="J520" s="60" t="s">
        <v>9322</v>
      </c>
    </row>
    <row r="521" spans="1:10" x14ac:dyDescent="0.2">
      <c r="A521" s="46" t="s">
        <v>1163</v>
      </c>
      <c r="B521" s="61" t="s">
        <v>2263</v>
      </c>
      <c r="C521" s="54" t="s">
        <v>3363</v>
      </c>
      <c r="D521" s="64" t="s">
        <v>4463</v>
      </c>
      <c r="E521" s="60" t="s">
        <v>6083</v>
      </c>
      <c r="F521" s="57" t="s">
        <v>6084</v>
      </c>
      <c r="G521" s="58" t="s">
        <v>9323</v>
      </c>
      <c r="H521" s="41" t="s">
        <v>9324</v>
      </c>
      <c r="I521" s="62" t="s">
        <v>9325</v>
      </c>
      <c r="J521" s="45" t="s">
        <v>9326</v>
      </c>
    </row>
    <row r="522" spans="1:10" x14ac:dyDescent="0.2">
      <c r="A522" s="47" t="s">
        <v>1164</v>
      </c>
      <c r="B522" s="58" t="s">
        <v>2264</v>
      </c>
      <c r="C522" s="55" t="s">
        <v>3364</v>
      </c>
      <c r="D522" s="65" t="s">
        <v>4464</v>
      </c>
      <c r="E522" s="45" t="s">
        <v>6085</v>
      </c>
      <c r="F522" s="62" t="s">
        <v>6086</v>
      </c>
      <c r="G522" s="66" t="s">
        <v>9327</v>
      </c>
      <c r="H522" s="42" t="s">
        <v>9328</v>
      </c>
      <c r="I522" s="63" t="s">
        <v>9329</v>
      </c>
      <c r="J522" s="61" t="s">
        <v>9330</v>
      </c>
    </row>
    <row r="523" spans="1:10" x14ac:dyDescent="0.2">
      <c r="A523" s="48" t="s">
        <v>1165</v>
      </c>
      <c r="B523" s="57" t="s">
        <v>2265</v>
      </c>
      <c r="C523" s="56" t="s">
        <v>3365</v>
      </c>
      <c r="D523" s="58" t="s">
        <v>4465</v>
      </c>
      <c r="E523" s="61" t="s">
        <v>6087</v>
      </c>
      <c r="F523" s="63" t="s">
        <v>6088</v>
      </c>
      <c r="G523" s="37" t="s">
        <v>9331</v>
      </c>
      <c r="H523" s="38" t="s">
        <v>9332</v>
      </c>
      <c r="I523" s="64" t="s">
        <v>9333</v>
      </c>
      <c r="J523" s="58" t="s">
        <v>9334</v>
      </c>
    </row>
    <row r="524" spans="1:10" x14ac:dyDescent="0.2">
      <c r="A524" s="49" t="s">
        <v>1166</v>
      </c>
      <c r="B524" s="62" t="s">
        <v>2266</v>
      </c>
      <c r="C524" s="58" t="s">
        <v>3366</v>
      </c>
      <c r="D524" s="66" t="s">
        <v>4466</v>
      </c>
      <c r="E524" s="58" t="s">
        <v>6089</v>
      </c>
      <c r="F524" s="64" t="s">
        <v>6090</v>
      </c>
      <c r="G524" s="39" t="s">
        <v>9335</v>
      </c>
      <c r="H524" s="43" t="s">
        <v>9336</v>
      </c>
      <c r="I524" s="65" t="s">
        <v>9337</v>
      </c>
      <c r="J524" s="57" t="s">
        <v>9338</v>
      </c>
    </row>
    <row r="525" spans="1:10" x14ac:dyDescent="0.2">
      <c r="A525" s="51" t="s">
        <v>1167</v>
      </c>
      <c r="B525" s="63" t="s">
        <v>2267</v>
      </c>
      <c r="C525" s="59" t="s">
        <v>3367</v>
      </c>
      <c r="D525" s="37" t="s">
        <v>4467</v>
      </c>
      <c r="E525" s="57" t="s">
        <v>6091</v>
      </c>
      <c r="F525" s="65" t="s">
        <v>6092</v>
      </c>
      <c r="G525" s="40" t="s">
        <v>9339</v>
      </c>
      <c r="H525" s="44" t="s">
        <v>9340</v>
      </c>
      <c r="I525" s="58" t="s">
        <v>9341</v>
      </c>
      <c r="J525" s="62" t="s">
        <v>9342</v>
      </c>
    </row>
    <row r="526" spans="1:10" x14ac:dyDescent="0.2">
      <c r="A526" s="52" t="s">
        <v>1168</v>
      </c>
      <c r="B526" s="64" t="s">
        <v>2268</v>
      </c>
      <c r="C526" s="50" t="s">
        <v>3368</v>
      </c>
      <c r="D526" s="39" t="s">
        <v>4468</v>
      </c>
      <c r="E526" s="62" t="s">
        <v>6093</v>
      </c>
      <c r="F526" s="58" t="s">
        <v>6094</v>
      </c>
      <c r="G526" s="41" t="s">
        <v>9343</v>
      </c>
      <c r="H526" s="46" t="s">
        <v>9344</v>
      </c>
      <c r="I526" s="66" t="s">
        <v>9345</v>
      </c>
      <c r="J526" s="63" t="s">
        <v>9346</v>
      </c>
    </row>
    <row r="527" spans="1:10" x14ac:dyDescent="0.2">
      <c r="A527" s="53" t="s">
        <v>1169</v>
      </c>
      <c r="B527" s="65" t="s">
        <v>2269</v>
      </c>
      <c r="C527" s="60" t="s">
        <v>3369</v>
      </c>
      <c r="D527" s="40" t="s">
        <v>4469</v>
      </c>
      <c r="E527" s="63" t="s">
        <v>6095</v>
      </c>
      <c r="F527" s="66" t="s">
        <v>6096</v>
      </c>
      <c r="G527" s="42" t="s">
        <v>9347</v>
      </c>
      <c r="H527" s="47" t="s">
        <v>9348</v>
      </c>
      <c r="I527" s="37" t="s">
        <v>9349</v>
      </c>
      <c r="J527" s="64" t="s">
        <v>9350</v>
      </c>
    </row>
    <row r="528" spans="1:10" x14ac:dyDescent="0.2">
      <c r="A528" s="54" t="s">
        <v>1170</v>
      </c>
      <c r="B528" s="58" t="s">
        <v>2270</v>
      </c>
      <c r="C528" s="45" t="s">
        <v>3370</v>
      </c>
      <c r="D528" s="41" t="s">
        <v>4470</v>
      </c>
      <c r="E528" s="64" t="s">
        <v>6097</v>
      </c>
      <c r="F528" s="37" t="s">
        <v>6098</v>
      </c>
      <c r="G528" s="38" t="s">
        <v>9351</v>
      </c>
      <c r="H528" s="48" t="s">
        <v>9352</v>
      </c>
      <c r="I528" s="39" t="s">
        <v>9353</v>
      </c>
      <c r="J528" s="65" t="s">
        <v>9354</v>
      </c>
    </row>
    <row r="529" spans="1:10" x14ac:dyDescent="0.2">
      <c r="A529" s="55" t="s">
        <v>1171</v>
      </c>
      <c r="B529" s="66" t="s">
        <v>2271</v>
      </c>
      <c r="C529" s="61" t="s">
        <v>3371</v>
      </c>
      <c r="D529" s="42" t="s">
        <v>4471</v>
      </c>
      <c r="E529" s="65" t="s">
        <v>6099</v>
      </c>
      <c r="F529" s="39" t="s">
        <v>6100</v>
      </c>
      <c r="G529" s="43" t="s">
        <v>9355</v>
      </c>
      <c r="H529" s="49" t="s">
        <v>9356</v>
      </c>
      <c r="I529" s="40" t="s">
        <v>9357</v>
      </c>
      <c r="J529" s="58" t="s">
        <v>9358</v>
      </c>
    </row>
    <row r="530" spans="1:10" x14ac:dyDescent="0.2">
      <c r="A530" s="56" t="s">
        <v>1172</v>
      </c>
      <c r="B530" s="37" t="s">
        <v>2272</v>
      </c>
      <c r="C530" s="58" t="s">
        <v>3372</v>
      </c>
      <c r="D530" s="38" t="s">
        <v>4472</v>
      </c>
      <c r="E530" s="58" t="s">
        <v>6101</v>
      </c>
      <c r="F530" s="40" t="s">
        <v>6102</v>
      </c>
      <c r="G530" s="44" t="s">
        <v>9359</v>
      </c>
      <c r="H530" s="51" t="s">
        <v>9360</v>
      </c>
      <c r="I530" s="41" t="s">
        <v>9361</v>
      </c>
      <c r="J530" s="66" t="s">
        <v>9362</v>
      </c>
    </row>
    <row r="531" spans="1:10" x14ac:dyDescent="0.2">
      <c r="A531" s="58" t="s">
        <v>1173</v>
      </c>
      <c r="B531" s="39" t="s">
        <v>2273</v>
      </c>
      <c r="C531" s="57" t="s">
        <v>3373</v>
      </c>
      <c r="D531" s="43" t="s">
        <v>4473</v>
      </c>
      <c r="E531" s="66" t="s">
        <v>6103</v>
      </c>
      <c r="F531" s="41" t="s">
        <v>6104</v>
      </c>
      <c r="G531" s="46" t="s">
        <v>9363</v>
      </c>
      <c r="H531" s="52" t="s">
        <v>9364</v>
      </c>
      <c r="I531" s="42" t="s">
        <v>9365</v>
      </c>
      <c r="J531" s="37" t="s">
        <v>9366</v>
      </c>
    </row>
    <row r="532" spans="1:10" x14ac:dyDescent="0.2">
      <c r="A532" s="59" t="s">
        <v>1174</v>
      </c>
      <c r="B532" s="40" t="s">
        <v>2274</v>
      </c>
      <c r="C532" s="62" t="s">
        <v>3374</v>
      </c>
      <c r="D532" s="44" t="s">
        <v>4474</v>
      </c>
      <c r="E532" s="37" t="s">
        <v>6105</v>
      </c>
      <c r="F532" s="42" t="s">
        <v>6106</v>
      </c>
      <c r="G532" s="47" t="s">
        <v>9367</v>
      </c>
      <c r="H532" s="53" t="s">
        <v>9368</v>
      </c>
      <c r="I532" s="38" t="s">
        <v>9369</v>
      </c>
      <c r="J532" s="39" t="s">
        <v>9370</v>
      </c>
    </row>
    <row r="533" spans="1:10" x14ac:dyDescent="0.2">
      <c r="A533" s="50" t="s">
        <v>1175</v>
      </c>
      <c r="B533" s="41" t="s">
        <v>2275</v>
      </c>
      <c r="C533" s="63" t="s">
        <v>3375</v>
      </c>
      <c r="D533" s="46" t="s">
        <v>4475</v>
      </c>
      <c r="E533" s="39" t="s">
        <v>6107</v>
      </c>
      <c r="F533" s="38" t="s">
        <v>6108</v>
      </c>
      <c r="G533" s="48" t="s">
        <v>9371</v>
      </c>
      <c r="H533" s="54" t="s">
        <v>9372</v>
      </c>
      <c r="I533" s="43" t="s">
        <v>9373</v>
      </c>
      <c r="J533" s="40" t="s">
        <v>9374</v>
      </c>
    </row>
    <row r="534" spans="1:10" x14ac:dyDescent="0.2">
      <c r="A534" s="60" t="s">
        <v>1176</v>
      </c>
      <c r="B534" s="42" t="s">
        <v>2276</v>
      </c>
      <c r="C534" s="64" t="s">
        <v>3376</v>
      </c>
      <c r="D534" s="47" t="s">
        <v>4476</v>
      </c>
      <c r="E534" s="40" t="s">
        <v>6109</v>
      </c>
      <c r="F534" s="43" t="s">
        <v>6110</v>
      </c>
      <c r="G534" s="49" t="s">
        <v>9375</v>
      </c>
      <c r="H534" s="55" t="s">
        <v>9376</v>
      </c>
      <c r="I534" s="44" t="s">
        <v>9377</v>
      </c>
      <c r="J534" s="41" t="s">
        <v>9378</v>
      </c>
    </row>
    <row r="535" spans="1:10" x14ac:dyDescent="0.2">
      <c r="A535" s="45" t="s">
        <v>1177</v>
      </c>
      <c r="B535" s="38" t="s">
        <v>2277</v>
      </c>
      <c r="C535" s="65" t="s">
        <v>3377</v>
      </c>
      <c r="D535" s="48" t="s">
        <v>4477</v>
      </c>
      <c r="E535" s="41" t="s">
        <v>6111</v>
      </c>
      <c r="F535" s="44" t="s">
        <v>6112</v>
      </c>
      <c r="G535" s="51" t="s">
        <v>9379</v>
      </c>
      <c r="H535" s="56" t="s">
        <v>9380</v>
      </c>
      <c r="I535" s="46" t="s">
        <v>9381</v>
      </c>
      <c r="J535" s="42" t="s">
        <v>9382</v>
      </c>
    </row>
    <row r="536" spans="1:10" x14ac:dyDescent="0.2">
      <c r="A536" s="61" t="s">
        <v>1178</v>
      </c>
      <c r="B536" s="43" t="s">
        <v>2278</v>
      </c>
      <c r="C536" s="58" t="s">
        <v>3378</v>
      </c>
      <c r="D536" s="49" t="s">
        <v>4478</v>
      </c>
      <c r="E536" s="42" t="s">
        <v>6113</v>
      </c>
      <c r="F536" s="46" t="s">
        <v>6114</v>
      </c>
      <c r="G536" s="52" t="s">
        <v>9383</v>
      </c>
      <c r="H536" s="58" t="s">
        <v>9384</v>
      </c>
      <c r="I536" s="47" t="s">
        <v>9385</v>
      </c>
      <c r="J536" s="38" t="s">
        <v>9386</v>
      </c>
    </row>
    <row r="537" spans="1:10" x14ac:dyDescent="0.2">
      <c r="A537" s="58" t="s">
        <v>1179</v>
      </c>
      <c r="B537" s="44" t="s">
        <v>2279</v>
      </c>
      <c r="C537" s="66" t="s">
        <v>3379</v>
      </c>
      <c r="D537" s="51" t="s">
        <v>4479</v>
      </c>
      <c r="E537" s="38" t="s">
        <v>6115</v>
      </c>
      <c r="F537" s="47" t="s">
        <v>6116</v>
      </c>
      <c r="G537" s="53" t="s">
        <v>9387</v>
      </c>
      <c r="H537" s="59" t="s">
        <v>9388</v>
      </c>
      <c r="I537" s="48" t="s">
        <v>9389</v>
      </c>
      <c r="J537" s="43" t="s">
        <v>9390</v>
      </c>
    </row>
    <row r="538" spans="1:10" x14ac:dyDescent="0.2">
      <c r="A538" s="57" t="s">
        <v>1180</v>
      </c>
      <c r="B538" s="46" t="s">
        <v>2280</v>
      </c>
      <c r="C538" s="37" t="s">
        <v>3380</v>
      </c>
      <c r="D538" s="52" t="s">
        <v>4480</v>
      </c>
      <c r="E538" s="43" t="s">
        <v>6117</v>
      </c>
      <c r="F538" s="48" t="s">
        <v>6118</v>
      </c>
      <c r="G538" s="54" t="s">
        <v>9391</v>
      </c>
      <c r="H538" s="50" t="s">
        <v>9392</v>
      </c>
      <c r="I538" s="49" t="s">
        <v>9393</v>
      </c>
      <c r="J538" s="44" t="s">
        <v>9394</v>
      </c>
    </row>
    <row r="539" spans="1:10" x14ac:dyDescent="0.2">
      <c r="A539" s="62" t="s">
        <v>1181</v>
      </c>
      <c r="B539" s="47" t="s">
        <v>2281</v>
      </c>
      <c r="C539" s="39" t="s">
        <v>3381</v>
      </c>
      <c r="D539" s="53" t="s">
        <v>4481</v>
      </c>
      <c r="E539" s="44" t="s">
        <v>6119</v>
      </c>
      <c r="F539" s="49" t="s">
        <v>6120</v>
      </c>
      <c r="G539" s="55" t="s">
        <v>9395</v>
      </c>
      <c r="H539" s="60" t="s">
        <v>9396</v>
      </c>
      <c r="I539" s="51" t="s">
        <v>9397</v>
      </c>
      <c r="J539" s="46" t="s">
        <v>9398</v>
      </c>
    </row>
    <row r="540" spans="1:10" x14ac:dyDescent="0.2">
      <c r="A540" s="63" t="s">
        <v>1182</v>
      </c>
      <c r="B540" s="48" t="s">
        <v>2282</v>
      </c>
      <c r="C540" s="40" t="s">
        <v>3382</v>
      </c>
      <c r="D540" s="54" t="s">
        <v>4482</v>
      </c>
      <c r="E540" s="46" t="s">
        <v>6121</v>
      </c>
      <c r="F540" s="51" t="s">
        <v>6122</v>
      </c>
      <c r="G540" s="56" t="s">
        <v>9399</v>
      </c>
      <c r="H540" s="45" t="s">
        <v>9400</v>
      </c>
      <c r="I540" s="52" t="s">
        <v>9401</v>
      </c>
      <c r="J540" s="47" t="s">
        <v>9402</v>
      </c>
    </row>
    <row r="541" spans="1:10" x14ac:dyDescent="0.2">
      <c r="A541" s="64" t="s">
        <v>1183</v>
      </c>
      <c r="B541" s="49" t="s">
        <v>2283</v>
      </c>
      <c r="C541" s="41" t="s">
        <v>3383</v>
      </c>
      <c r="D541" s="55" t="s">
        <v>4483</v>
      </c>
      <c r="E541" s="47" t="s">
        <v>6123</v>
      </c>
      <c r="F541" s="52" t="s">
        <v>6124</v>
      </c>
      <c r="G541" s="58" t="s">
        <v>9403</v>
      </c>
      <c r="H541" s="61" t="s">
        <v>9404</v>
      </c>
      <c r="I541" s="53" t="s">
        <v>9405</v>
      </c>
      <c r="J541" s="48" t="s">
        <v>9406</v>
      </c>
    </row>
    <row r="542" spans="1:10" x14ac:dyDescent="0.2">
      <c r="A542" s="65" t="s">
        <v>1184</v>
      </c>
      <c r="B542" s="51" t="s">
        <v>2284</v>
      </c>
      <c r="C542" s="42" t="s">
        <v>3384</v>
      </c>
      <c r="D542" s="56" t="s">
        <v>4484</v>
      </c>
      <c r="E542" s="48" t="s">
        <v>6125</v>
      </c>
      <c r="F542" s="53" t="s">
        <v>6126</v>
      </c>
      <c r="G542" s="59" t="s">
        <v>9407</v>
      </c>
      <c r="H542" s="58" t="s">
        <v>9408</v>
      </c>
      <c r="I542" s="54" t="s">
        <v>9409</v>
      </c>
      <c r="J542" s="49" t="s">
        <v>9410</v>
      </c>
    </row>
    <row r="543" spans="1:10" x14ac:dyDescent="0.2">
      <c r="A543" s="58" t="s">
        <v>1185</v>
      </c>
      <c r="B543" s="52" t="s">
        <v>2285</v>
      </c>
      <c r="C543" s="38" t="s">
        <v>3385</v>
      </c>
      <c r="D543" s="58" t="s">
        <v>4485</v>
      </c>
      <c r="E543" s="49" t="s">
        <v>6127</v>
      </c>
      <c r="F543" s="54" t="s">
        <v>6128</v>
      </c>
      <c r="G543" s="50" t="s">
        <v>9411</v>
      </c>
      <c r="H543" s="57" t="s">
        <v>9412</v>
      </c>
      <c r="I543" s="55" t="s">
        <v>9413</v>
      </c>
      <c r="J543" s="51" t="s">
        <v>9414</v>
      </c>
    </row>
    <row r="544" spans="1:10" x14ac:dyDescent="0.2">
      <c r="A544" s="66" t="s">
        <v>1186</v>
      </c>
      <c r="B544" s="53" t="s">
        <v>2286</v>
      </c>
      <c r="C544" s="43" t="s">
        <v>3386</v>
      </c>
      <c r="D544" s="59" t="s">
        <v>4486</v>
      </c>
      <c r="E544" s="51" t="s">
        <v>6129</v>
      </c>
      <c r="F544" s="55" t="s">
        <v>6130</v>
      </c>
      <c r="G544" s="60" t="s">
        <v>9415</v>
      </c>
      <c r="H544" s="62" t="s">
        <v>9416</v>
      </c>
      <c r="I544" s="56" t="s">
        <v>9417</v>
      </c>
      <c r="J544" s="52" t="s">
        <v>9418</v>
      </c>
    </row>
    <row r="545" spans="1:10" x14ac:dyDescent="0.2">
      <c r="A545" s="37" t="s">
        <v>1187</v>
      </c>
      <c r="B545" s="54" t="s">
        <v>2287</v>
      </c>
      <c r="C545" s="44" t="s">
        <v>3387</v>
      </c>
      <c r="D545" s="50" t="s">
        <v>4487</v>
      </c>
      <c r="E545" s="52" t="s">
        <v>6131</v>
      </c>
      <c r="F545" s="56" t="s">
        <v>6132</v>
      </c>
      <c r="G545" s="45" t="s">
        <v>9419</v>
      </c>
      <c r="H545" s="63" t="s">
        <v>9420</v>
      </c>
      <c r="I545" s="58" t="s">
        <v>9421</v>
      </c>
      <c r="J545" s="53" t="s">
        <v>9422</v>
      </c>
    </row>
    <row r="546" spans="1:10" x14ac:dyDescent="0.2">
      <c r="A546" s="39" t="s">
        <v>1188</v>
      </c>
      <c r="B546" s="55" t="s">
        <v>2288</v>
      </c>
      <c r="C546" s="46" t="s">
        <v>3388</v>
      </c>
      <c r="D546" s="60" t="s">
        <v>4488</v>
      </c>
      <c r="E546" s="53" t="s">
        <v>6133</v>
      </c>
      <c r="F546" s="58" t="s">
        <v>6134</v>
      </c>
      <c r="G546" s="61" t="s">
        <v>9423</v>
      </c>
      <c r="H546" s="64" t="s">
        <v>9424</v>
      </c>
      <c r="I546" s="59" t="s">
        <v>9425</v>
      </c>
      <c r="J546" s="54" t="s">
        <v>9426</v>
      </c>
    </row>
    <row r="547" spans="1:10" x14ac:dyDescent="0.2">
      <c r="A547" s="40" t="s">
        <v>1189</v>
      </c>
      <c r="B547" s="56" t="s">
        <v>2289</v>
      </c>
      <c r="C547" s="47" t="s">
        <v>3389</v>
      </c>
      <c r="D547" s="45" t="s">
        <v>4489</v>
      </c>
      <c r="E547" s="54" t="s">
        <v>6135</v>
      </c>
      <c r="F547" s="59" t="s">
        <v>6136</v>
      </c>
      <c r="G547" s="58" t="s">
        <v>9427</v>
      </c>
      <c r="H547" s="65" t="s">
        <v>9428</v>
      </c>
      <c r="I547" s="50" t="s">
        <v>9429</v>
      </c>
      <c r="J547" s="55" t="s">
        <v>9430</v>
      </c>
    </row>
    <row r="548" spans="1:10" x14ac:dyDescent="0.2">
      <c r="A548" s="41" t="s">
        <v>1190</v>
      </c>
      <c r="B548" s="58" t="s">
        <v>2290</v>
      </c>
      <c r="C548" s="48" t="s">
        <v>3390</v>
      </c>
      <c r="D548" s="61" t="s">
        <v>4490</v>
      </c>
      <c r="E548" s="55" t="s">
        <v>6137</v>
      </c>
      <c r="F548" s="50" t="s">
        <v>6138</v>
      </c>
      <c r="G548" s="57" t="s">
        <v>9431</v>
      </c>
      <c r="H548" s="58" t="s">
        <v>9432</v>
      </c>
      <c r="I548" s="60" t="s">
        <v>9433</v>
      </c>
      <c r="J548" s="56" t="s">
        <v>9434</v>
      </c>
    </row>
    <row r="549" spans="1:10" x14ac:dyDescent="0.2">
      <c r="A549" s="42" t="s">
        <v>1191</v>
      </c>
      <c r="B549" s="59" t="s">
        <v>2291</v>
      </c>
      <c r="C549" s="49" t="s">
        <v>3391</v>
      </c>
      <c r="D549" s="58" t="s">
        <v>4491</v>
      </c>
      <c r="E549" s="56" t="s">
        <v>6139</v>
      </c>
      <c r="F549" s="60" t="s">
        <v>6140</v>
      </c>
      <c r="G549" s="62" t="s">
        <v>9435</v>
      </c>
      <c r="H549" s="66" t="s">
        <v>9436</v>
      </c>
      <c r="I549" s="45" t="s">
        <v>9437</v>
      </c>
      <c r="J549" s="58" t="s">
        <v>9438</v>
      </c>
    </row>
    <row r="550" spans="1:10" x14ac:dyDescent="0.2">
      <c r="A550" s="38" t="s">
        <v>1192</v>
      </c>
      <c r="B550" s="50" t="s">
        <v>2292</v>
      </c>
      <c r="C550" s="51" t="s">
        <v>3392</v>
      </c>
      <c r="D550" s="57" t="s">
        <v>4492</v>
      </c>
      <c r="E550" s="58" t="s">
        <v>6141</v>
      </c>
      <c r="F550" s="45" t="s">
        <v>6142</v>
      </c>
      <c r="G550" s="63" t="s">
        <v>9439</v>
      </c>
      <c r="H550" s="37" t="s">
        <v>9440</v>
      </c>
      <c r="I550" s="61" t="s">
        <v>9441</v>
      </c>
      <c r="J550" s="59" t="s">
        <v>9442</v>
      </c>
    </row>
    <row r="551" spans="1:10" x14ac:dyDescent="0.2">
      <c r="A551" s="43" t="s">
        <v>1193</v>
      </c>
      <c r="B551" s="60" t="s">
        <v>2293</v>
      </c>
      <c r="C551" s="52" t="s">
        <v>3393</v>
      </c>
      <c r="D551" s="62" t="s">
        <v>4493</v>
      </c>
      <c r="E551" s="59" t="s">
        <v>6143</v>
      </c>
      <c r="F551" s="61" t="s">
        <v>6144</v>
      </c>
      <c r="G551" s="64" t="s">
        <v>9443</v>
      </c>
      <c r="H551" s="39" t="s">
        <v>9444</v>
      </c>
      <c r="I551" s="58" t="s">
        <v>9445</v>
      </c>
      <c r="J551" s="50" t="s">
        <v>9446</v>
      </c>
    </row>
    <row r="552" spans="1:10" x14ac:dyDescent="0.2">
      <c r="A552" s="44" t="s">
        <v>1194</v>
      </c>
      <c r="B552" s="45" t="s">
        <v>2294</v>
      </c>
      <c r="C552" s="53" t="s">
        <v>3394</v>
      </c>
      <c r="D552" s="63" t="s">
        <v>4494</v>
      </c>
      <c r="E552" s="50" t="s">
        <v>6145</v>
      </c>
      <c r="F552" s="58" t="s">
        <v>6146</v>
      </c>
      <c r="G552" s="65" t="s">
        <v>9447</v>
      </c>
      <c r="H552" s="40" t="s">
        <v>9448</v>
      </c>
      <c r="I552" s="57" t="s">
        <v>9449</v>
      </c>
      <c r="J552" s="60" t="s">
        <v>9450</v>
      </c>
    </row>
    <row r="553" spans="1:10" x14ac:dyDescent="0.2">
      <c r="A553" s="46" t="s">
        <v>1195</v>
      </c>
      <c r="B553" s="61" t="s">
        <v>2295</v>
      </c>
      <c r="C553" s="54" t="s">
        <v>3395</v>
      </c>
      <c r="D553" s="64" t="s">
        <v>4495</v>
      </c>
      <c r="E553" s="60" t="s">
        <v>6147</v>
      </c>
      <c r="F553" s="57" t="s">
        <v>6148</v>
      </c>
      <c r="G553" s="58" t="s">
        <v>9451</v>
      </c>
      <c r="H553" s="41" t="s">
        <v>9452</v>
      </c>
      <c r="I553" s="62" t="s">
        <v>9453</v>
      </c>
      <c r="J553" s="45" t="s">
        <v>9454</v>
      </c>
    </row>
    <row r="554" spans="1:10" x14ac:dyDescent="0.2">
      <c r="A554" s="47" t="s">
        <v>1196</v>
      </c>
      <c r="B554" s="58" t="s">
        <v>2296</v>
      </c>
      <c r="C554" s="55" t="s">
        <v>3396</v>
      </c>
      <c r="D554" s="65" t="s">
        <v>4496</v>
      </c>
      <c r="E554" s="45" t="s">
        <v>6149</v>
      </c>
      <c r="F554" s="62" t="s">
        <v>6150</v>
      </c>
      <c r="G554" s="66" t="s">
        <v>9455</v>
      </c>
      <c r="H554" s="42" t="s">
        <v>9456</v>
      </c>
      <c r="I554" s="63" t="s">
        <v>9457</v>
      </c>
      <c r="J554" s="61" t="s">
        <v>9458</v>
      </c>
    </row>
    <row r="555" spans="1:10" x14ac:dyDescent="0.2">
      <c r="A555" s="48" t="s">
        <v>1197</v>
      </c>
      <c r="B555" s="57" t="s">
        <v>2297</v>
      </c>
      <c r="C555" s="56" t="s">
        <v>3397</v>
      </c>
      <c r="D555" s="58" t="s">
        <v>4497</v>
      </c>
      <c r="E555" s="61" t="s">
        <v>6151</v>
      </c>
      <c r="F555" s="63" t="s">
        <v>6152</v>
      </c>
      <c r="G555" s="37" t="s">
        <v>9459</v>
      </c>
      <c r="H555" s="38" t="s">
        <v>9460</v>
      </c>
      <c r="I555" s="64" t="s">
        <v>9461</v>
      </c>
      <c r="J555" s="58" t="s">
        <v>9462</v>
      </c>
    </row>
    <row r="556" spans="1:10" x14ac:dyDescent="0.2">
      <c r="A556" s="49" t="s">
        <v>1198</v>
      </c>
      <c r="B556" s="62" t="s">
        <v>2298</v>
      </c>
      <c r="C556" s="58" t="s">
        <v>3398</v>
      </c>
      <c r="D556" s="66" t="s">
        <v>4498</v>
      </c>
      <c r="E556" s="58" t="s">
        <v>6153</v>
      </c>
      <c r="F556" s="64" t="s">
        <v>6154</v>
      </c>
      <c r="G556" s="39" t="s">
        <v>9463</v>
      </c>
      <c r="H556" s="43" t="s">
        <v>9464</v>
      </c>
      <c r="I556" s="65" t="s">
        <v>9465</v>
      </c>
      <c r="J556" s="57" t="s">
        <v>9466</v>
      </c>
    </row>
    <row r="557" spans="1:10" x14ac:dyDescent="0.2">
      <c r="A557" s="51" t="s">
        <v>1199</v>
      </c>
      <c r="B557" s="63" t="s">
        <v>2299</v>
      </c>
      <c r="C557" s="59" t="s">
        <v>3399</v>
      </c>
      <c r="D557" s="37" t="s">
        <v>4499</v>
      </c>
      <c r="E557" s="57" t="s">
        <v>6155</v>
      </c>
      <c r="F557" s="65" t="s">
        <v>6156</v>
      </c>
      <c r="G557" s="40" t="s">
        <v>9467</v>
      </c>
      <c r="H557" s="44" t="s">
        <v>9468</v>
      </c>
      <c r="I557" s="58" t="s">
        <v>9469</v>
      </c>
      <c r="J557" s="62" t="s">
        <v>9470</v>
      </c>
    </row>
    <row r="558" spans="1:10" x14ac:dyDescent="0.2">
      <c r="A558" s="52" t="s">
        <v>1200</v>
      </c>
      <c r="B558" s="64" t="s">
        <v>2300</v>
      </c>
      <c r="C558" s="50" t="s">
        <v>3400</v>
      </c>
      <c r="D558" s="39" t="s">
        <v>4500</v>
      </c>
      <c r="E558" s="62" t="s">
        <v>6157</v>
      </c>
      <c r="F558" s="58" t="s">
        <v>6158</v>
      </c>
      <c r="G558" s="41" t="s">
        <v>9471</v>
      </c>
      <c r="H558" s="46" t="s">
        <v>9472</v>
      </c>
      <c r="I558" s="66" t="s">
        <v>9473</v>
      </c>
      <c r="J558" s="63" t="s">
        <v>9474</v>
      </c>
    </row>
    <row r="559" spans="1:10" x14ac:dyDescent="0.2">
      <c r="A559" s="53" t="s">
        <v>1201</v>
      </c>
      <c r="B559" s="65" t="s">
        <v>2301</v>
      </c>
      <c r="C559" s="60" t="s">
        <v>3401</v>
      </c>
      <c r="D559" s="40" t="s">
        <v>4501</v>
      </c>
      <c r="E559" s="63" t="s">
        <v>6159</v>
      </c>
      <c r="F559" s="66" t="s">
        <v>6160</v>
      </c>
      <c r="G559" s="42" t="s">
        <v>9475</v>
      </c>
      <c r="H559" s="47" t="s">
        <v>9476</v>
      </c>
      <c r="I559" s="37" t="s">
        <v>9477</v>
      </c>
      <c r="J559" s="64" t="s">
        <v>9478</v>
      </c>
    </row>
    <row r="560" spans="1:10" x14ac:dyDescent="0.2">
      <c r="A560" s="54" t="s">
        <v>1202</v>
      </c>
      <c r="B560" s="58" t="s">
        <v>2302</v>
      </c>
      <c r="C560" s="45" t="s">
        <v>3402</v>
      </c>
      <c r="D560" s="41" t="s">
        <v>4502</v>
      </c>
      <c r="E560" s="64" t="s">
        <v>6161</v>
      </c>
      <c r="F560" s="37" t="s">
        <v>6162</v>
      </c>
      <c r="G560" s="38" t="s">
        <v>9479</v>
      </c>
      <c r="H560" s="48" t="s">
        <v>9480</v>
      </c>
      <c r="I560" s="39" t="s">
        <v>9481</v>
      </c>
      <c r="J560" s="65" t="s">
        <v>9482</v>
      </c>
    </row>
    <row r="561" spans="1:10" x14ac:dyDescent="0.2">
      <c r="A561" s="55" t="s">
        <v>1203</v>
      </c>
      <c r="B561" s="66" t="s">
        <v>2303</v>
      </c>
      <c r="C561" s="61" t="s">
        <v>3403</v>
      </c>
      <c r="D561" s="42" t="s">
        <v>4503</v>
      </c>
      <c r="E561" s="65" t="s">
        <v>6163</v>
      </c>
      <c r="F561" s="39" t="s">
        <v>6164</v>
      </c>
      <c r="G561" s="43" t="s">
        <v>9483</v>
      </c>
      <c r="H561" s="49" t="s">
        <v>9484</v>
      </c>
      <c r="I561" s="40" t="s">
        <v>9485</v>
      </c>
      <c r="J561" s="58" t="s">
        <v>9486</v>
      </c>
    </row>
    <row r="562" spans="1:10" x14ac:dyDescent="0.2">
      <c r="A562" s="56" t="s">
        <v>1204</v>
      </c>
      <c r="B562" s="37" t="s">
        <v>2304</v>
      </c>
      <c r="C562" s="58" t="s">
        <v>3404</v>
      </c>
      <c r="D562" s="38" t="s">
        <v>4504</v>
      </c>
      <c r="E562" s="58" t="s">
        <v>6165</v>
      </c>
      <c r="F562" s="40" t="s">
        <v>6166</v>
      </c>
      <c r="G562" s="44" t="s">
        <v>9487</v>
      </c>
      <c r="H562" s="51" t="s">
        <v>9488</v>
      </c>
      <c r="I562" s="41" t="s">
        <v>9489</v>
      </c>
      <c r="J562" s="66" t="s">
        <v>9490</v>
      </c>
    </row>
    <row r="563" spans="1:10" x14ac:dyDescent="0.2">
      <c r="A563" s="58" t="s">
        <v>1205</v>
      </c>
      <c r="B563" s="39" t="s">
        <v>2305</v>
      </c>
      <c r="C563" s="57" t="s">
        <v>3405</v>
      </c>
      <c r="D563" s="43" t="s">
        <v>4505</v>
      </c>
      <c r="E563" s="66" t="s">
        <v>6167</v>
      </c>
      <c r="F563" s="41" t="s">
        <v>6168</v>
      </c>
      <c r="G563" s="46" t="s">
        <v>9491</v>
      </c>
      <c r="H563" s="52" t="s">
        <v>9492</v>
      </c>
      <c r="I563" s="42" t="s">
        <v>9493</v>
      </c>
      <c r="J563" s="37" t="s">
        <v>9494</v>
      </c>
    </row>
    <row r="564" spans="1:10" x14ac:dyDescent="0.2">
      <c r="A564" s="59" t="s">
        <v>1206</v>
      </c>
      <c r="B564" s="40" t="s">
        <v>2306</v>
      </c>
      <c r="C564" s="62" t="s">
        <v>3406</v>
      </c>
      <c r="D564" s="44" t="s">
        <v>4506</v>
      </c>
      <c r="E564" s="37" t="s">
        <v>6169</v>
      </c>
      <c r="F564" s="42" t="s">
        <v>6170</v>
      </c>
      <c r="G564" s="47" t="s">
        <v>9495</v>
      </c>
      <c r="H564" s="53" t="s">
        <v>9496</v>
      </c>
      <c r="I564" s="38" t="s">
        <v>9497</v>
      </c>
      <c r="J564" s="39" t="s">
        <v>9498</v>
      </c>
    </row>
    <row r="565" spans="1:10" x14ac:dyDescent="0.2">
      <c r="A565" s="50" t="s">
        <v>1207</v>
      </c>
      <c r="B565" s="41" t="s">
        <v>2307</v>
      </c>
      <c r="C565" s="63" t="s">
        <v>3407</v>
      </c>
      <c r="D565" s="46" t="s">
        <v>4507</v>
      </c>
      <c r="E565" s="39" t="s">
        <v>6171</v>
      </c>
      <c r="F565" s="38" t="s">
        <v>6172</v>
      </c>
      <c r="G565" s="48" t="s">
        <v>9499</v>
      </c>
      <c r="H565" s="54" t="s">
        <v>9500</v>
      </c>
      <c r="I565" s="43" t="s">
        <v>9501</v>
      </c>
      <c r="J565" s="40" t="s">
        <v>9502</v>
      </c>
    </row>
    <row r="566" spans="1:10" x14ac:dyDescent="0.2">
      <c r="A566" s="60" t="s">
        <v>1208</v>
      </c>
      <c r="B566" s="42" t="s">
        <v>2308</v>
      </c>
      <c r="C566" s="64" t="s">
        <v>3408</v>
      </c>
      <c r="D566" s="47" t="s">
        <v>4508</v>
      </c>
      <c r="E566" s="40" t="s">
        <v>6173</v>
      </c>
      <c r="F566" s="43" t="s">
        <v>6174</v>
      </c>
      <c r="G566" s="49" t="s">
        <v>9503</v>
      </c>
      <c r="H566" s="55" t="s">
        <v>9504</v>
      </c>
      <c r="I566" s="44" t="s">
        <v>9505</v>
      </c>
      <c r="J566" s="41" t="s">
        <v>9506</v>
      </c>
    </row>
    <row r="567" spans="1:10" x14ac:dyDescent="0.2">
      <c r="A567" s="45" t="s">
        <v>1209</v>
      </c>
      <c r="B567" s="38" t="s">
        <v>2309</v>
      </c>
      <c r="C567" s="65" t="s">
        <v>3409</v>
      </c>
      <c r="D567" s="48" t="s">
        <v>4509</v>
      </c>
      <c r="E567" s="41" t="s">
        <v>6175</v>
      </c>
      <c r="F567" s="44" t="s">
        <v>6176</v>
      </c>
      <c r="G567" s="51" t="s">
        <v>9507</v>
      </c>
      <c r="H567" s="56" t="s">
        <v>9508</v>
      </c>
      <c r="I567" s="46" t="s">
        <v>9509</v>
      </c>
      <c r="J567" s="42" t="s">
        <v>9510</v>
      </c>
    </row>
    <row r="568" spans="1:10" x14ac:dyDescent="0.2">
      <c r="A568" s="61" t="s">
        <v>1210</v>
      </c>
      <c r="B568" s="43" t="s">
        <v>2310</v>
      </c>
      <c r="C568" s="58" t="s">
        <v>3410</v>
      </c>
      <c r="D568" s="49" t="s">
        <v>4510</v>
      </c>
      <c r="E568" s="42" t="s">
        <v>6177</v>
      </c>
      <c r="F568" s="46" t="s">
        <v>6178</v>
      </c>
      <c r="G568" s="52" t="s">
        <v>9511</v>
      </c>
      <c r="H568" s="58" t="s">
        <v>9512</v>
      </c>
      <c r="I568" s="47" t="s">
        <v>9513</v>
      </c>
      <c r="J568" s="38" t="s">
        <v>9514</v>
      </c>
    </row>
    <row r="569" spans="1:10" x14ac:dyDescent="0.2">
      <c r="A569" s="58" t="s">
        <v>1211</v>
      </c>
      <c r="B569" s="44" t="s">
        <v>2311</v>
      </c>
      <c r="C569" s="66" t="s">
        <v>3411</v>
      </c>
      <c r="D569" s="51" t="s">
        <v>4511</v>
      </c>
      <c r="E569" s="38" t="s">
        <v>6179</v>
      </c>
      <c r="F569" s="47" t="s">
        <v>6180</v>
      </c>
      <c r="G569" s="53" t="s">
        <v>9515</v>
      </c>
      <c r="H569" s="59" t="s">
        <v>9516</v>
      </c>
      <c r="I569" s="48" t="s">
        <v>9517</v>
      </c>
      <c r="J569" s="43" t="s">
        <v>9518</v>
      </c>
    </row>
    <row r="570" spans="1:10" x14ac:dyDescent="0.2">
      <c r="A570" s="57" t="s">
        <v>1212</v>
      </c>
      <c r="B570" s="46" t="s">
        <v>2312</v>
      </c>
      <c r="C570" s="37" t="s">
        <v>3412</v>
      </c>
      <c r="D570" s="52" t="s">
        <v>4512</v>
      </c>
      <c r="E570" s="43" t="s">
        <v>6181</v>
      </c>
      <c r="F570" s="48" t="s">
        <v>6182</v>
      </c>
      <c r="G570" s="54" t="s">
        <v>9519</v>
      </c>
      <c r="H570" s="50" t="s">
        <v>9520</v>
      </c>
      <c r="I570" s="49" t="s">
        <v>9521</v>
      </c>
      <c r="J570" s="44" t="s">
        <v>9522</v>
      </c>
    </row>
    <row r="571" spans="1:10" x14ac:dyDescent="0.2">
      <c r="A571" s="62" t="s">
        <v>1213</v>
      </c>
      <c r="B571" s="47" t="s">
        <v>2313</v>
      </c>
      <c r="C571" s="39" t="s">
        <v>3413</v>
      </c>
      <c r="D571" s="53" t="s">
        <v>4513</v>
      </c>
      <c r="E571" s="44" t="s">
        <v>6183</v>
      </c>
      <c r="F571" s="49" t="s">
        <v>6184</v>
      </c>
      <c r="G571" s="55" t="s">
        <v>9523</v>
      </c>
      <c r="H571" s="60" t="s">
        <v>9524</v>
      </c>
      <c r="I571" s="51" t="s">
        <v>9525</v>
      </c>
      <c r="J571" s="46" t="s">
        <v>9526</v>
      </c>
    </row>
    <row r="572" spans="1:10" x14ac:dyDescent="0.2">
      <c r="A572" s="63" t="s">
        <v>1214</v>
      </c>
      <c r="B572" s="48" t="s">
        <v>2314</v>
      </c>
      <c r="C572" s="40" t="s">
        <v>3414</v>
      </c>
      <c r="D572" s="54" t="s">
        <v>4514</v>
      </c>
      <c r="E572" s="46" t="s">
        <v>6185</v>
      </c>
      <c r="F572" s="51" t="s">
        <v>6186</v>
      </c>
      <c r="G572" s="56" t="s">
        <v>9527</v>
      </c>
      <c r="H572" s="45" t="s">
        <v>9528</v>
      </c>
      <c r="I572" s="52" t="s">
        <v>9529</v>
      </c>
      <c r="J572" s="47" t="s">
        <v>9530</v>
      </c>
    </row>
    <row r="573" spans="1:10" x14ac:dyDescent="0.2">
      <c r="A573" s="64" t="s">
        <v>1215</v>
      </c>
      <c r="B573" s="49" t="s">
        <v>2315</v>
      </c>
      <c r="C573" s="41" t="s">
        <v>3415</v>
      </c>
      <c r="D573" s="55" t="s">
        <v>4515</v>
      </c>
      <c r="E573" s="47" t="s">
        <v>6187</v>
      </c>
      <c r="F573" s="52" t="s">
        <v>6188</v>
      </c>
      <c r="G573" s="58" t="s">
        <v>9531</v>
      </c>
      <c r="H573" s="61" t="s">
        <v>9532</v>
      </c>
      <c r="I573" s="53" t="s">
        <v>9533</v>
      </c>
      <c r="J573" s="48" t="s">
        <v>9534</v>
      </c>
    </row>
    <row r="574" spans="1:10" x14ac:dyDescent="0.2">
      <c r="A574" s="65" t="s">
        <v>1216</v>
      </c>
      <c r="B574" s="51" t="s">
        <v>2316</v>
      </c>
      <c r="C574" s="42" t="s">
        <v>3416</v>
      </c>
      <c r="D574" s="56" t="s">
        <v>4516</v>
      </c>
      <c r="E574" s="48" t="s">
        <v>6189</v>
      </c>
      <c r="F574" s="53" t="s">
        <v>6190</v>
      </c>
      <c r="G574" s="59" t="s">
        <v>9535</v>
      </c>
      <c r="H574" s="58" t="s">
        <v>9536</v>
      </c>
      <c r="I574" s="54" t="s">
        <v>9537</v>
      </c>
      <c r="J574" s="49" t="s">
        <v>9538</v>
      </c>
    </row>
    <row r="575" spans="1:10" x14ac:dyDescent="0.2">
      <c r="A575" s="58" t="s">
        <v>1217</v>
      </c>
      <c r="B575" s="52" t="s">
        <v>2317</v>
      </c>
      <c r="C575" s="38" t="s">
        <v>3417</v>
      </c>
      <c r="D575" s="58" t="s">
        <v>4517</v>
      </c>
      <c r="E575" s="49" t="s">
        <v>6191</v>
      </c>
      <c r="F575" s="54" t="s">
        <v>6192</v>
      </c>
      <c r="G575" s="50" t="s">
        <v>9539</v>
      </c>
      <c r="H575" s="57" t="s">
        <v>9540</v>
      </c>
      <c r="I575" s="55" t="s">
        <v>9541</v>
      </c>
      <c r="J575" s="51" t="s">
        <v>9542</v>
      </c>
    </row>
    <row r="576" spans="1:10" x14ac:dyDescent="0.2">
      <c r="A576" s="66" t="s">
        <v>1218</v>
      </c>
      <c r="B576" s="53" t="s">
        <v>2318</v>
      </c>
      <c r="C576" s="43" t="s">
        <v>3418</v>
      </c>
      <c r="D576" s="59" t="s">
        <v>4518</v>
      </c>
      <c r="E576" s="51" t="s">
        <v>6193</v>
      </c>
      <c r="F576" s="55" t="s">
        <v>6194</v>
      </c>
      <c r="G576" s="60" t="s">
        <v>9543</v>
      </c>
      <c r="H576" s="62" t="s">
        <v>9544</v>
      </c>
      <c r="I576" s="56" t="s">
        <v>9545</v>
      </c>
      <c r="J576" s="52" t="s">
        <v>9546</v>
      </c>
    </row>
    <row r="577" spans="1:10" x14ac:dyDescent="0.2">
      <c r="A577" s="37" t="s">
        <v>1219</v>
      </c>
      <c r="B577" s="54" t="s">
        <v>2319</v>
      </c>
      <c r="C577" s="44" t="s">
        <v>3419</v>
      </c>
      <c r="D577" s="50" t="s">
        <v>4519</v>
      </c>
      <c r="E577" s="52" t="s">
        <v>6195</v>
      </c>
      <c r="F577" s="56" t="s">
        <v>6196</v>
      </c>
      <c r="G577" s="45" t="s">
        <v>9547</v>
      </c>
      <c r="H577" s="63" t="s">
        <v>9548</v>
      </c>
      <c r="I577" s="58" t="s">
        <v>9549</v>
      </c>
      <c r="J577" s="53" t="s">
        <v>9550</v>
      </c>
    </row>
    <row r="578" spans="1:10" x14ac:dyDescent="0.2">
      <c r="A578" s="39" t="s">
        <v>1220</v>
      </c>
      <c r="B578" s="55" t="s">
        <v>2320</v>
      </c>
      <c r="C578" s="46" t="s">
        <v>3420</v>
      </c>
      <c r="D578" s="60" t="s">
        <v>4520</v>
      </c>
      <c r="E578" s="53" t="s">
        <v>6197</v>
      </c>
      <c r="F578" s="58" t="s">
        <v>6198</v>
      </c>
      <c r="G578" s="61" t="s">
        <v>9551</v>
      </c>
      <c r="H578" s="64" t="s">
        <v>9552</v>
      </c>
      <c r="I578" s="59" t="s">
        <v>9553</v>
      </c>
      <c r="J578" s="54" t="s">
        <v>9554</v>
      </c>
    </row>
    <row r="579" spans="1:10" x14ac:dyDescent="0.2">
      <c r="A579" s="40" t="s">
        <v>1221</v>
      </c>
      <c r="B579" s="56" t="s">
        <v>2321</v>
      </c>
      <c r="C579" s="47" t="s">
        <v>3421</v>
      </c>
      <c r="D579" s="45" t="s">
        <v>4521</v>
      </c>
      <c r="E579" s="54" t="s">
        <v>6199</v>
      </c>
      <c r="F579" s="59" t="s">
        <v>6200</v>
      </c>
      <c r="G579" s="58" t="s">
        <v>9555</v>
      </c>
      <c r="H579" s="65" t="s">
        <v>9556</v>
      </c>
      <c r="I579" s="50" t="s">
        <v>9557</v>
      </c>
      <c r="J579" s="55" t="s">
        <v>9558</v>
      </c>
    </row>
    <row r="580" spans="1:10" x14ac:dyDescent="0.2">
      <c r="A580" s="41" t="s">
        <v>1222</v>
      </c>
      <c r="B580" s="58" t="s">
        <v>2322</v>
      </c>
      <c r="C580" s="48" t="s">
        <v>3422</v>
      </c>
      <c r="D580" s="61" t="s">
        <v>4522</v>
      </c>
      <c r="E580" s="55" t="s">
        <v>6201</v>
      </c>
      <c r="F580" s="50" t="s">
        <v>6202</v>
      </c>
      <c r="G580" s="57" t="s">
        <v>9559</v>
      </c>
      <c r="H580" s="58" t="s">
        <v>9560</v>
      </c>
      <c r="I580" s="60" t="s">
        <v>9561</v>
      </c>
      <c r="J580" s="56" t="s">
        <v>9562</v>
      </c>
    </row>
    <row r="581" spans="1:10" x14ac:dyDescent="0.2">
      <c r="A581" s="42" t="s">
        <v>1223</v>
      </c>
      <c r="B581" s="59" t="s">
        <v>2323</v>
      </c>
      <c r="C581" s="49" t="s">
        <v>3423</v>
      </c>
      <c r="D581" s="58" t="s">
        <v>4523</v>
      </c>
      <c r="E581" s="56" t="s">
        <v>6203</v>
      </c>
      <c r="F581" s="60" t="s">
        <v>6204</v>
      </c>
      <c r="G581" s="62" t="s">
        <v>9563</v>
      </c>
      <c r="H581" s="66" t="s">
        <v>9564</v>
      </c>
      <c r="I581" s="45" t="s">
        <v>9565</v>
      </c>
      <c r="J581" s="58" t="s">
        <v>9566</v>
      </c>
    </row>
    <row r="582" spans="1:10" x14ac:dyDescent="0.2">
      <c r="A582" s="38" t="s">
        <v>1224</v>
      </c>
      <c r="B582" s="50" t="s">
        <v>2324</v>
      </c>
      <c r="C582" s="51" t="s">
        <v>3424</v>
      </c>
      <c r="D582" s="57" t="s">
        <v>4524</v>
      </c>
      <c r="E582" s="58" t="s">
        <v>6205</v>
      </c>
      <c r="F582" s="45" t="s">
        <v>6206</v>
      </c>
      <c r="G582" s="63" t="s">
        <v>9567</v>
      </c>
      <c r="H582" s="37" t="s">
        <v>9568</v>
      </c>
      <c r="I582" s="61" t="s">
        <v>9569</v>
      </c>
      <c r="J582" s="59" t="s">
        <v>9570</v>
      </c>
    </row>
    <row r="583" spans="1:10" x14ac:dyDescent="0.2">
      <c r="A583" s="43" t="s">
        <v>1225</v>
      </c>
      <c r="B583" s="60" t="s">
        <v>2325</v>
      </c>
      <c r="C583" s="52" t="s">
        <v>3425</v>
      </c>
      <c r="D583" s="62" t="s">
        <v>4525</v>
      </c>
      <c r="E583" s="59" t="s">
        <v>6207</v>
      </c>
      <c r="F583" s="61" t="s">
        <v>6208</v>
      </c>
      <c r="G583" s="64" t="s">
        <v>9571</v>
      </c>
      <c r="H583" s="39" t="s">
        <v>9572</v>
      </c>
      <c r="I583" s="58" t="s">
        <v>9573</v>
      </c>
      <c r="J583" s="50" t="s">
        <v>9574</v>
      </c>
    </row>
    <row r="584" spans="1:10" x14ac:dyDescent="0.2">
      <c r="A584" s="44" t="s">
        <v>1226</v>
      </c>
      <c r="B584" s="45" t="s">
        <v>2326</v>
      </c>
      <c r="C584" s="53" t="s">
        <v>3426</v>
      </c>
      <c r="D584" s="63" t="s">
        <v>4526</v>
      </c>
      <c r="E584" s="50" t="s">
        <v>6209</v>
      </c>
      <c r="F584" s="58" t="s">
        <v>6210</v>
      </c>
      <c r="G584" s="65" t="s">
        <v>9575</v>
      </c>
      <c r="H584" s="40" t="s">
        <v>9576</v>
      </c>
      <c r="I584" s="57" t="s">
        <v>9577</v>
      </c>
      <c r="J584" s="60" t="s">
        <v>9578</v>
      </c>
    </row>
    <row r="585" spans="1:10" x14ac:dyDescent="0.2">
      <c r="A585" s="46" t="s">
        <v>1227</v>
      </c>
      <c r="B585" s="61" t="s">
        <v>2327</v>
      </c>
      <c r="C585" s="54" t="s">
        <v>3427</v>
      </c>
      <c r="D585" s="64" t="s">
        <v>4527</v>
      </c>
      <c r="E585" s="60" t="s">
        <v>6211</v>
      </c>
      <c r="F585" s="57" t="s">
        <v>6212</v>
      </c>
      <c r="G585" s="58" t="s">
        <v>9579</v>
      </c>
      <c r="H585" s="41" t="s">
        <v>9580</v>
      </c>
      <c r="I585" s="62" t="s">
        <v>9581</v>
      </c>
      <c r="J585" s="45" t="s">
        <v>9582</v>
      </c>
    </row>
    <row r="586" spans="1:10" x14ac:dyDescent="0.2">
      <c r="A586" s="47" t="s">
        <v>1228</v>
      </c>
      <c r="B586" s="58" t="s">
        <v>2328</v>
      </c>
      <c r="C586" s="55" t="s">
        <v>3428</v>
      </c>
      <c r="D586" s="65" t="s">
        <v>4528</v>
      </c>
      <c r="E586" s="45" t="s">
        <v>6213</v>
      </c>
      <c r="F586" s="62" t="s">
        <v>6214</v>
      </c>
      <c r="G586" s="66" t="s">
        <v>9583</v>
      </c>
      <c r="H586" s="42" t="s">
        <v>9584</v>
      </c>
      <c r="I586" s="63" t="s">
        <v>9585</v>
      </c>
      <c r="J586" s="61" t="s">
        <v>9586</v>
      </c>
    </row>
    <row r="587" spans="1:10" x14ac:dyDescent="0.2">
      <c r="A587" s="48" t="s">
        <v>1229</v>
      </c>
      <c r="B587" s="57" t="s">
        <v>2329</v>
      </c>
      <c r="C587" s="56" t="s">
        <v>3429</v>
      </c>
      <c r="D587" s="58" t="s">
        <v>4529</v>
      </c>
      <c r="E587" s="61" t="s">
        <v>6215</v>
      </c>
      <c r="F587" s="63" t="s">
        <v>6216</v>
      </c>
      <c r="G587" s="37" t="s">
        <v>9587</v>
      </c>
      <c r="H587" s="38" t="s">
        <v>9588</v>
      </c>
      <c r="I587" s="64" t="s">
        <v>9589</v>
      </c>
      <c r="J587" s="58" t="s">
        <v>9590</v>
      </c>
    </row>
    <row r="588" spans="1:10" x14ac:dyDescent="0.2">
      <c r="A588" s="49" t="s">
        <v>1230</v>
      </c>
      <c r="B588" s="62" t="s">
        <v>2330</v>
      </c>
      <c r="C588" s="58" t="s">
        <v>3430</v>
      </c>
      <c r="D588" s="66" t="s">
        <v>4530</v>
      </c>
      <c r="E588" s="58" t="s">
        <v>6217</v>
      </c>
      <c r="F588" s="64" t="s">
        <v>6218</v>
      </c>
      <c r="G588" s="39" t="s">
        <v>9591</v>
      </c>
      <c r="H588" s="43" t="s">
        <v>9592</v>
      </c>
      <c r="I588" s="65" t="s">
        <v>9593</v>
      </c>
      <c r="J588" s="57" t="s">
        <v>9594</v>
      </c>
    </row>
    <row r="589" spans="1:10" x14ac:dyDescent="0.2">
      <c r="A589" s="51" t="s">
        <v>1231</v>
      </c>
      <c r="B589" s="63" t="s">
        <v>2331</v>
      </c>
      <c r="C589" s="59" t="s">
        <v>3431</v>
      </c>
      <c r="D589" s="37" t="s">
        <v>4531</v>
      </c>
      <c r="E589" s="57" t="s">
        <v>6219</v>
      </c>
      <c r="F589" s="65" t="s">
        <v>6220</v>
      </c>
      <c r="G589" s="40" t="s">
        <v>9595</v>
      </c>
      <c r="H589" s="44" t="s">
        <v>9596</v>
      </c>
      <c r="I589" s="58" t="s">
        <v>9597</v>
      </c>
      <c r="J589" s="62" t="s">
        <v>9598</v>
      </c>
    </row>
    <row r="590" spans="1:10" x14ac:dyDescent="0.2">
      <c r="A590" s="52" t="s">
        <v>1232</v>
      </c>
      <c r="B590" s="64" t="s">
        <v>2332</v>
      </c>
      <c r="C590" s="50" t="s">
        <v>3432</v>
      </c>
      <c r="D590" s="39" t="s">
        <v>4532</v>
      </c>
      <c r="E590" s="62" t="s">
        <v>6221</v>
      </c>
      <c r="F590" s="58" t="s">
        <v>6222</v>
      </c>
      <c r="G590" s="41" t="s">
        <v>9599</v>
      </c>
      <c r="H590" s="46" t="s">
        <v>9600</v>
      </c>
      <c r="I590" s="66" t="s">
        <v>9601</v>
      </c>
      <c r="J590" s="63" t="s">
        <v>9602</v>
      </c>
    </row>
    <row r="591" spans="1:10" x14ac:dyDescent="0.2">
      <c r="A591" s="53" t="s">
        <v>1233</v>
      </c>
      <c r="B591" s="65" t="s">
        <v>2333</v>
      </c>
      <c r="C591" s="60" t="s">
        <v>3433</v>
      </c>
      <c r="D591" s="40" t="s">
        <v>4533</v>
      </c>
      <c r="E591" s="63" t="s">
        <v>6223</v>
      </c>
      <c r="F591" s="66" t="s">
        <v>6224</v>
      </c>
      <c r="G591" s="42" t="s">
        <v>9603</v>
      </c>
      <c r="H591" s="47" t="s">
        <v>9604</v>
      </c>
      <c r="I591" s="37" t="s">
        <v>9605</v>
      </c>
      <c r="J591" s="64" t="s">
        <v>9606</v>
      </c>
    </row>
    <row r="592" spans="1:10" x14ac:dyDescent="0.2">
      <c r="A592" s="54" t="s">
        <v>1234</v>
      </c>
      <c r="B592" s="58" t="s">
        <v>2334</v>
      </c>
      <c r="C592" s="45" t="s">
        <v>3434</v>
      </c>
      <c r="D592" s="41" t="s">
        <v>4534</v>
      </c>
      <c r="E592" s="64" t="s">
        <v>6225</v>
      </c>
      <c r="F592" s="37" t="s">
        <v>6226</v>
      </c>
      <c r="G592" s="38" t="s">
        <v>9607</v>
      </c>
      <c r="H592" s="48" t="s">
        <v>9608</v>
      </c>
      <c r="I592" s="39" t="s">
        <v>9609</v>
      </c>
      <c r="J592" s="65" t="s">
        <v>9610</v>
      </c>
    </row>
    <row r="593" spans="1:10" x14ac:dyDescent="0.2">
      <c r="A593" s="55" t="s">
        <v>1235</v>
      </c>
      <c r="B593" s="66" t="s">
        <v>2335</v>
      </c>
      <c r="C593" s="61" t="s">
        <v>3435</v>
      </c>
      <c r="D593" s="42" t="s">
        <v>4535</v>
      </c>
      <c r="E593" s="65" t="s">
        <v>6227</v>
      </c>
      <c r="F593" s="39" t="s">
        <v>6228</v>
      </c>
      <c r="G593" s="43" t="s">
        <v>9611</v>
      </c>
      <c r="H593" s="49" t="s">
        <v>9612</v>
      </c>
      <c r="I593" s="40" t="s">
        <v>9613</v>
      </c>
      <c r="J593" s="58" t="s">
        <v>9614</v>
      </c>
    </row>
    <row r="594" spans="1:10" x14ac:dyDescent="0.2">
      <c r="A594" s="56" t="s">
        <v>1236</v>
      </c>
      <c r="B594" s="37" t="s">
        <v>2336</v>
      </c>
      <c r="C594" s="58" t="s">
        <v>3436</v>
      </c>
      <c r="D594" s="38" t="s">
        <v>4536</v>
      </c>
      <c r="E594" s="58" t="s">
        <v>6229</v>
      </c>
      <c r="F594" s="40" t="s">
        <v>6230</v>
      </c>
      <c r="G594" s="44" t="s">
        <v>9615</v>
      </c>
      <c r="H594" s="51" t="s">
        <v>9616</v>
      </c>
      <c r="I594" s="41" t="s">
        <v>9617</v>
      </c>
      <c r="J594" s="66" t="s">
        <v>9618</v>
      </c>
    </row>
    <row r="595" spans="1:10" x14ac:dyDescent="0.2">
      <c r="A595" s="58" t="s">
        <v>1237</v>
      </c>
      <c r="B595" s="39" t="s">
        <v>2337</v>
      </c>
      <c r="C595" s="57" t="s">
        <v>3437</v>
      </c>
      <c r="D595" s="43" t="s">
        <v>4537</v>
      </c>
      <c r="E595" s="66" t="s">
        <v>6231</v>
      </c>
      <c r="F595" s="41" t="s">
        <v>6232</v>
      </c>
      <c r="G595" s="46" t="s">
        <v>9619</v>
      </c>
      <c r="H595" s="52" t="s">
        <v>9620</v>
      </c>
      <c r="I595" s="42" t="s">
        <v>9621</v>
      </c>
      <c r="J595" s="37" t="s">
        <v>9622</v>
      </c>
    </row>
    <row r="596" spans="1:10" x14ac:dyDescent="0.2">
      <c r="A596" s="59" t="s">
        <v>1238</v>
      </c>
      <c r="B596" s="40" t="s">
        <v>2338</v>
      </c>
      <c r="C596" s="62" t="s">
        <v>3438</v>
      </c>
      <c r="D596" s="44" t="s">
        <v>4538</v>
      </c>
      <c r="E596" s="37" t="s">
        <v>6233</v>
      </c>
      <c r="F596" s="42" t="s">
        <v>6234</v>
      </c>
      <c r="G596" s="47" t="s">
        <v>9623</v>
      </c>
      <c r="H596" s="53" t="s">
        <v>9624</v>
      </c>
      <c r="I596" s="38" t="s">
        <v>9625</v>
      </c>
      <c r="J596" s="39" t="s">
        <v>9626</v>
      </c>
    </row>
    <row r="597" spans="1:10" x14ac:dyDescent="0.2">
      <c r="A597" s="50" t="s">
        <v>1239</v>
      </c>
      <c r="B597" s="41" t="s">
        <v>2339</v>
      </c>
      <c r="C597" s="63" t="s">
        <v>3439</v>
      </c>
      <c r="D597" s="46" t="s">
        <v>4539</v>
      </c>
      <c r="E597" s="39" t="s">
        <v>6235</v>
      </c>
      <c r="F597" s="38" t="s">
        <v>6236</v>
      </c>
      <c r="G597" s="48" t="s">
        <v>9627</v>
      </c>
      <c r="H597" s="54" t="s">
        <v>9628</v>
      </c>
      <c r="I597" s="43" t="s">
        <v>9629</v>
      </c>
      <c r="J597" s="40" t="s">
        <v>9630</v>
      </c>
    </row>
    <row r="598" spans="1:10" x14ac:dyDescent="0.2">
      <c r="A598" s="60" t="s">
        <v>1240</v>
      </c>
      <c r="B598" s="42" t="s">
        <v>2340</v>
      </c>
      <c r="C598" s="64" t="s">
        <v>3440</v>
      </c>
      <c r="D598" s="47" t="s">
        <v>4540</v>
      </c>
      <c r="E598" s="40" t="s">
        <v>6237</v>
      </c>
      <c r="F598" s="43" t="s">
        <v>6238</v>
      </c>
      <c r="G598" s="49" t="s">
        <v>9631</v>
      </c>
      <c r="H598" s="55" t="s">
        <v>9632</v>
      </c>
      <c r="I598" s="44" t="s">
        <v>9633</v>
      </c>
      <c r="J598" s="41" t="s">
        <v>9634</v>
      </c>
    </row>
    <row r="599" spans="1:10" x14ac:dyDescent="0.2">
      <c r="A599" s="45" t="s">
        <v>1241</v>
      </c>
      <c r="B599" s="38" t="s">
        <v>2341</v>
      </c>
      <c r="C599" s="65" t="s">
        <v>3441</v>
      </c>
      <c r="D599" s="48" t="s">
        <v>4541</v>
      </c>
      <c r="E599" s="41" t="s">
        <v>6239</v>
      </c>
      <c r="F599" s="44" t="s">
        <v>6240</v>
      </c>
      <c r="G599" s="51" t="s">
        <v>9635</v>
      </c>
      <c r="H599" s="56" t="s">
        <v>9636</v>
      </c>
      <c r="I599" s="46" t="s">
        <v>9637</v>
      </c>
      <c r="J599" s="42" t="s">
        <v>9638</v>
      </c>
    </row>
    <row r="600" spans="1:10" x14ac:dyDescent="0.2">
      <c r="A600" s="61" t="s">
        <v>1242</v>
      </c>
      <c r="B600" s="43" t="s">
        <v>2342</v>
      </c>
      <c r="C600" s="58" t="s">
        <v>3442</v>
      </c>
      <c r="D600" s="49" t="s">
        <v>4542</v>
      </c>
      <c r="E600" s="42" t="s">
        <v>6241</v>
      </c>
      <c r="F600" s="46" t="s">
        <v>6242</v>
      </c>
      <c r="G600" s="52" t="s">
        <v>9639</v>
      </c>
      <c r="H600" s="58" t="s">
        <v>9640</v>
      </c>
      <c r="I600" s="47" t="s">
        <v>9641</v>
      </c>
      <c r="J600" s="38" t="s">
        <v>9642</v>
      </c>
    </row>
    <row r="601" spans="1:10" x14ac:dyDescent="0.2">
      <c r="A601" s="58" t="s">
        <v>1243</v>
      </c>
      <c r="B601" s="44" t="s">
        <v>2343</v>
      </c>
      <c r="C601" s="66" t="s">
        <v>3443</v>
      </c>
      <c r="D601" s="51" t="s">
        <v>4543</v>
      </c>
      <c r="E601" s="38" t="s">
        <v>6243</v>
      </c>
      <c r="F601" s="47" t="s">
        <v>6244</v>
      </c>
      <c r="G601" s="53" t="s">
        <v>9643</v>
      </c>
      <c r="H601" s="59" t="s">
        <v>9644</v>
      </c>
      <c r="I601" s="48" t="s">
        <v>9645</v>
      </c>
      <c r="J601" s="43" t="s">
        <v>9646</v>
      </c>
    </row>
    <row r="602" spans="1:10" x14ac:dyDescent="0.2">
      <c r="A602" s="57" t="s">
        <v>1244</v>
      </c>
      <c r="B602" s="46" t="s">
        <v>2344</v>
      </c>
      <c r="C602" s="37" t="s">
        <v>3444</v>
      </c>
      <c r="D602" s="52" t="s">
        <v>4544</v>
      </c>
      <c r="E602" s="43" t="s">
        <v>6245</v>
      </c>
      <c r="F602" s="48" t="s">
        <v>6246</v>
      </c>
      <c r="G602" s="54" t="s">
        <v>9647</v>
      </c>
      <c r="H602" s="50" t="s">
        <v>9648</v>
      </c>
      <c r="I602" s="49" t="s">
        <v>9649</v>
      </c>
      <c r="J602" s="44" t="s">
        <v>9650</v>
      </c>
    </row>
    <row r="603" spans="1:10" x14ac:dyDescent="0.2">
      <c r="A603" s="62" t="s">
        <v>1245</v>
      </c>
      <c r="B603" s="47" t="s">
        <v>2345</v>
      </c>
      <c r="C603" s="39" t="s">
        <v>3445</v>
      </c>
      <c r="D603" s="53" t="s">
        <v>4545</v>
      </c>
      <c r="E603" s="44" t="s">
        <v>6247</v>
      </c>
      <c r="F603" s="49" t="s">
        <v>6248</v>
      </c>
      <c r="G603" s="55" t="s">
        <v>9651</v>
      </c>
      <c r="H603" s="60" t="s">
        <v>9652</v>
      </c>
      <c r="I603" s="51" t="s">
        <v>9653</v>
      </c>
      <c r="J603" s="46" t="s">
        <v>9654</v>
      </c>
    </row>
    <row r="604" spans="1:10" x14ac:dyDescent="0.2">
      <c r="A604" s="63" t="s">
        <v>1246</v>
      </c>
      <c r="B604" s="48" t="s">
        <v>2346</v>
      </c>
      <c r="C604" s="40" t="s">
        <v>3446</v>
      </c>
      <c r="D604" s="54" t="s">
        <v>4546</v>
      </c>
      <c r="E604" s="46" t="s">
        <v>6249</v>
      </c>
      <c r="F604" s="51" t="s">
        <v>6250</v>
      </c>
      <c r="G604" s="56" t="s">
        <v>9655</v>
      </c>
      <c r="H604" s="45" t="s">
        <v>9656</v>
      </c>
      <c r="I604" s="52" t="s">
        <v>9657</v>
      </c>
      <c r="J604" s="47" t="s">
        <v>9658</v>
      </c>
    </row>
    <row r="605" spans="1:10" x14ac:dyDescent="0.2">
      <c r="A605" s="64" t="s">
        <v>1247</v>
      </c>
      <c r="B605" s="49" t="s">
        <v>2347</v>
      </c>
      <c r="C605" s="41" t="s">
        <v>3447</v>
      </c>
      <c r="D605" s="55" t="s">
        <v>4547</v>
      </c>
      <c r="E605" s="47" t="s">
        <v>6251</v>
      </c>
      <c r="F605" s="52" t="s">
        <v>6252</v>
      </c>
      <c r="G605" s="58" t="s">
        <v>9659</v>
      </c>
      <c r="H605" s="61" t="s">
        <v>9660</v>
      </c>
      <c r="I605" s="53" t="s">
        <v>9661</v>
      </c>
      <c r="J605" s="48" t="s">
        <v>9662</v>
      </c>
    </row>
    <row r="606" spans="1:10" x14ac:dyDescent="0.2">
      <c r="A606" s="65" t="s">
        <v>1248</v>
      </c>
      <c r="B606" s="51" t="s">
        <v>2348</v>
      </c>
      <c r="C606" s="42" t="s">
        <v>3448</v>
      </c>
      <c r="D606" s="56" t="s">
        <v>4548</v>
      </c>
      <c r="E606" s="48" t="s">
        <v>6253</v>
      </c>
      <c r="F606" s="53" t="s">
        <v>6254</v>
      </c>
      <c r="G606" s="59" t="s">
        <v>9663</v>
      </c>
      <c r="H606" s="58" t="s">
        <v>9664</v>
      </c>
      <c r="I606" s="54" t="s">
        <v>9665</v>
      </c>
      <c r="J606" s="49" t="s">
        <v>9666</v>
      </c>
    </row>
    <row r="607" spans="1:10" x14ac:dyDescent="0.2">
      <c r="A607" s="58" t="s">
        <v>1249</v>
      </c>
      <c r="B607" s="52" t="s">
        <v>2349</v>
      </c>
      <c r="C607" s="38" t="s">
        <v>3449</v>
      </c>
      <c r="D607" s="58" t="s">
        <v>4549</v>
      </c>
      <c r="E607" s="49" t="s">
        <v>6255</v>
      </c>
      <c r="F607" s="54" t="s">
        <v>6256</v>
      </c>
      <c r="G607" s="50" t="s">
        <v>9667</v>
      </c>
      <c r="H607" s="57" t="s">
        <v>9668</v>
      </c>
      <c r="I607" s="55" t="s">
        <v>9669</v>
      </c>
      <c r="J607" s="51" t="s">
        <v>9670</v>
      </c>
    </row>
    <row r="608" spans="1:10" x14ac:dyDescent="0.2">
      <c r="A608" s="66" t="s">
        <v>1250</v>
      </c>
      <c r="B608" s="53" t="s">
        <v>2350</v>
      </c>
      <c r="C608" s="43" t="s">
        <v>3450</v>
      </c>
      <c r="D608" s="59" t="s">
        <v>4550</v>
      </c>
      <c r="E608" s="51" t="s">
        <v>6257</v>
      </c>
      <c r="F608" s="55" t="s">
        <v>6258</v>
      </c>
      <c r="G608" s="60" t="s">
        <v>9671</v>
      </c>
      <c r="H608" s="62" t="s">
        <v>9672</v>
      </c>
      <c r="I608" s="56" t="s">
        <v>9673</v>
      </c>
      <c r="J608" s="52" t="s">
        <v>9674</v>
      </c>
    </row>
    <row r="609" spans="1:10" x14ac:dyDescent="0.2">
      <c r="A609" s="37" t="s">
        <v>1251</v>
      </c>
      <c r="B609" s="54" t="s">
        <v>2351</v>
      </c>
      <c r="C609" s="44" t="s">
        <v>3451</v>
      </c>
      <c r="D609" s="50" t="s">
        <v>4551</v>
      </c>
      <c r="E609" s="52" t="s">
        <v>6259</v>
      </c>
      <c r="F609" s="56" t="s">
        <v>6260</v>
      </c>
      <c r="G609" s="45" t="s">
        <v>9675</v>
      </c>
      <c r="H609" s="63" t="s">
        <v>9676</v>
      </c>
      <c r="I609" s="58" t="s">
        <v>9677</v>
      </c>
      <c r="J609" s="53" t="s">
        <v>9678</v>
      </c>
    </row>
    <row r="610" spans="1:10" x14ac:dyDescent="0.2">
      <c r="A610" s="39" t="s">
        <v>1252</v>
      </c>
      <c r="B610" s="55" t="s">
        <v>2352</v>
      </c>
      <c r="C610" s="46" t="s">
        <v>3452</v>
      </c>
      <c r="D610" s="60" t="s">
        <v>4552</v>
      </c>
      <c r="E610" s="53" t="s">
        <v>6261</v>
      </c>
      <c r="F610" s="58" t="s">
        <v>6262</v>
      </c>
      <c r="G610" s="61" t="s">
        <v>9679</v>
      </c>
      <c r="H610" s="64" t="s">
        <v>9680</v>
      </c>
      <c r="I610" s="59" t="s">
        <v>9681</v>
      </c>
      <c r="J610" s="54" t="s">
        <v>9682</v>
      </c>
    </row>
    <row r="611" spans="1:10" x14ac:dyDescent="0.2">
      <c r="A611" s="40" t="s">
        <v>1253</v>
      </c>
      <c r="B611" s="56" t="s">
        <v>2353</v>
      </c>
      <c r="C611" s="47" t="s">
        <v>3453</v>
      </c>
      <c r="D611" s="45" t="s">
        <v>4553</v>
      </c>
      <c r="E611" s="54" t="s">
        <v>6263</v>
      </c>
      <c r="F611" s="59" t="s">
        <v>6264</v>
      </c>
      <c r="G611" s="58" t="s">
        <v>9683</v>
      </c>
      <c r="H611" s="65" t="s">
        <v>9684</v>
      </c>
      <c r="I611" s="50" t="s">
        <v>9685</v>
      </c>
      <c r="J611" s="55" t="s">
        <v>9686</v>
      </c>
    </row>
    <row r="612" spans="1:10" x14ac:dyDescent="0.2">
      <c r="A612" s="41" t="s">
        <v>1254</v>
      </c>
      <c r="B612" s="58" t="s">
        <v>2354</v>
      </c>
      <c r="C612" s="48" t="s">
        <v>3454</v>
      </c>
      <c r="D612" s="61" t="s">
        <v>4554</v>
      </c>
      <c r="E612" s="55" t="s">
        <v>6265</v>
      </c>
      <c r="F612" s="50" t="s">
        <v>6266</v>
      </c>
      <c r="G612" s="57" t="s">
        <v>9687</v>
      </c>
      <c r="H612" s="58" t="s">
        <v>9688</v>
      </c>
      <c r="I612" s="60" t="s">
        <v>9689</v>
      </c>
      <c r="J612" s="56" t="s">
        <v>9690</v>
      </c>
    </row>
    <row r="613" spans="1:10" x14ac:dyDescent="0.2">
      <c r="A613" s="42" t="s">
        <v>1255</v>
      </c>
      <c r="B613" s="59" t="s">
        <v>2355</v>
      </c>
      <c r="C613" s="49" t="s">
        <v>3455</v>
      </c>
      <c r="D613" s="58" t="s">
        <v>4555</v>
      </c>
      <c r="E613" s="56" t="s">
        <v>6267</v>
      </c>
      <c r="F613" s="60" t="s">
        <v>6268</v>
      </c>
      <c r="G613" s="62" t="s">
        <v>9691</v>
      </c>
      <c r="H613" s="66" t="s">
        <v>9692</v>
      </c>
      <c r="I613" s="45" t="s">
        <v>9693</v>
      </c>
      <c r="J613" s="58" t="s">
        <v>9694</v>
      </c>
    </row>
    <row r="614" spans="1:10" x14ac:dyDescent="0.2">
      <c r="A614" s="38" t="s">
        <v>1256</v>
      </c>
      <c r="B614" s="50" t="s">
        <v>2356</v>
      </c>
      <c r="C614" s="51" t="s">
        <v>3456</v>
      </c>
      <c r="D614" s="57" t="s">
        <v>4556</v>
      </c>
      <c r="E614" s="58" t="s">
        <v>6269</v>
      </c>
      <c r="F614" s="45" t="s">
        <v>6270</v>
      </c>
      <c r="G614" s="63" t="s">
        <v>9695</v>
      </c>
      <c r="H614" s="37" t="s">
        <v>9696</v>
      </c>
      <c r="I614" s="61" t="s">
        <v>9697</v>
      </c>
      <c r="J614" s="59" t="s">
        <v>9698</v>
      </c>
    </row>
    <row r="615" spans="1:10" x14ac:dyDescent="0.2">
      <c r="A615" s="43" t="s">
        <v>1257</v>
      </c>
      <c r="B615" s="60" t="s">
        <v>2357</v>
      </c>
      <c r="C615" s="52" t="s">
        <v>3457</v>
      </c>
      <c r="D615" s="62" t="s">
        <v>4557</v>
      </c>
      <c r="E615" s="59" t="s">
        <v>6271</v>
      </c>
      <c r="F615" s="61" t="s">
        <v>6272</v>
      </c>
      <c r="G615" s="64" t="s">
        <v>9699</v>
      </c>
      <c r="H615" s="39" t="s">
        <v>9700</v>
      </c>
      <c r="I615" s="58" t="s">
        <v>9701</v>
      </c>
      <c r="J615" s="50" t="s">
        <v>9702</v>
      </c>
    </row>
    <row r="616" spans="1:10" x14ac:dyDescent="0.2">
      <c r="A616" s="44" t="s">
        <v>1258</v>
      </c>
      <c r="B616" s="45" t="s">
        <v>2358</v>
      </c>
      <c r="C616" s="53" t="s">
        <v>3458</v>
      </c>
      <c r="D616" s="63" t="s">
        <v>4558</v>
      </c>
      <c r="E616" s="50" t="s">
        <v>6273</v>
      </c>
      <c r="F616" s="58" t="s">
        <v>6274</v>
      </c>
      <c r="G616" s="65" t="s">
        <v>9703</v>
      </c>
      <c r="H616" s="40" t="s">
        <v>9704</v>
      </c>
      <c r="I616" s="57" t="s">
        <v>9705</v>
      </c>
      <c r="J616" s="60" t="s">
        <v>9706</v>
      </c>
    </row>
    <row r="617" spans="1:10" x14ac:dyDescent="0.2">
      <c r="A617" s="46" t="s">
        <v>1259</v>
      </c>
      <c r="B617" s="61" t="s">
        <v>2359</v>
      </c>
      <c r="C617" s="54" t="s">
        <v>3459</v>
      </c>
      <c r="D617" s="64" t="s">
        <v>4559</v>
      </c>
      <c r="E617" s="60" t="s">
        <v>6275</v>
      </c>
      <c r="F617" s="57" t="s">
        <v>6276</v>
      </c>
      <c r="G617" s="58" t="s">
        <v>9707</v>
      </c>
      <c r="H617" s="41" t="s">
        <v>9708</v>
      </c>
      <c r="I617" s="62" t="s">
        <v>9709</v>
      </c>
      <c r="J617" s="45" t="s">
        <v>9710</v>
      </c>
    </row>
    <row r="618" spans="1:10" x14ac:dyDescent="0.2">
      <c r="A618" s="47" t="s">
        <v>1260</v>
      </c>
      <c r="B618" s="58" t="s">
        <v>2360</v>
      </c>
      <c r="C618" s="55" t="s">
        <v>3460</v>
      </c>
      <c r="D618" s="65" t="s">
        <v>4560</v>
      </c>
      <c r="E618" s="45" t="s">
        <v>6277</v>
      </c>
      <c r="F618" s="62" t="s">
        <v>6278</v>
      </c>
      <c r="G618" s="66" t="s">
        <v>9711</v>
      </c>
      <c r="H618" s="42" t="s">
        <v>9712</v>
      </c>
      <c r="I618" s="63" t="s">
        <v>9713</v>
      </c>
      <c r="J618" s="61" t="s">
        <v>9714</v>
      </c>
    </row>
    <row r="619" spans="1:10" x14ac:dyDescent="0.2">
      <c r="A619" s="48" t="s">
        <v>1261</v>
      </c>
      <c r="B619" s="57" t="s">
        <v>2361</v>
      </c>
      <c r="C619" s="56" t="s">
        <v>3461</v>
      </c>
      <c r="D619" s="58" t="s">
        <v>4561</v>
      </c>
      <c r="E619" s="61" t="s">
        <v>6279</v>
      </c>
      <c r="F619" s="63" t="s">
        <v>6280</v>
      </c>
      <c r="G619" s="37" t="s">
        <v>9715</v>
      </c>
      <c r="H619" s="38" t="s">
        <v>9716</v>
      </c>
      <c r="I619" s="64" t="s">
        <v>9717</v>
      </c>
      <c r="J619" s="58" t="s">
        <v>9718</v>
      </c>
    </row>
    <row r="620" spans="1:10" x14ac:dyDescent="0.2">
      <c r="A620" s="49" t="s">
        <v>1262</v>
      </c>
      <c r="B620" s="62" t="s">
        <v>2362</v>
      </c>
      <c r="C620" s="58" t="s">
        <v>3462</v>
      </c>
      <c r="D620" s="66" t="s">
        <v>4562</v>
      </c>
      <c r="E620" s="58" t="s">
        <v>6281</v>
      </c>
      <c r="F620" s="64" t="s">
        <v>6282</v>
      </c>
      <c r="G620" s="39" t="s">
        <v>9719</v>
      </c>
      <c r="H620" s="43" t="s">
        <v>9720</v>
      </c>
      <c r="I620" s="65" t="s">
        <v>9721</v>
      </c>
      <c r="J620" s="57" t="s">
        <v>9722</v>
      </c>
    </row>
    <row r="621" spans="1:10" x14ac:dyDescent="0.2">
      <c r="A621" s="51" t="s">
        <v>1263</v>
      </c>
      <c r="B621" s="63" t="s">
        <v>2363</v>
      </c>
      <c r="C621" s="59" t="s">
        <v>3463</v>
      </c>
      <c r="D621" s="37" t="s">
        <v>4563</v>
      </c>
      <c r="E621" s="57" t="s">
        <v>6283</v>
      </c>
      <c r="F621" s="65" t="s">
        <v>6284</v>
      </c>
      <c r="G621" s="40" t="s">
        <v>9723</v>
      </c>
      <c r="H621" s="44" t="s">
        <v>9724</v>
      </c>
      <c r="I621" s="58" t="s">
        <v>9725</v>
      </c>
      <c r="J621" s="62" t="s">
        <v>9726</v>
      </c>
    </row>
    <row r="622" spans="1:10" x14ac:dyDescent="0.2">
      <c r="A622" s="52" t="s">
        <v>1264</v>
      </c>
      <c r="B622" s="64" t="s">
        <v>2364</v>
      </c>
      <c r="C622" s="50" t="s">
        <v>3464</v>
      </c>
      <c r="D622" s="39" t="s">
        <v>4564</v>
      </c>
      <c r="E622" s="62" t="s">
        <v>6285</v>
      </c>
      <c r="F622" s="58" t="s">
        <v>6286</v>
      </c>
      <c r="G622" s="41" t="s">
        <v>9727</v>
      </c>
      <c r="H622" s="46" t="s">
        <v>9728</v>
      </c>
      <c r="I622" s="66" t="s">
        <v>9729</v>
      </c>
      <c r="J622" s="63" t="s">
        <v>9730</v>
      </c>
    </row>
    <row r="623" spans="1:10" x14ac:dyDescent="0.2">
      <c r="A623" s="53" t="s">
        <v>1265</v>
      </c>
      <c r="B623" s="65" t="s">
        <v>2365</v>
      </c>
      <c r="C623" s="60" t="s">
        <v>3465</v>
      </c>
      <c r="D623" s="40" t="s">
        <v>4565</v>
      </c>
      <c r="E623" s="63" t="s">
        <v>6287</v>
      </c>
      <c r="F623" s="66" t="s">
        <v>6288</v>
      </c>
      <c r="G623" s="42" t="s">
        <v>9731</v>
      </c>
      <c r="H623" s="47" t="s">
        <v>9732</v>
      </c>
      <c r="I623" s="37" t="s">
        <v>9733</v>
      </c>
      <c r="J623" s="64" t="s">
        <v>9734</v>
      </c>
    </row>
    <row r="624" spans="1:10" x14ac:dyDescent="0.2">
      <c r="A624" s="54" t="s">
        <v>1266</v>
      </c>
      <c r="B624" s="58" t="s">
        <v>2366</v>
      </c>
      <c r="C624" s="45" t="s">
        <v>3466</v>
      </c>
      <c r="D624" s="41" t="s">
        <v>4566</v>
      </c>
      <c r="E624" s="64" t="s">
        <v>6289</v>
      </c>
      <c r="F624" s="37" t="s">
        <v>6290</v>
      </c>
      <c r="G624" s="38" t="s">
        <v>9735</v>
      </c>
      <c r="H624" s="48" t="s">
        <v>9736</v>
      </c>
      <c r="I624" s="39" t="s">
        <v>9737</v>
      </c>
      <c r="J624" s="65" t="s">
        <v>9738</v>
      </c>
    </row>
    <row r="625" spans="1:10" x14ac:dyDescent="0.2">
      <c r="A625" s="55" t="s">
        <v>1267</v>
      </c>
      <c r="B625" s="66" t="s">
        <v>2367</v>
      </c>
      <c r="C625" s="61" t="s">
        <v>3467</v>
      </c>
      <c r="D625" s="42" t="s">
        <v>4567</v>
      </c>
      <c r="E625" s="65" t="s">
        <v>6291</v>
      </c>
      <c r="F625" s="39" t="s">
        <v>6292</v>
      </c>
      <c r="G625" s="43" t="s">
        <v>9739</v>
      </c>
      <c r="H625" s="49" t="s">
        <v>9740</v>
      </c>
      <c r="I625" s="40" t="s">
        <v>9741</v>
      </c>
      <c r="J625" s="58" t="s">
        <v>9742</v>
      </c>
    </row>
    <row r="626" spans="1:10" x14ac:dyDescent="0.2">
      <c r="A626" s="56" t="s">
        <v>1268</v>
      </c>
      <c r="B626" s="37" t="s">
        <v>2368</v>
      </c>
      <c r="C626" s="58" t="s">
        <v>3468</v>
      </c>
      <c r="D626" s="38" t="s">
        <v>4568</v>
      </c>
      <c r="E626" s="58" t="s">
        <v>6293</v>
      </c>
      <c r="F626" s="40" t="s">
        <v>6294</v>
      </c>
      <c r="G626" s="44" t="s">
        <v>9743</v>
      </c>
      <c r="H626" s="51" t="s">
        <v>9744</v>
      </c>
      <c r="I626" s="41" t="s">
        <v>9745</v>
      </c>
      <c r="J626" s="66" t="s">
        <v>9746</v>
      </c>
    </row>
    <row r="627" spans="1:10" x14ac:dyDescent="0.2">
      <c r="A627" s="58" t="s">
        <v>1269</v>
      </c>
      <c r="B627" s="39" t="s">
        <v>2369</v>
      </c>
      <c r="C627" s="57" t="s">
        <v>3469</v>
      </c>
      <c r="D627" s="43" t="s">
        <v>4569</v>
      </c>
      <c r="E627" s="66" t="s">
        <v>6295</v>
      </c>
      <c r="F627" s="41" t="s">
        <v>6296</v>
      </c>
      <c r="G627" s="46" t="s">
        <v>9747</v>
      </c>
      <c r="H627" s="52" t="s">
        <v>9748</v>
      </c>
      <c r="I627" s="42" t="s">
        <v>9749</v>
      </c>
      <c r="J627" s="37" t="s">
        <v>9750</v>
      </c>
    </row>
    <row r="628" spans="1:10" x14ac:dyDescent="0.2">
      <c r="A628" s="59" t="s">
        <v>1270</v>
      </c>
      <c r="B628" s="40" t="s">
        <v>2370</v>
      </c>
      <c r="C628" s="62" t="s">
        <v>3470</v>
      </c>
      <c r="D628" s="44" t="s">
        <v>4570</v>
      </c>
      <c r="E628" s="37" t="s">
        <v>6297</v>
      </c>
      <c r="F628" s="42" t="s">
        <v>6298</v>
      </c>
      <c r="G628" s="47" t="s">
        <v>9751</v>
      </c>
      <c r="H628" s="53" t="s">
        <v>9752</v>
      </c>
      <c r="I628" s="38" t="s">
        <v>9753</v>
      </c>
      <c r="J628" s="39" t="s">
        <v>9754</v>
      </c>
    </row>
    <row r="629" spans="1:10" x14ac:dyDescent="0.2">
      <c r="A629" s="50" t="s">
        <v>1271</v>
      </c>
      <c r="B629" s="41" t="s">
        <v>2371</v>
      </c>
      <c r="C629" s="63" t="s">
        <v>3471</v>
      </c>
      <c r="D629" s="46" t="s">
        <v>4571</v>
      </c>
      <c r="E629" s="39" t="s">
        <v>6299</v>
      </c>
      <c r="F629" s="38" t="s">
        <v>6300</v>
      </c>
      <c r="G629" s="48" t="s">
        <v>9755</v>
      </c>
      <c r="H629" s="54" t="s">
        <v>9756</v>
      </c>
      <c r="I629" s="43" t="s">
        <v>9757</v>
      </c>
      <c r="J629" s="40" t="s">
        <v>9758</v>
      </c>
    </row>
    <row r="630" spans="1:10" x14ac:dyDescent="0.2">
      <c r="A630" s="60" t="s">
        <v>1272</v>
      </c>
      <c r="B630" s="42" t="s">
        <v>2372</v>
      </c>
      <c r="C630" s="64" t="s">
        <v>3472</v>
      </c>
      <c r="D630" s="47" t="s">
        <v>4572</v>
      </c>
      <c r="E630" s="40" t="s">
        <v>6301</v>
      </c>
      <c r="F630" s="43" t="s">
        <v>6302</v>
      </c>
      <c r="G630" s="49" t="s">
        <v>9759</v>
      </c>
      <c r="H630" s="55" t="s">
        <v>9760</v>
      </c>
      <c r="I630" s="44" t="s">
        <v>9761</v>
      </c>
      <c r="J630" s="41" t="s">
        <v>9762</v>
      </c>
    </row>
    <row r="631" spans="1:10" x14ac:dyDescent="0.2">
      <c r="A631" s="45" t="s">
        <v>1273</v>
      </c>
      <c r="B631" s="38" t="s">
        <v>2373</v>
      </c>
      <c r="C631" s="65" t="s">
        <v>3473</v>
      </c>
      <c r="D631" s="48" t="s">
        <v>4573</v>
      </c>
      <c r="E631" s="41" t="s">
        <v>6303</v>
      </c>
      <c r="F631" s="44" t="s">
        <v>6304</v>
      </c>
      <c r="G631" s="51" t="s">
        <v>9763</v>
      </c>
      <c r="H631" s="56" t="s">
        <v>9764</v>
      </c>
      <c r="I631" s="46" t="s">
        <v>9765</v>
      </c>
      <c r="J631" s="42" t="s">
        <v>9766</v>
      </c>
    </row>
    <row r="632" spans="1:10" x14ac:dyDescent="0.2">
      <c r="A632" s="61" t="s">
        <v>1274</v>
      </c>
      <c r="B632" s="43" t="s">
        <v>2374</v>
      </c>
      <c r="C632" s="58" t="s">
        <v>3474</v>
      </c>
      <c r="D632" s="49" t="s">
        <v>4574</v>
      </c>
      <c r="E632" s="42" t="s">
        <v>6305</v>
      </c>
      <c r="F632" s="46" t="s">
        <v>6306</v>
      </c>
      <c r="G632" s="52" t="s">
        <v>9767</v>
      </c>
      <c r="H632" s="58" t="s">
        <v>9768</v>
      </c>
      <c r="I632" s="47" t="s">
        <v>9769</v>
      </c>
      <c r="J632" s="38" t="s">
        <v>9770</v>
      </c>
    </row>
    <row r="633" spans="1:10" x14ac:dyDescent="0.2">
      <c r="A633" s="58" t="s">
        <v>1275</v>
      </c>
      <c r="B633" s="44" t="s">
        <v>2375</v>
      </c>
      <c r="C633" s="66" t="s">
        <v>3475</v>
      </c>
      <c r="D633" s="51" t="s">
        <v>4575</v>
      </c>
      <c r="E633" s="38" t="s">
        <v>6307</v>
      </c>
      <c r="F633" s="47" t="s">
        <v>6308</v>
      </c>
      <c r="G633" s="53" t="s">
        <v>9771</v>
      </c>
      <c r="H633" s="59" t="s">
        <v>9772</v>
      </c>
      <c r="I633" s="48" t="s">
        <v>9773</v>
      </c>
      <c r="J633" s="43" t="s">
        <v>9774</v>
      </c>
    </row>
    <row r="634" spans="1:10" x14ac:dyDescent="0.2">
      <c r="A634" s="57" t="s">
        <v>1276</v>
      </c>
      <c r="B634" s="46" t="s">
        <v>2376</v>
      </c>
      <c r="C634" s="37" t="s">
        <v>3476</v>
      </c>
      <c r="D634" s="52" t="s">
        <v>4576</v>
      </c>
      <c r="E634" s="43" t="s">
        <v>6309</v>
      </c>
      <c r="F634" s="48" t="s">
        <v>6310</v>
      </c>
      <c r="G634" s="54" t="s">
        <v>9775</v>
      </c>
      <c r="H634" s="50" t="s">
        <v>9776</v>
      </c>
      <c r="I634" s="49" t="s">
        <v>9777</v>
      </c>
      <c r="J634" s="44" t="s">
        <v>9778</v>
      </c>
    </row>
    <row r="635" spans="1:10" x14ac:dyDescent="0.2">
      <c r="A635" s="62" t="s">
        <v>1277</v>
      </c>
      <c r="B635" s="47" t="s">
        <v>2377</v>
      </c>
      <c r="C635" s="39" t="s">
        <v>3477</v>
      </c>
      <c r="D635" s="53" t="s">
        <v>4577</v>
      </c>
      <c r="E635" s="44" t="s">
        <v>6311</v>
      </c>
      <c r="F635" s="49" t="s">
        <v>6312</v>
      </c>
      <c r="G635" s="55" t="s">
        <v>9779</v>
      </c>
      <c r="H635" s="60" t="s">
        <v>9780</v>
      </c>
      <c r="I635" s="51" t="s">
        <v>9781</v>
      </c>
      <c r="J635" s="46" t="s">
        <v>9782</v>
      </c>
    </row>
    <row r="636" spans="1:10" x14ac:dyDescent="0.2">
      <c r="A636" s="63" t="s">
        <v>1278</v>
      </c>
      <c r="B636" s="48" t="s">
        <v>2378</v>
      </c>
      <c r="C636" s="40" t="s">
        <v>3478</v>
      </c>
      <c r="D636" s="54" t="s">
        <v>4578</v>
      </c>
      <c r="E636" s="46" t="s">
        <v>6313</v>
      </c>
      <c r="F636" s="51" t="s">
        <v>6314</v>
      </c>
      <c r="G636" s="56" t="s">
        <v>9783</v>
      </c>
      <c r="H636" s="45" t="s">
        <v>9784</v>
      </c>
      <c r="I636" s="52" t="s">
        <v>9785</v>
      </c>
      <c r="J636" s="47" t="s">
        <v>9786</v>
      </c>
    </row>
    <row r="637" spans="1:10" x14ac:dyDescent="0.2">
      <c r="A637" s="64" t="s">
        <v>1279</v>
      </c>
      <c r="B637" s="49" t="s">
        <v>2379</v>
      </c>
      <c r="C637" s="41" t="s">
        <v>3479</v>
      </c>
      <c r="D637" s="55" t="s">
        <v>4579</v>
      </c>
      <c r="E637" s="47" t="s">
        <v>6315</v>
      </c>
      <c r="F637" s="52" t="s">
        <v>6316</v>
      </c>
      <c r="G637" s="58" t="s">
        <v>9787</v>
      </c>
      <c r="H637" s="61" t="s">
        <v>9788</v>
      </c>
      <c r="I637" s="53" t="s">
        <v>9789</v>
      </c>
      <c r="J637" s="48" t="s">
        <v>9790</v>
      </c>
    </row>
    <row r="638" spans="1:10" x14ac:dyDescent="0.2">
      <c r="A638" s="65" t="s">
        <v>1280</v>
      </c>
      <c r="B638" s="51" t="s">
        <v>2380</v>
      </c>
      <c r="C638" s="42" t="s">
        <v>3480</v>
      </c>
      <c r="D638" s="56" t="s">
        <v>4580</v>
      </c>
      <c r="E638" s="48" t="s">
        <v>6317</v>
      </c>
      <c r="F638" s="53" t="s">
        <v>6318</v>
      </c>
      <c r="G638" s="59" t="s">
        <v>9791</v>
      </c>
      <c r="H638" s="58" t="s">
        <v>9792</v>
      </c>
      <c r="I638" s="54" t="s">
        <v>9793</v>
      </c>
      <c r="J638" s="49" t="s">
        <v>9794</v>
      </c>
    </row>
    <row r="639" spans="1:10" x14ac:dyDescent="0.2">
      <c r="A639" s="58" t="s">
        <v>1281</v>
      </c>
      <c r="B639" s="52" t="s">
        <v>2381</v>
      </c>
      <c r="C639" s="38" t="s">
        <v>3481</v>
      </c>
      <c r="D639" s="58" t="s">
        <v>4581</v>
      </c>
      <c r="E639" s="49" t="s">
        <v>6319</v>
      </c>
      <c r="F639" s="54" t="s">
        <v>6320</v>
      </c>
      <c r="G639" s="50" t="s">
        <v>9795</v>
      </c>
      <c r="H639" s="57" t="s">
        <v>9796</v>
      </c>
      <c r="I639" s="55" t="s">
        <v>9797</v>
      </c>
      <c r="J639" s="51" t="s">
        <v>9798</v>
      </c>
    </row>
    <row r="640" spans="1:10" x14ac:dyDescent="0.2">
      <c r="A640" s="66" t="s">
        <v>1282</v>
      </c>
      <c r="B640" s="53" t="s">
        <v>2382</v>
      </c>
      <c r="C640" s="43" t="s">
        <v>3482</v>
      </c>
      <c r="D640" s="59" t="s">
        <v>4582</v>
      </c>
      <c r="E640" s="51" t="s">
        <v>6321</v>
      </c>
      <c r="F640" s="55" t="s">
        <v>6322</v>
      </c>
      <c r="G640" s="60" t="s">
        <v>9799</v>
      </c>
      <c r="H640" s="62" t="s">
        <v>9800</v>
      </c>
      <c r="I640" s="56" t="s">
        <v>9801</v>
      </c>
      <c r="J640" s="52" t="s">
        <v>9802</v>
      </c>
    </row>
    <row r="641" spans="1:10" x14ac:dyDescent="0.2">
      <c r="A641" s="37" t="s">
        <v>1283</v>
      </c>
      <c r="B641" s="54" t="s">
        <v>2383</v>
      </c>
      <c r="C641" s="44" t="s">
        <v>3483</v>
      </c>
      <c r="D641" s="50" t="s">
        <v>4583</v>
      </c>
      <c r="E641" s="52" t="s">
        <v>6323</v>
      </c>
      <c r="F641" s="56" t="s">
        <v>6324</v>
      </c>
      <c r="G641" s="45" t="s">
        <v>9803</v>
      </c>
      <c r="H641" s="63" t="s">
        <v>9804</v>
      </c>
      <c r="I641" s="58" t="s">
        <v>9805</v>
      </c>
      <c r="J641" s="53" t="s">
        <v>9806</v>
      </c>
    </row>
    <row r="642" spans="1:10" x14ac:dyDescent="0.2">
      <c r="A642" s="39" t="s">
        <v>1284</v>
      </c>
      <c r="B642" s="55" t="s">
        <v>2384</v>
      </c>
      <c r="C642" s="46" t="s">
        <v>3484</v>
      </c>
      <c r="D642" s="60" t="s">
        <v>4584</v>
      </c>
      <c r="E642" s="53" t="s">
        <v>6325</v>
      </c>
      <c r="F642" s="58" t="s">
        <v>6326</v>
      </c>
      <c r="G642" s="61" t="s">
        <v>9807</v>
      </c>
      <c r="H642" s="64" t="s">
        <v>9808</v>
      </c>
      <c r="I642" s="59" t="s">
        <v>9809</v>
      </c>
      <c r="J642" s="54" t="s">
        <v>9810</v>
      </c>
    </row>
    <row r="643" spans="1:10" x14ac:dyDescent="0.2">
      <c r="A643" s="40" t="s">
        <v>1285</v>
      </c>
      <c r="B643" s="56" t="s">
        <v>2385</v>
      </c>
      <c r="C643" s="47" t="s">
        <v>3485</v>
      </c>
      <c r="D643" s="45" t="s">
        <v>4585</v>
      </c>
      <c r="E643" s="54" t="s">
        <v>6327</v>
      </c>
      <c r="F643" s="59" t="s">
        <v>6328</v>
      </c>
      <c r="G643" s="58" t="s">
        <v>9811</v>
      </c>
      <c r="H643" s="65" t="s">
        <v>9812</v>
      </c>
      <c r="I643" s="50" t="s">
        <v>9813</v>
      </c>
      <c r="J643" s="55" t="s">
        <v>9814</v>
      </c>
    </row>
    <row r="644" spans="1:10" x14ac:dyDescent="0.2">
      <c r="A644" s="41" t="s">
        <v>1286</v>
      </c>
      <c r="B644" s="58" t="s">
        <v>2386</v>
      </c>
      <c r="C644" s="48" t="s">
        <v>3486</v>
      </c>
      <c r="D644" s="61" t="s">
        <v>4586</v>
      </c>
      <c r="E644" s="55" t="s">
        <v>6329</v>
      </c>
      <c r="F644" s="50" t="s">
        <v>6330</v>
      </c>
      <c r="G644" s="57" t="s">
        <v>9815</v>
      </c>
      <c r="H644" s="58" t="s">
        <v>9816</v>
      </c>
      <c r="I644" s="60" t="s">
        <v>9817</v>
      </c>
      <c r="J644" s="56" t="s">
        <v>9818</v>
      </c>
    </row>
    <row r="645" spans="1:10" x14ac:dyDescent="0.2">
      <c r="A645" s="42" t="s">
        <v>1287</v>
      </c>
      <c r="B645" s="59" t="s">
        <v>2387</v>
      </c>
      <c r="C645" s="49" t="s">
        <v>3487</v>
      </c>
      <c r="D645" s="58" t="s">
        <v>4587</v>
      </c>
      <c r="E645" s="56" t="s">
        <v>6331</v>
      </c>
      <c r="F645" s="60" t="s">
        <v>6332</v>
      </c>
      <c r="G645" s="62" t="s">
        <v>9819</v>
      </c>
      <c r="H645" s="66" t="s">
        <v>9820</v>
      </c>
      <c r="I645" s="45" t="s">
        <v>9821</v>
      </c>
      <c r="J645" s="58" t="s">
        <v>9822</v>
      </c>
    </row>
    <row r="646" spans="1:10" x14ac:dyDescent="0.2">
      <c r="A646" s="38" t="s">
        <v>1288</v>
      </c>
      <c r="B646" s="50" t="s">
        <v>2388</v>
      </c>
      <c r="C646" s="51" t="s">
        <v>3488</v>
      </c>
      <c r="D646" s="57" t="s">
        <v>4588</v>
      </c>
      <c r="E646" s="58" t="s">
        <v>6333</v>
      </c>
      <c r="F646" s="45" t="s">
        <v>6334</v>
      </c>
      <c r="G646" s="63" t="s">
        <v>9823</v>
      </c>
      <c r="H646" s="37" t="s">
        <v>9824</v>
      </c>
      <c r="I646" s="61" t="s">
        <v>9825</v>
      </c>
      <c r="J646" s="59" t="s">
        <v>9826</v>
      </c>
    </row>
    <row r="647" spans="1:10" x14ac:dyDescent="0.2">
      <c r="A647" s="43" t="s">
        <v>1289</v>
      </c>
      <c r="B647" s="60" t="s">
        <v>2389</v>
      </c>
      <c r="C647" s="52" t="s">
        <v>3489</v>
      </c>
      <c r="D647" s="62" t="s">
        <v>4589</v>
      </c>
      <c r="E647" s="59" t="s">
        <v>6335</v>
      </c>
      <c r="F647" s="61" t="s">
        <v>6336</v>
      </c>
      <c r="G647" s="64" t="s">
        <v>9827</v>
      </c>
      <c r="H647" s="39" t="s">
        <v>9828</v>
      </c>
      <c r="I647" s="58" t="s">
        <v>9829</v>
      </c>
      <c r="J647" s="50" t="s">
        <v>9830</v>
      </c>
    </row>
    <row r="648" spans="1:10" x14ac:dyDescent="0.2">
      <c r="A648" s="44" t="s">
        <v>1290</v>
      </c>
      <c r="B648" s="45" t="s">
        <v>2390</v>
      </c>
      <c r="C648" s="53" t="s">
        <v>3490</v>
      </c>
      <c r="D648" s="63" t="s">
        <v>4590</v>
      </c>
      <c r="E648" s="50" t="s">
        <v>6337</v>
      </c>
      <c r="F648" s="58" t="s">
        <v>6338</v>
      </c>
      <c r="G648" s="65" t="s">
        <v>9831</v>
      </c>
      <c r="H648" s="40" t="s">
        <v>9832</v>
      </c>
      <c r="I648" s="57" t="s">
        <v>9833</v>
      </c>
      <c r="J648" s="60" t="s">
        <v>9834</v>
      </c>
    </row>
    <row r="649" spans="1:10" x14ac:dyDescent="0.2">
      <c r="A649" s="46" t="s">
        <v>1291</v>
      </c>
      <c r="B649" s="61" t="s">
        <v>2391</v>
      </c>
      <c r="C649" s="54" t="s">
        <v>3491</v>
      </c>
      <c r="D649" s="64" t="s">
        <v>4591</v>
      </c>
      <c r="E649" s="60" t="s">
        <v>6339</v>
      </c>
      <c r="F649" s="57" t="s">
        <v>6340</v>
      </c>
      <c r="G649" s="58" t="s">
        <v>9835</v>
      </c>
      <c r="H649" s="41" t="s">
        <v>9836</v>
      </c>
      <c r="I649" s="62" t="s">
        <v>9837</v>
      </c>
      <c r="J649" s="45" t="s">
        <v>9838</v>
      </c>
    </row>
    <row r="650" spans="1:10" x14ac:dyDescent="0.2">
      <c r="A650" s="47" t="s">
        <v>1292</v>
      </c>
      <c r="B650" s="58" t="s">
        <v>2392</v>
      </c>
      <c r="C650" s="55" t="s">
        <v>3492</v>
      </c>
      <c r="D650" s="65" t="s">
        <v>4592</v>
      </c>
      <c r="E650" s="45" t="s">
        <v>6341</v>
      </c>
      <c r="F650" s="62" t="s">
        <v>6342</v>
      </c>
      <c r="G650" s="66" t="s">
        <v>9839</v>
      </c>
      <c r="H650" s="42" t="s">
        <v>9840</v>
      </c>
      <c r="I650" s="63" t="s">
        <v>9841</v>
      </c>
      <c r="J650" s="61" t="s">
        <v>9842</v>
      </c>
    </row>
    <row r="651" spans="1:10" x14ac:dyDescent="0.2">
      <c r="A651" s="48" t="s">
        <v>1293</v>
      </c>
      <c r="B651" s="57" t="s">
        <v>2393</v>
      </c>
      <c r="C651" s="56" t="s">
        <v>3493</v>
      </c>
      <c r="D651" s="58" t="s">
        <v>4593</v>
      </c>
      <c r="E651" s="61" t="s">
        <v>6343</v>
      </c>
      <c r="F651" s="63" t="s">
        <v>6344</v>
      </c>
      <c r="G651" s="37" t="s">
        <v>9843</v>
      </c>
      <c r="H651" s="38" t="s">
        <v>9844</v>
      </c>
      <c r="I651" s="64" t="s">
        <v>9845</v>
      </c>
      <c r="J651" s="58" t="s">
        <v>9846</v>
      </c>
    </row>
    <row r="652" spans="1:10" x14ac:dyDescent="0.2">
      <c r="A652" s="49" t="s">
        <v>1294</v>
      </c>
      <c r="B652" s="62" t="s">
        <v>2394</v>
      </c>
      <c r="C652" s="58" t="s">
        <v>3494</v>
      </c>
      <c r="D652" s="66" t="s">
        <v>4594</v>
      </c>
      <c r="E652" s="58" t="s">
        <v>6345</v>
      </c>
      <c r="F652" s="64" t="s">
        <v>6346</v>
      </c>
      <c r="G652" s="39" t="s">
        <v>9847</v>
      </c>
      <c r="H652" s="43" t="s">
        <v>9848</v>
      </c>
      <c r="I652" s="65" t="s">
        <v>9849</v>
      </c>
      <c r="J652" s="57" t="s">
        <v>9850</v>
      </c>
    </row>
    <row r="653" spans="1:10" x14ac:dyDescent="0.2">
      <c r="A653" s="51" t="s">
        <v>1295</v>
      </c>
      <c r="B653" s="63" t="s">
        <v>2395</v>
      </c>
      <c r="C653" s="59" t="s">
        <v>3495</v>
      </c>
      <c r="D653" s="37" t="s">
        <v>4595</v>
      </c>
      <c r="E653" s="57" t="s">
        <v>6347</v>
      </c>
      <c r="F653" s="65" t="s">
        <v>6348</v>
      </c>
      <c r="G653" s="40" t="s">
        <v>9851</v>
      </c>
      <c r="H653" s="44" t="s">
        <v>9852</v>
      </c>
      <c r="I653" s="58" t="s">
        <v>9853</v>
      </c>
      <c r="J653" s="62" t="s">
        <v>9854</v>
      </c>
    </row>
    <row r="654" spans="1:10" x14ac:dyDescent="0.2">
      <c r="A654" s="52" t="s">
        <v>1296</v>
      </c>
      <c r="B654" s="64" t="s">
        <v>2396</v>
      </c>
      <c r="C654" s="50" t="s">
        <v>3496</v>
      </c>
      <c r="D654" s="39" t="s">
        <v>4596</v>
      </c>
      <c r="E654" s="62" t="s">
        <v>6349</v>
      </c>
      <c r="F654" s="58" t="s">
        <v>6350</v>
      </c>
      <c r="G654" s="41" t="s">
        <v>9855</v>
      </c>
      <c r="H654" s="46" t="s">
        <v>9856</v>
      </c>
      <c r="I654" s="66" t="s">
        <v>9857</v>
      </c>
      <c r="J654" s="63" t="s">
        <v>9858</v>
      </c>
    </row>
    <row r="655" spans="1:10" x14ac:dyDescent="0.2">
      <c r="A655" s="53" t="s">
        <v>1297</v>
      </c>
      <c r="B655" s="65" t="s">
        <v>2397</v>
      </c>
      <c r="C655" s="60" t="s">
        <v>3497</v>
      </c>
      <c r="D655" s="40" t="s">
        <v>4597</v>
      </c>
      <c r="E655" s="63" t="s">
        <v>6351</v>
      </c>
      <c r="F655" s="66" t="s">
        <v>6352</v>
      </c>
      <c r="G655" s="42" t="s">
        <v>9859</v>
      </c>
      <c r="H655" s="47" t="s">
        <v>9860</v>
      </c>
      <c r="I655" s="37" t="s">
        <v>9861</v>
      </c>
      <c r="J655" s="64" t="s">
        <v>9862</v>
      </c>
    </row>
    <row r="656" spans="1:10" x14ac:dyDescent="0.2">
      <c r="A656" s="54" t="s">
        <v>1298</v>
      </c>
      <c r="B656" s="58" t="s">
        <v>2398</v>
      </c>
      <c r="C656" s="45" t="s">
        <v>3498</v>
      </c>
      <c r="D656" s="41" t="s">
        <v>4598</v>
      </c>
      <c r="E656" s="64" t="s">
        <v>6353</v>
      </c>
      <c r="F656" s="37" t="s">
        <v>6354</v>
      </c>
      <c r="G656" s="38" t="s">
        <v>9863</v>
      </c>
      <c r="H656" s="48" t="s">
        <v>9864</v>
      </c>
      <c r="I656" s="39" t="s">
        <v>9865</v>
      </c>
      <c r="J656" s="65" t="s">
        <v>9866</v>
      </c>
    </row>
    <row r="657" spans="1:10" x14ac:dyDescent="0.2">
      <c r="A657" s="55" t="s">
        <v>1299</v>
      </c>
      <c r="B657" s="66" t="s">
        <v>2399</v>
      </c>
      <c r="C657" s="61" t="s">
        <v>3499</v>
      </c>
      <c r="D657" s="42" t="s">
        <v>4599</v>
      </c>
      <c r="E657" s="65" t="s">
        <v>6355</v>
      </c>
      <c r="F657" s="39" t="s">
        <v>6356</v>
      </c>
      <c r="G657" s="43" t="s">
        <v>9867</v>
      </c>
      <c r="H657" s="49" t="s">
        <v>9868</v>
      </c>
      <c r="I657" s="40" t="s">
        <v>9869</v>
      </c>
      <c r="J657" s="58" t="s">
        <v>9870</v>
      </c>
    </row>
    <row r="658" spans="1:10" x14ac:dyDescent="0.2">
      <c r="A658" s="56" t="s">
        <v>1300</v>
      </c>
      <c r="B658" s="37" t="s">
        <v>2400</v>
      </c>
      <c r="C658" s="58" t="s">
        <v>3500</v>
      </c>
      <c r="D658" s="38" t="s">
        <v>4600</v>
      </c>
      <c r="E658" s="58" t="s">
        <v>6357</v>
      </c>
      <c r="F658" s="40" t="s">
        <v>6358</v>
      </c>
      <c r="G658" s="44" t="s">
        <v>9871</v>
      </c>
      <c r="H658" s="51" t="s">
        <v>9872</v>
      </c>
      <c r="I658" s="41" t="s">
        <v>9873</v>
      </c>
      <c r="J658" s="66" t="s">
        <v>9874</v>
      </c>
    </row>
    <row r="659" spans="1:10" x14ac:dyDescent="0.2">
      <c r="A659" s="58" t="s">
        <v>1301</v>
      </c>
      <c r="B659" s="39" t="s">
        <v>2401</v>
      </c>
      <c r="C659" s="57" t="s">
        <v>3501</v>
      </c>
      <c r="D659" s="43" t="s">
        <v>4601</v>
      </c>
      <c r="E659" s="66" t="s">
        <v>6359</v>
      </c>
      <c r="F659" s="41" t="s">
        <v>6360</v>
      </c>
      <c r="G659" s="46" t="s">
        <v>9875</v>
      </c>
      <c r="H659" s="52" t="s">
        <v>9876</v>
      </c>
      <c r="I659" s="42" t="s">
        <v>9877</v>
      </c>
      <c r="J659" s="37" t="s">
        <v>9878</v>
      </c>
    </row>
    <row r="660" spans="1:10" x14ac:dyDescent="0.2">
      <c r="A660" s="59" t="s">
        <v>1302</v>
      </c>
      <c r="B660" s="40" t="s">
        <v>2402</v>
      </c>
      <c r="C660" s="62" t="s">
        <v>3502</v>
      </c>
      <c r="D660" s="44" t="s">
        <v>4602</v>
      </c>
      <c r="E660" s="37" t="s">
        <v>6361</v>
      </c>
      <c r="F660" s="42" t="s">
        <v>6362</v>
      </c>
      <c r="G660" s="47" t="s">
        <v>9879</v>
      </c>
      <c r="H660" s="53" t="s">
        <v>9880</v>
      </c>
      <c r="I660" s="38" t="s">
        <v>9881</v>
      </c>
      <c r="J660" s="39" t="s">
        <v>9882</v>
      </c>
    </row>
    <row r="661" spans="1:10" x14ac:dyDescent="0.2">
      <c r="A661" s="50" t="s">
        <v>1303</v>
      </c>
      <c r="B661" s="41" t="s">
        <v>2403</v>
      </c>
      <c r="C661" s="63" t="s">
        <v>3503</v>
      </c>
      <c r="D661" s="46" t="s">
        <v>4603</v>
      </c>
      <c r="E661" s="39" t="s">
        <v>6363</v>
      </c>
      <c r="F661" s="38" t="s">
        <v>6364</v>
      </c>
      <c r="G661" s="48" t="s">
        <v>9883</v>
      </c>
      <c r="H661" s="54" t="s">
        <v>9884</v>
      </c>
      <c r="I661" s="43" t="s">
        <v>9885</v>
      </c>
      <c r="J661" s="40" t="s">
        <v>9886</v>
      </c>
    </row>
    <row r="662" spans="1:10" x14ac:dyDescent="0.2">
      <c r="A662" s="60" t="s">
        <v>1304</v>
      </c>
      <c r="B662" s="42" t="s">
        <v>2404</v>
      </c>
      <c r="C662" s="64" t="s">
        <v>3504</v>
      </c>
      <c r="D662" s="47" t="s">
        <v>4604</v>
      </c>
      <c r="E662" s="40" t="s">
        <v>6365</v>
      </c>
      <c r="F662" s="43" t="s">
        <v>6366</v>
      </c>
      <c r="G662" s="49" t="s">
        <v>9887</v>
      </c>
      <c r="H662" s="55" t="s">
        <v>9888</v>
      </c>
      <c r="I662" s="44" t="s">
        <v>9889</v>
      </c>
      <c r="J662" s="41" t="s">
        <v>9890</v>
      </c>
    </row>
    <row r="663" spans="1:10" x14ac:dyDescent="0.2">
      <c r="A663" s="45" t="s">
        <v>1305</v>
      </c>
      <c r="B663" s="38" t="s">
        <v>2405</v>
      </c>
      <c r="C663" s="65" t="s">
        <v>3505</v>
      </c>
      <c r="D663" s="48" t="s">
        <v>4605</v>
      </c>
      <c r="E663" s="41" t="s">
        <v>6367</v>
      </c>
      <c r="F663" s="44" t="s">
        <v>6368</v>
      </c>
      <c r="G663" s="51" t="s">
        <v>9891</v>
      </c>
      <c r="H663" s="56" t="s">
        <v>9892</v>
      </c>
      <c r="I663" s="46" t="s">
        <v>9893</v>
      </c>
      <c r="J663" s="42" t="s">
        <v>9894</v>
      </c>
    </row>
    <row r="664" spans="1:10" x14ac:dyDescent="0.2">
      <c r="A664" s="61" t="s">
        <v>1306</v>
      </c>
      <c r="B664" s="43" t="s">
        <v>2406</v>
      </c>
      <c r="C664" s="58" t="s">
        <v>3506</v>
      </c>
      <c r="D664" s="49" t="s">
        <v>4606</v>
      </c>
      <c r="E664" s="42" t="s">
        <v>6369</v>
      </c>
      <c r="F664" s="46" t="s">
        <v>6370</v>
      </c>
      <c r="G664" s="52" t="s">
        <v>9895</v>
      </c>
      <c r="H664" s="58" t="s">
        <v>9896</v>
      </c>
      <c r="I664" s="47" t="s">
        <v>9897</v>
      </c>
      <c r="J664" s="38" t="s">
        <v>9898</v>
      </c>
    </row>
    <row r="665" spans="1:10" x14ac:dyDescent="0.2">
      <c r="A665" s="58" t="s">
        <v>1307</v>
      </c>
      <c r="B665" s="44" t="s">
        <v>2407</v>
      </c>
      <c r="C665" s="66" t="s">
        <v>3507</v>
      </c>
      <c r="D665" s="51" t="s">
        <v>4607</v>
      </c>
      <c r="E665" s="38" t="s">
        <v>6371</v>
      </c>
      <c r="F665" s="47" t="s">
        <v>6372</v>
      </c>
      <c r="G665" s="53" t="s">
        <v>9899</v>
      </c>
      <c r="H665" s="59" t="s">
        <v>9900</v>
      </c>
      <c r="I665" s="48" t="s">
        <v>9901</v>
      </c>
      <c r="J665" s="43" t="s">
        <v>9902</v>
      </c>
    </row>
    <row r="666" spans="1:10" x14ac:dyDescent="0.2">
      <c r="A666" s="57" t="s">
        <v>1308</v>
      </c>
      <c r="B666" s="46" t="s">
        <v>2408</v>
      </c>
      <c r="C666" s="37" t="s">
        <v>3508</v>
      </c>
      <c r="D666" s="52" t="s">
        <v>4608</v>
      </c>
      <c r="E666" s="43" t="s">
        <v>6373</v>
      </c>
      <c r="F666" s="48" t="s">
        <v>6374</v>
      </c>
      <c r="G666" s="54" t="s">
        <v>9903</v>
      </c>
      <c r="H666" s="50" t="s">
        <v>9904</v>
      </c>
      <c r="I666" s="49" t="s">
        <v>9905</v>
      </c>
      <c r="J666" s="44" t="s">
        <v>9906</v>
      </c>
    </row>
    <row r="667" spans="1:10" x14ac:dyDescent="0.2">
      <c r="A667" s="62" t="s">
        <v>1309</v>
      </c>
      <c r="B667" s="47" t="s">
        <v>2409</v>
      </c>
      <c r="C667" s="39" t="s">
        <v>3509</v>
      </c>
      <c r="D667" s="53" t="s">
        <v>4609</v>
      </c>
      <c r="E667" s="44" t="s">
        <v>6375</v>
      </c>
      <c r="F667" s="49" t="s">
        <v>6376</v>
      </c>
      <c r="G667" s="55" t="s">
        <v>9907</v>
      </c>
      <c r="H667" s="60" t="s">
        <v>9908</v>
      </c>
      <c r="I667" s="51" t="s">
        <v>9909</v>
      </c>
      <c r="J667" s="46" t="s">
        <v>9910</v>
      </c>
    </row>
    <row r="668" spans="1:10" x14ac:dyDescent="0.2">
      <c r="A668" s="63" t="s">
        <v>1310</v>
      </c>
      <c r="B668" s="48" t="s">
        <v>2410</v>
      </c>
      <c r="C668" s="40" t="s">
        <v>3510</v>
      </c>
      <c r="D668" s="54" t="s">
        <v>4610</v>
      </c>
      <c r="E668" s="46" t="s">
        <v>6377</v>
      </c>
      <c r="F668" s="51" t="s">
        <v>6378</v>
      </c>
      <c r="G668" s="56" t="s">
        <v>9911</v>
      </c>
      <c r="H668" s="45" t="s">
        <v>9912</v>
      </c>
      <c r="I668" s="52" t="s">
        <v>9913</v>
      </c>
      <c r="J668" s="47" t="s">
        <v>9914</v>
      </c>
    </row>
    <row r="669" spans="1:10" x14ac:dyDescent="0.2">
      <c r="A669" s="64" t="s">
        <v>1311</v>
      </c>
      <c r="B669" s="49" t="s">
        <v>2411</v>
      </c>
      <c r="C669" s="41" t="s">
        <v>3511</v>
      </c>
      <c r="D669" s="55" t="s">
        <v>4611</v>
      </c>
      <c r="E669" s="47" t="s">
        <v>6379</v>
      </c>
      <c r="F669" s="52" t="s">
        <v>6380</v>
      </c>
      <c r="G669" s="58" t="s">
        <v>9915</v>
      </c>
      <c r="H669" s="61" t="s">
        <v>9916</v>
      </c>
      <c r="I669" s="53" t="s">
        <v>9917</v>
      </c>
      <c r="J669" s="48" t="s">
        <v>9918</v>
      </c>
    </row>
    <row r="670" spans="1:10" x14ac:dyDescent="0.2">
      <c r="A670" s="65" t="s">
        <v>1312</v>
      </c>
      <c r="B670" s="51" t="s">
        <v>2412</v>
      </c>
      <c r="C670" s="42" t="s">
        <v>3512</v>
      </c>
      <c r="D670" s="56" t="s">
        <v>4612</v>
      </c>
      <c r="E670" s="48" t="s">
        <v>6381</v>
      </c>
      <c r="F670" s="53" t="s">
        <v>6382</v>
      </c>
      <c r="G670" s="59" t="s">
        <v>9919</v>
      </c>
      <c r="H670" s="58" t="s">
        <v>9920</v>
      </c>
      <c r="I670" s="54" t="s">
        <v>9921</v>
      </c>
      <c r="J670" s="49" t="s">
        <v>9922</v>
      </c>
    </row>
    <row r="671" spans="1:10" x14ac:dyDescent="0.2">
      <c r="A671" s="58" t="s">
        <v>1313</v>
      </c>
      <c r="B671" s="52" t="s">
        <v>2413</v>
      </c>
      <c r="C671" s="38" t="s">
        <v>3513</v>
      </c>
      <c r="D671" s="58" t="s">
        <v>4613</v>
      </c>
      <c r="E671" s="49" t="s">
        <v>6383</v>
      </c>
      <c r="F671" s="54" t="s">
        <v>6384</v>
      </c>
      <c r="G671" s="50" t="s">
        <v>9923</v>
      </c>
      <c r="H671" s="57" t="s">
        <v>9924</v>
      </c>
      <c r="I671" s="55" t="s">
        <v>9925</v>
      </c>
      <c r="J671" s="51" t="s">
        <v>9926</v>
      </c>
    </row>
    <row r="672" spans="1:10" x14ac:dyDescent="0.2">
      <c r="A672" s="66" t="s">
        <v>1314</v>
      </c>
      <c r="B672" s="53" t="s">
        <v>2414</v>
      </c>
      <c r="C672" s="43" t="s">
        <v>3514</v>
      </c>
      <c r="D672" s="59" t="s">
        <v>4614</v>
      </c>
      <c r="E672" s="51" t="s">
        <v>6385</v>
      </c>
      <c r="F672" s="55" t="s">
        <v>6386</v>
      </c>
      <c r="G672" s="60" t="s">
        <v>9927</v>
      </c>
      <c r="H672" s="62" t="s">
        <v>9928</v>
      </c>
      <c r="I672" s="56" t="s">
        <v>9929</v>
      </c>
      <c r="J672" s="52" t="s">
        <v>9930</v>
      </c>
    </row>
    <row r="673" spans="1:10" x14ac:dyDescent="0.2">
      <c r="A673" s="37" t="s">
        <v>1315</v>
      </c>
      <c r="B673" s="54" t="s">
        <v>2415</v>
      </c>
      <c r="C673" s="44" t="s">
        <v>3515</v>
      </c>
      <c r="D673" s="50" t="s">
        <v>4615</v>
      </c>
      <c r="E673" s="52" t="s">
        <v>6387</v>
      </c>
      <c r="F673" s="56" t="s">
        <v>6388</v>
      </c>
      <c r="G673" s="45" t="s">
        <v>9931</v>
      </c>
      <c r="H673" s="63" t="s">
        <v>9932</v>
      </c>
      <c r="I673" s="58" t="s">
        <v>9933</v>
      </c>
      <c r="J673" s="53" t="s">
        <v>9934</v>
      </c>
    </row>
    <row r="674" spans="1:10" x14ac:dyDescent="0.2">
      <c r="A674" s="39" t="s">
        <v>1316</v>
      </c>
      <c r="B674" s="55" t="s">
        <v>2416</v>
      </c>
      <c r="C674" s="46" t="s">
        <v>3516</v>
      </c>
      <c r="D674" s="60" t="s">
        <v>4616</v>
      </c>
      <c r="E674" s="53" t="s">
        <v>6389</v>
      </c>
      <c r="F674" s="58" t="s">
        <v>6390</v>
      </c>
      <c r="G674" s="61" t="s">
        <v>9935</v>
      </c>
      <c r="H674" s="64" t="s">
        <v>9936</v>
      </c>
      <c r="I674" s="59" t="s">
        <v>9937</v>
      </c>
      <c r="J674" s="54" t="s">
        <v>9938</v>
      </c>
    </row>
    <row r="675" spans="1:10" x14ac:dyDescent="0.2">
      <c r="A675" s="40" t="s">
        <v>1317</v>
      </c>
      <c r="B675" s="56" t="s">
        <v>2417</v>
      </c>
      <c r="C675" s="47" t="s">
        <v>3517</v>
      </c>
      <c r="D675" s="45" t="s">
        <v>4617</v>
      </c>
      <c r="E675" s="54" t="s">
        <v>6391</v>
      </c>
      <c r="F675" s="59" t="s">
        <v>6392</v>
      </c>
      <c r="G675" s="58" t="s">
        <v>9939</v>
      </c>
      <c r="H675" s="65" t="s">
        <v>9940</v>
      </c>
      <c r="I675" s="50" t="s">
        <v>9941</v>
      </c>
      <c r="J675" s="55" t="s">
        <v>9942</v>
      </c>
    </row>
    <row r="676" spans="1:10" x14ac:dyDescent="0.2">
      <c r="A676" s="41" t="s">
        <v>1318</v>
      </c>
      <c r="B676" s="58" t="s">
        <v>2418</v>
      </c>
      <c r="C676" s="48" t="s">
        <v>3518</v>
      </c>
      <c r="D676" s="61" t="s">
        <v>4618</v>
      </c>
      <c r="E676" s="55" t="s">
        <v>6393</v>
      </c>
      <c r="F676" s="50" t="s">
        <v>6394</v>
      </c>
      <c r="G676" s="57" t="s">
        <v>9943</v>
      </c>
      <c r="H676" s="58" t="s">
        <v>9944</v>
      </c>
      <c r="I676" s="60" t="s">
        <v>9945</v>
      </c>
      <c r="J676" s="56" t="s">
        <v>9946</v>
      </c>
    </row>
    <row r="677" spans="1:10" x14ac:dyDescent="0.2">
      <c r="A677" s="42" t="s">
        <v>1319</v>
      </c>
      <c r="B677" s="59" t="s">
        <v>2419</v>
      </c>
      <c r="C677" s="49" t="s">
        <v>3519</v>
      </c>
      <c r="D677" s="58" t="s">
        <v>4619</v>
      </c>
      <c r="E677" s="56" t="s">
        <v>6395</v>
      </c>
      <c r="F677" s="60" t="s">
        <v>6396</v>
      </c>
      <c r="G677" s="62" t="s">
        <v>9947</v>
      </c>
      <c r="H677" s="66" t="s">
        <v>9948</v>
      </c>
      <c r="I677" s="45" t="s">
        <v>9949</v>
      </c>
      <c r="J677" s="58" t="s">
        <v>9950</v>
      </c>
    </row>
    <row r="678" spans="1:10" x14ac:dyDescent="0.2">
      <c r="A678" s="38" t="s">
        <v>1320</v>
      </c>
      <c r="B678" s="50" t="s">
        <v>2420</v>
      </c>
      <c r="C678" s="51" t="s">
        <v>3520</v>
      </c>
      <c r="D678" s="57" t="s">
        <v>4620</v>
      </c>
      <c r="E678" s="58" t="s">
        <v>6397</v>
      </c>
      <c r="F678" s="45" t="s">
        <v>6398</v>
      </c>
      <c r="G678" s="63" t="s">
        <v>9951</v>
      </c>
      <c r="H678" s="37" t="s">
        <v>9952</v>
      </c>
      <c r="I678" s="61" t="s">
        <v>9953</v>
      </c>
      <c r="J678" s="59" t="s">
        <v>9954</v>
      </c>
    </row>
    <row r="679" spans="1:10" x14ac:dyDescent="0.2">
      <c r="A679" s="43" t="s">
        <v>1321</v>
      </c>
      <c r="B679" s="60" t="s">
        <v>2421</v>
      </c>
      <c r="C679" s="52" t="s">
        <v>3521</v>
      </c>
      <c r="D679" s="62" t="s">
        <v>4621</v>
      </c>
      <c r="E679" s="59" t="s">
        <v>6399</v>
      </c>
      <c r="F679" s="61" t="s">
        <v>6400</v>
      </c>
      <c r="G679" s="64" t="s">
        <v>9955</v>
      </c>
      <c r="H679" s="39" t="s">
        <v>9956</v>
      </c>
      <c r="I679" s="58" t="s">
        <v>9957</v>
      </c>
      <c r="J679" s="50" t="s">
        <v>9958</v>
      </c>
    </row>
    <row r="680" spans="1:10" x14ac:dyDescent="0.2">
      <c r="A680" s="44" t="s">
        <v>1322</v>
      </c>
      <c r="B680" s="45" t="s">
        <v>2422</v>
      </c>
      <c r="C680" s="53" t="s">
        <v>3522</v>
      </c>
      <c r="D680" s="63" t="s">
        <v>4622</v>
      </c>
      <c r="E680" s="50" t="s">
        <v>6401</v>
      </c>
      <c r="F680" s="58" t="s">
        <v>6402</v>
      </c>
      <c r="G680" s="65" t="s">
        <v>9959</v>
      </c>
      <c r="H680" s="40" t="s">
        <v>9960</v>
      </c>
      <c r="I680" s="57" t="s">
        <v>9961</v>
      </c>
      <c r="J680" s="60" t="s">
        <v>9962</v>
      </c>
    </row>
    <row r="681" spans="1:10" x14ac:dyDescent="0.2">
      <c r="A681" s="46" t="s">
        <v>1323</v>
      </c>
      <c r="B681" s="61" t="s">
        <v>2423</v>
      </c>
      <c r="C681" s="54" t="s">
        <v>3523</v>
      </c>
      <c r="D681" s="64" t="s">
        <v>4623</v>
      </c>
      <c r="E681" s="60" t="s">
        <v>6403</v>
      </c>
      <c r="F681" s="57" t="s">
        <v>6404</v>
      </c>
      <c r="G681" s="58" t="s">
        <v>9963</v>
      </c>
      <c r="H681" s="41" t="s">
        <v>9964</v>
      </c>
      <c r="I681" s="62" t="s">
        <v>9965</v>
      </c>
      <c r="J681" s="45" t="s">
        <v>9966</v>
      </c>
    </row>
    <row r="682" spans="1:10" x14ac:dyDescent="0.2">
      <c r="A682" s="47" t="s">
        <v>1324</v>
      </c>
      <c r="B682" s="58" t="s">
        <v>2424</v>
      </c>
      <c r="C682" s="55" t="s">
        <v>3524</v>
      </c>
      <c r="D682" s="65" t="s">
        <v>4624</v>
      </c>
      <c r="E682" s="45" t="s">
        <v>6405</v>
      </c>
      <c r="F682" s="62" t="s">
        <v>6406</v>
      </c>
      <c r="G682" s="66" t="s">
        <v>9967</v>
      </c>
      <c r="H682" s="42" t="s">
        <v>9968</v>
      </c>
      <c r="I682" s="63" t="s">
        <v>9969</v>
      </c>
      <c r="J682" s="61" t="s">
        <v>9970</v>
      </c>
    </row>
    <row r="683" spans="1:10" x14ac:dyDescent="0.2">
      <c r="A683" s="48" t="s">
        <v>1325</v>
      </c>
      <c r="B683" s="57" t="s">
        <v>2425</v>
      </c>
      <c r="C683" s="56" t="s">
        <v>3525</v>
      </c>
      <c r="D683" s="58" t="s">
        <v>4625</v>
      </c>
      <c r="E683" s="61" t="s">
        <v>6407</v>
      </c>
      <c r="F683" s="63" t="s">
        <v>6408</v>
      </c>
      <c r="G683" s="37" t="s">
        <v>9971</v>
      </c>
      <c r="H683" s="38" t="s">
        <v>9972</v>
      </c>
      <c r="I683" s="64" t="s">
        <v>9973</v>
      </c>
      <c r="J683" s="58" t="s">
        <v>9974</v>
      </c>
    </row>
    <row r="684" spans="1:10" x14ac:dyDescent="0.2">
      <c r="A684" s="49" t="s">
        <v>1326</v>
      </c>
      <c r="B684" s="62" t="s">
        <v>2426</v>
      </c>
      <c r="C684" s="58" t="s">
        <v>3526</v>
      </c>
      <c r="D684" s="66" t="s">
        <v>4626</v>
      </c>
      <c r="E684" s="58" t="s">
        <v>6409</v>
      </c>
      <c r="F684" s="64" t="s">
        <v>6410</v>
      </c>
      <c r="G684" s="39" t="s">
        <v>9975</v>
      </c>
      <c r="H684" s="43" t="s">
        <v>9976</v>
      </c>
      <c r="I684" s="65" t="s">
        <v>9977</v>
      </c>
      <c r="J684" s="57" t="s">
        <v>9978</v>
      </c>
    </row>
    <row r="685" spans="1:10" x14ac:dyDescent="0.2">
      <c r="A685" s="51" t="s">
        <v>1327</v>
      </c>
      <c r="B685" s="63" t="s">
        <v>2427</v>
      </c>
      <c r="C685" s="59" t="s">
        <v>3527</v>
      </c>
      <c r="D685" s="37" t="s">
        <v>4627</v>
      </c>
      <c r="E685" s="57" t="s">
        <v>6411</v>
      </c>
      <c r="F685" s="65" t="s">
        <v>6412</v>
      </c>
      <c r="G685" s="40" t="s">
        <v>9979</v>
      </c>
      <c r="H685" s="44" t="s">
        <v>9980</v>
      </c>
      <c r="I685" s="58" t="s">
        <v>9981</v>
      </c>
      <c r="J685" s="62" t="s">
        <v>9982</v>
      </c>
    </row>
    <row r="686" spans="1:10" x14ac:dyDescent="0.2">
      <c r="A686" s="52" t="s">
        <v>1328</v>
      </c>
      <c r="B686" s="64" t="s">
        <v>2428</v>
      </c>
      <c r="C686" s="50" t="s">
        <v>3528</v>
      </c>
      <c r="D686" s="39" t="s">
        <v>4628</v>
      </c>
      <c r="E686" s="62" t="s">
        <v>6413</v>
      </c>
      <c r="F686" s="58" t="s">
        <v>6414</v>
      </c>
      <c r="G686" s="41" t="s">
        <v>9983</v>
      </c>
      <c r="H686" s="46" t="s">
        <v>9984</v>
      </c>
      <c r="I686" s="66" t="s">
        <v>9985</v>
      </c>
      <c r="J686" s="63" t="s">
        <v>9986</v>
      </c>
    </row>
    <row r="687" spans="1:10" x14ac:dyDescent="0.2">
      <c r="A687" s="53" t="s">
        <v>1329</v>
      </c>
      <c r="B687" s="65" t="s">
        <v>2429</v>
      </c>
      <c r="C687" s="60" t="s">
        <v>3529</v>
      </c>
      <c r="D687" s="40" t="s">
        <v>4629</v>
      </c>
      <c r="E687" s="63" t="s">
        <v>6415</v>
      </c>
      <c r="F687" s="66" t="s">
        <v>6416</v>
      </c>
      <c r="G687" s="42" t="s">
        <v>9987</v>
      </c>
      <c r="H687" s="47" t="s">
        <v>9988</v>
      </c>
      <c r="I687" s="37" t="s">
        <v>9989</v>
      </c>
      <c r="J687" s="64" t="s">
        <v>9990</v>
      </c>
    </row>
    <row r="688" spans="1:10" x14ac:dyDescent="0.2">
      <c r="A688" s="54" t="s">
        <v>1330</v>
      </c>
      <c r="B688" s="58" t="s">
        <v>2430</v>
      </c>
      <c r="C688" s="45" t="s">
        <v>3530</v>
      </c>
      <c r="D688" s="41" t="s">
        <v>4630</v>
      </c>
      <c r="E688" s="64" t="s">
        <v>6417</v>
      </c>
      <c r="F688" s="37" t="s">
        <v>6418</v>
      </c>
      <c r="G688" s="38" t="s">
        <v>9991</v>
      </c>
      <c r="H688" s="48" t="s">
        <v>9992</v>
      </c>
      <c r="I688" s="39" t="s">
        <v>9993</v>
      </c>
      <c r="J688" s="65" t="s">
        <v>9994</v>
      </c>
    </row>
    <row r="689" spans="1:10" x14ac:dyDescent="0.2">
      <c r="A689" s="55" t="s">
        <v>1331</v>
      </c>
      <c r="B689" s="66" t="s">
        <v>2431</v>
      </c>
      <c r="C689" s="61" t="s">
        <v>3531</v>
      </c>
      <c r="D689" s="42" t="s">
        <v>4631</v>
      </c>
      <c r="E689" s="65" t="s">
        <v>6419</v>
      </c>
      <c r="F689" s="39" t="s">
        <v>6420</v>
      </c>
      <c r="G689" s="43" t="s">
        <v>9995</v>
      </c>
      <c r="H689" s="49" t="s">
        <v>9996</v>
      </c>
      <c r="I689" s="40" t="s">
        <v>9997</v>
      </c>
      <c r="J689" s="58" t="s">
        <v>9998</v>
      </c>
    </row>
    <row r="690" spans="1:10" x14ac:dyDescent="0.2">
      <c r="A690" s="56" t="s">
        <v>1332</v>
      </c>
      <c r="B690" s="37" t="s">
        <v>2432</v>
      </c>
      <c r="C690" s="58" t="s">
        <v>3532</v>
      </c>
      <c r="D690" s="38" t="s">
        <v>4632</v>
      </c>
      <c r="E690" s="58" t="s">
        <v>6421</v>
      </c>
      <c r="F690" s="40" t="s">
        <v>6422</v>
      </c>
      <c r="G690" s="44" t="s">
        <v>9999</v>
      </c>
      <c r="H690" s="51" t="s">
        <v>10000</v>
      </c>
      <c r="I690" s="41" t="s">
        <v>10001</v>
      </c>
      <c r="J690" s="66" t="s">
        <v>10002</v>
      </c>
    </row>
    <row r="691" spans="1:10" x14ac:dyDescent="0.2">
      <c r="A691" s="58" t="s">
        <v>1333</v>
      </c>
      <c r="B691" s="39" t="s">
        <v>2433</v>
      </c>
      <c r="C691" s="57" t="s">
        <v>3533</v>
      </c>
      <c r="D691" s="43" t="s">
        <v>4633</v>
      </c>
      <c r="E691" s="66" t="s">
        <v>6423</v>
      </c>
      <c r="F691" s="41" t="s">
        <v>6424</v>
      </c>
      <c r="G691" s="46" t="s">
        <v>10003</v>
      </c>
      <c r="H691" s="52" t="s">
        <v>10004</v>
      </c>
      <c r="I691" s="42" t="s">
        <v>10005</v>
      </c>
      <c r="J691" s="37" t="s">
        <v>10006</v>
      </c>
    </row>
    <row r="692" spans="1:10" x14ac:dyDescent="0.2">
      <c r="A692" s="59" t="s">
        <v>1334</v>
      </c>
      <c r="B692" s="40" t="s">
        <v>2434</v>
      </c>
      <c r="C692" s="62" t="s">
        <v>3534</v>
      </c>
      <c r="D692" s="44" t="s">
        <v>4634</v>
      </c>
      <c r="E692" s="37" t="s">
        <v>6425</v>
      </c>
      <c r="F692" s="42" t="s">
        <v>6426</v>
      </c>
      <c r="G692" s="47" t="s">
        <v>10007</v>
      </c>
      <c r="H692" s="53" t="s">
        <v>10008</v>
      </c>
      <c r="I692" s="38" t="s">
        <v>10009</v>
      </c>
      <c r="J692" s="39" t="s">
        <v>10010</v>
      </c>
    </row>
    <row r="693" spans="1:10" x14ac:dyDescent="0.2">
      <c r="A693" s="50" t="s">
        <v>1335</v>
      </c>
      <c r="B693" s="41" t="s">
        <v>2435</v>
      </c>
      <c r="C693" s="63" t="s">
        <v>3535</v>
      </c>
      <c r="D693" s="46" t="s">
        <v>4635</v>
      </c>
      <c r="E693" s="39" t="s">
        <v>6427</v>
      </c>
      <c r="F693" s="38" t="s">
        <v>6428</v>
      </c>
      <c r="G693" s="48" t="s">
        <v>10011</v>
      </c>
      <c r="H693" s="54" t="s">
        <v>10012</v>
      </c>
      <c r="I693" s="43" t="s">
        <v>10013</v>
      </c>
      <c r="J693" s="40" t="s">
        <v>10014</v>
      </c>
    </row>
    <row r="694" spans="1:10" x14ac:dyDescent="0.2">
      <c r="A694" s="60" t="s">
        <v>1336</v>
      </c>
      <c r="B694" s="42" t="s">
        <v>2436</v>
      </c>
      <c r="C694" s="64" t="s">
        <v>3536</v>
      </c>
      <c r="D694" s="47" t="s">
        <v>4636</v>
      </c>
      <c r="E694" s="40" t="s">
        <v>6429</v>
      </c>
      <c r="F694" s="43" t="s">
        <v>6430</v>
      </c>
      <c r="G694" s="49" t="s">
        <v>10015</v>
      </c>
      <c r="H694" s="55" t="s">
        <v>10016</v>
      </c>
      <c r="I694" s="44" t="s">
        <v>10017</v>
      </c>
      <c r="J694" s="41" t="s">
        <v>10018</v>
      </c>
    </row>
    <row r="695" spans="1:10" x14ac:dyDescent="0.2">
      <c r="A695" s="45" t="s">
        <v>1337</v>
      </c>
      <c r="B695" s="38" t="s">
        <v>2437</v>
      </c>
      <c r="C695" s="65" t="s">
        <v>3537</v>
      </c>
      <c r="D695" s="48" t="s">
        <v>4637</v>
      </c>
      <c r="E695" s="41" t="s">
        <v>6431</v>
      </c>
      <c r="F695" s="44" t="s">
        <v>6432</v>
      </c>
      <c r="G695" s="51" t="s">
        <v>10019</v>
      </c>
      <c r="H695" s="56" t="s">
        <v>10020</v>
      </c>
      <c r="I695" s="46" t="s">
        <v>10021</v>
      </c>
      <c r="J695" s="42" t="s">
        <v>10022</v>
      </c>
    </row>
    <row r="696" spans="1:10" x14ac:dyDescent="0.2">
      <c r="A696" s="61" t="s">
        <v>1338</v>
      </c>
      <c r="B696" s="43" t="s">
        <v>2438</v>
      </c>
      <c r="C696" s="58" t="s">
        <v>3538</v>
      </c>
      <c r="D696" s="49" t="s">
        <v>4638</v>
      </c>
      <c r="E696" s="42" t="s">
        <v>6433</v>
      </c>
      <c r="F696" s="46" t="s">
        <v>6434</v>
      </c>
      <c r="G696" s="52" t="s">
        <v>10023</v>
      </c>
      <c r="H696" s="58" t="s">
        <v>10024</v>
      </c>
      <c r="I696" s="47" t="s">
        <v>10025</v>
      </c>
      <c r="J696" s="38" t="s">
        <v>10026</v>
      </c>
    </row>
    <row r="697" spans="1:10" x14ac:dyDescent="0.2">
      <c r="A697" s="58" t="s">
        <v>1339</v>
      </c>
      <c r="B697" s="44" t="s">
        <v>2439</v>
      </c>
      <c r="C697" s="66" t="s">
        <v>3539</v>
      </c>
      <c r="D697" s="51" t="s">
        <v>4639</v>
      </c>
      <c r="E697" s="38" t="s">
        <v>6435</v>
      </c>
      <c r="F697" s="47" t="s">
        <v>6436</v>
      </c>
      <c r="G697" s="53" t="s">
        <v>10027</v>
      </c>
      <c r="H697" s="59" t="s">
        <v>10028</v>
      </c>
      <c r="I697" s="48" t="s">
        <v>10029</v>
      </c>
      <c r="J697" s="43" t="s">
        <v>10030</v>
      </c>
    </row>
    <row r="698" spans="1:10" x14ac:dyDescent="0.2">
      <c r="A698" s="57" t="s">
        <v>1340</v>
      </c>
      <c r="B698" s="46" t="s">
        <v>2440</v>
      </c>
      <c r="C698" s="37" t="s">
        <v>3540</v>
      </c>
      <c r="D698" s="52" t="s">
        <v>4640</v>
      </c>
      <c r="E698" s="43" t="s">
        <v>6437</v>
      </c>
      <c r="F698" s="48" t="s">
        <v>6438</v>
      </c>
      <c r="G698" s="54" t="s">
        <v>10031</v>
      </c>
      <c r="H698" s="50" t="s">
        <v>10032</v>
      </c>
      <c r="I698" s="49" t="s">
        <v>10033</v>
      </c>
      <c r="J698" s="44" t="s">
        <v>10034</v>
      </c>
    </row>
    <row r="699" spans="1:10" x14ac:dyDescent="0.2">
      <c r="A699" s="62" t="s">
        <v>1341</v>
      </c>
      <c r="B699" s="47" t="s">
        <v>2441</v>
      </c>
      <c r="C699" s="39" t="s">
        <v>3541</v>
      </c>
      <c r="D699" s="53" t="s">
        <v>4641</v>
      </c>
      <c r="E699" s="44" t="s">
        <v>6439</v>
      </c>
      <c r="F699" s="49" t="s">
        <v>6440</v>
      </c>
      <c r="G699" s="55" t="s">
        <v>10035</v>
      </c>
      <c r="H699" s="60" t="s">
        <v>10036</v>
      </c>
      <c r="I699" s="51" t="s">
        <v>10037</v>
      </c>
      <c r="J699" s="46" t="s">
        <v>10038</v>
      </c>
    </row>
    <row r="700" spans="1:10" x14ac:dyDescent="0.2">
      <c r="A700" s="63" t="s">
        <v>1342</v>
      </c>
      <c r="B700" s="48" t="s">
        <v>2442</v>
      </c>
      <c r="C700" s="40" t="s">
        <v>3542</v>
      </c>
      <c r="D700" s="54" t="s">
        <v>4642</v>
      </c>
      <c r="E700" s="46" t="s">
        <v>6441</v>
      </c>
      <c r="F700" s="51" t="s">
        <v>6442</v>
      </c>
      <c r="G700" s="56" t="s">
        <v>10039</v>
      </c>
      <c r="H700" s="45" t="s">
        <v>10040</v>
      </c>
      <c r="I700" s="52" t="s">
        <v>10041</v>
      </c>
      <c r="J700" s="47" t="s">
        <v>10042</v>
      </c>
    </row>
    <row r="701" spans="1:10" x14ac:dyDescent="0.2">
      <c r="A701" s="64" t="s">
        <v>1343</v>
      </c>
      <c r="B701" s="49" t="s">
        <v>2443</v>
      </c>
      <c r="C701" s="41" t="s">
        <v>3543</v>
      </c>
      <c r="D701" s="55" t="s">
        <v>4643</v>
      </c>
      <c r="E701" s="47" t="s">
        <v>6443</v>
      </c>
      <c r="F701" s="52" t="s">
        <v>6444</v>
      </c>
      <c r="G701" s="58" t="s">
        <v>10043</v>
      </c>
      <c r="H701" s="61" t="s">
        <v>10044</v>
      </c>
      <c r="I701" s="53" t="s">
        <v>10045</v>
      </c>
      <c r="J701" s="48" t="s">
        <v>10046</v>
      </c>
    </row>
    <row r="702" spans="1:10" x14ac:dyDescent="0.2">
      <c r="A702" s="65" t="s">
        <v>1344</v>
      </c>
      <c r="B702" s="51" t="s">
        <v>2444</v>
      </c>
      <c r="C702" s="42" t="s">
        <v>3544</v>
      </c>
      <c r="D702" s="56" t="s">
        <v>4644</v>
      </c>
      <c r="E702" s="48" t="s">
        <v>6445</v>
      </c>
      <c r="F702" s="53" t="s">
        <v>6446</v>
      </c>
      <c r="G702" s="59" t="s">
        <v>10047</v>
      </c>
      <c r="H702" s="58" t="s">
        <v>10048</v>
      </c>
      <c r="I702" s="54" t="s">
        <v>10049</v>
      </c>
      <c r="J702" s="49" t="s">
        <v>10050</v>
      </c>
    </row>
    <row r="703" spans="1:10" x14ac:dyDescent="0.2">
      <c r="A703" s="58" t="s">
        <v>1345</v>
      </c>
      <c r="B703" s="52" t="s">
        <v>2445</v>
      </c>
      <c r="C703" s="38" t="s">
        <v>3545</v>
      </c>
      <c r="D703" s="58" t="s">
        <v>4645</v>
      </c>
      <c r="E703" s="49" t="s">
        <v>6447</v>
      </c>
      <c r="F703" s="54" t="s">
        <v>6448</v>
      </c>
      <c r="G703" s="50" t="s">
        <v>10051</v>
      </c>
      <c r="H703" s="57" t="s">
        <v>10052</v>
      </c>
      <c r="I703" s="55" t="s">
        <v>10053</v>
      </c>
      <c r="J703" s="51" t="s">
        <v>10054</v>
      </c>
    </row>
    <row r="704" spans="1:10" x14ac:dyDescent="0.2">
      <c r="A704" s="66" t="s">
        <v>1346</v>
      </c>
      <c r="B704" s="53" t="s">
        <v>2446</v>
      </c>
      <c r="C704" s="43" t="s">
        <v>3546</v>
      </c>
      <c r="D704" s="59" t="s">
        <v>4646</v>
      </c>
      <c r="E704" s="51" t="s">
        <v>6449</v>
      </c>
      <c r="F704" s="55" t="s">
        <v>6450</v>
      </c>
      <c r="G704" s="60" t="s">
        <v>10055</v>
      </c>
      <c r="H704" s="62" t="s">
        <v>10056</v>
      </c>
      <c r="I704" s="56" t="s">
        <v>10057</v>
      </c>
      <c r="J704" s="52" t="s">
        <v>10058</v>
      </c>
    </row>
    <row r="705" spans="1:10" x14ac:dyDescent="0.2">
      <c r="A705" s="37" t="s">
        <v>1347</v>
      </c>
      <c r="B705" s="54" t="s">
        <v>2447</v>
      </c>
      <c r="C705" s="44" t="s">
        <v>3547</v>
      </c>
      <c r="D705" s="50" t="s">
        <v>4647</v>
      </c>
      <c r="E705" s="52" t="s">
        <v>6451</v>
      </c>
      <c r="F705" s="56" t="s">
        <v>6452</v>
      </c>
      <c r="G705" s="45" t="s">
        <v>10059</v>
      </c>
      <c r="H705" s="63" t="s">
        <v>10060</v>
      </c>
      <c r="I705" s="58" t="s">
        <v>10061</v>
      </c>
      <c r="J705" s="53" t="s">
        <v>10062</v>
      </c>
    </row>
    <row r="706" spans="1:10" x14ac:dyDescent="0.2">
      <c r="A706" s="39" t="s">
        <v>1348</v>
      </c>
      <c r="B706" s="55" t="s">
        <v>2448</v>
      </c>
      <c r="C706" s="46" t="s">
        <v>3548</v>
      </c>
      <c r="D706" s="60" t="s">
        <v>4648</v>
      </c>
      <c r="E706" s="53" t="s">
        <v>6453</v>
      </c>
      <c r="F706" s="58" t="s">
        <v>6454</v>
      </c>
      <c r="G706" s="61" t="s">
        <v>10063</v>
      </c>
      <c r="H706" s="64" t="s">
        <v>10064</v>
      </c>
      <c r="I706" s="59" t="s">
        <v>10065</v>
      </c>
      <c r="J706" s="54" t="s">
        <v>10066</v>
      </c>
    </row>
    <row r="707" spans="1:10" x14ac:dyDescent="0.2">
      <c r="A707" s="40" t="s">
        <v>1349</v>
      </c>
      <c r="B707" s="56" t="s">
        <v>2449</v>
      </c>
      <c r="C707" s="47" t="s">
        <v>3549</v>
      </c>
      <c r="D707" s="45" t="s">
        <v>4649</v>
      </c>
      <c r="E707" s="54" t="s">
        <v>6455</v>
      </c>
      <c r="F707" s="59" t="s">
        <v>6456</v>
      </c>
      <c r="G707" s="58" t="s">
        <v>10067</v>
      </c>
      <c r="H707" s="65" t="s">
        <v>10068</v>
      </c>
      <c r="I707" s="50" t="s">
        <v>10069</v>
      </c>
      <c r="J707" s="55" t="s">
        <v>10070</v>
      </c>
    </row>
    <row r="708" spans="1:10" x14ac:dyDescent="0.2">
      <c r="A708" s="41" t="s">
        <v>1350</v>
      </c>
      <c r="B708" s="58" t="s">
        <v>2450</v>
      </c>
      <c r="C708" s="48" t="s">
        <v>3550</v>
      </c>
      <c r="D708" s="61" t="s">
        <v>4650</v>
      </c>
      <c r="E708" s="55" t="s">
        <v>6457</v>
      </c>
      <c r="F708" s="50" t="s">
        <v>6458</v>
      </c>
      <c r="G708" s="57" t="s">
        <v>10071</v>
      </c>
      <c r="H708" s="58" t="s">
        <v>10072</v>
      </c>
      <c r="I708" s="60" t="s">
        <v>10073</v>
      </c>
      <c r="J708" s="56" t="s">
        <v>10074</v>
      </c>
    </row>
    <row r="709" spans="1:10" x14ac:dyDescent="0.2">
      <c r="A709" s="42" t="s">
        <v>1351</v>
      </c>
      <c r="B709" s="59" t="s">
        <v>2451</v>
      </c>
      <c r="C709" s="49" t="s">
        <v>3551</v>
      </c>
      <c r="D709" s="58" t="s">
        <v>4651</v>
      </c>
      <c r="E709" s="56" t="s">
        <v>6459</v>
      </c>
      <c r="F709" s="60" t="s">
        <v>6460</v>
      </c>
      <c r="G709" s="62" t="s">
        <v>10075</v>
      </c>
      <c r="H709" s="66" t="s">
        <v>10076</v>
      </c>
      <c r="I709" s="45" t="s">
        <v>10077</v>
      </c>
      <c r="J709" s="58" t="s">
        <v>10078</v>
      </c>
    </row>
    <row r="710" spans="1:10" x14ac:dyDescent="0.2">
      <c r="A710" s="38" t="s">
        <v>1352</v>
      </c>
      <c r="B710" s="50" t="s">
        <v>2452</v>
      </c>
      <c r="C710" s="51" t="s">
        <v>3552</v>
      </c>
      <c r="D710" s="57" t="s">
        <v>4652</v>
      </c>
      <c r="E710" s="58" t="s">
        <v>6461</v>
      </c>
      <c r="F710" s="45" t="s">
        <v>6462</v>
      </c>
      <c r="G710" s="63" t="s">
        <v>10079</v>
      </c>
      <c r="H710" s="37" t="s">
        <v>10080</v>
      </c>
      <c r="I710" s="61" t="s">
        <v>10081</v>
      </c>
      <c r="J710" s="59" t="s">
        <v>10082</v>
      </c>
    </row>
    <row r="711" spans="1:10" x14ac:dyDescent="0.2">
      <c r="A711" s="43" t="s">
        <v>1353</v>
      </c>
      <c r="B711" s="60" t="s">
        <v>2453</v>
      </c>
      <c r="C711" s="52" t="s">
        <v>3553</v>
      </c>
      <c r="D711" s="62" t="s">
        <v>4653</v>
      </c>
      <c r="E711" s="59" t="s">
        <v>6463</v>
      </c>
      <c r="F711" s="61" t="s">
        <v>6464</v>
      </c>
      <c r="G711" s="64" t="s">
        <v>10083</v>
      </c>
      <c r="H711" s="39" t="s">
        <v>10084</v>
      </c>
      <c r="I711" s="58" t="s">
        <v>10085</v>
      </c>
      <c r="J711" s="50" t="s">
        <v>10086</v>
      </c>
    </row>
    <row r="712" spans="1:10" x14ac:dyDescent="0.2">
      <c r="A712" s="44" t="s">
        <v>1354</v>
      </c>
      <c r="B712" s="45" t="s">
        <v>2454</v>
      </c>
      <c r="C712" s="53" t="s">
        <v>3554</v>
      </c>
      <c r="D712" s="63" t="s">
        <v>4654</v>
      </c>
      <c r="E712" s="50" t="s">
        <v>6465</v>
      </c>
      <c r="F712" s="58" t="s">
        <v>6466</v>
      </c>
      <c r="G712" s="65" t="s">
        <v>10087</v>
      </c>
      <c r="H712" s="40" t="s">
        <v>10088</v>
      </c>
      <c r="I712" s="57" t="s">
        <v>10089</v>
      </c>
      <c r="J712" s="60" t="s">
        <v>10090</v>
      </c>
    </row>
    <row r="713" spans="1:10" x14ac:dyDescent="0.2">
      <c r="A713" s="46" t="s">
        <v>1355</v>
      </c>
      <c r="B713" s="61" t="s">
        <v>2455</v>
      </c>
      <c r="C713" s="54" t="s">
        <v>3555</v>
      </c>
      <c r="D713" s="64" t="s">
        <v>4655</v>
      </c>
      <c r="E713" s="60" t="s">
        <v>6467</v>
      </c>
      <c r="F713" s="57" t="s">
        <v>6468</v>
      </c>
      <c r="G713" s="58" t="s">
        <v>10091</v>
      </c>
      <c r="H713" s="41" t="s">
        <v>10092</v>
      </c>
      <c r="I713" s="62" t="s">
        <v>10093</v>
      </c>
      <c r="J713" s="45" t="s">
        <v>10094</v>
      </c>
    </row>
    <row r="714" spans="1:10" x14ac:dyDescent="0.2">
      <c r="A714" s="47" t="s">
        <v>1356</v>
      </c>
      <c r="B714" s="58" t="s">
        <v>2456</v>
      </c>
      <c r="C714" s="55" t="s">
        <v>3556</v>
      </c>
      <c r="D714" s="65" t="s">
        <v>4656</v>
      </c>
      <c r="E714" s="45" t="s">
        <v>6469</v>
      </c>
      <c r="F714" s="62" t="s">
        <v>6470</v>
      </c>
      <c r="G714" s="66" t="s">
        <v>10095</v>
      </c>
      <c r="H714" s="42" t="s">
        <v>10096</v>
      </c>
      <c r="I714" s="63" t="s">
        <v>10097</v>
      </c>
      <c r="J714" s="61" t="s">
        <v>10098</v>
      </c>
    </row>
    <row r="715" spans="1:10" x14ac:dyDescent="0.2">
      <c r="A715" s="48" t="s">
        <v>1357</v>
      </c>
      <c r="B715" s="57" t="s">
        <v>2457</v>
      </c>
      <c r="C715" s="56" t="s">
        <v>3557</v>
      </c>
      <c r="D715" s="58" t="s">
        <v>4657</v>
      </c>
      <c r="E715" s="61" t="s">
        <v>6471</v>
      </c>
      <c r="F715" s="63" t="s">
        <v>6472</v>
      </c>
      <c r="G715" s="37" t="s">
        <v>10099</v>
      </c>
      <c r="H715" s="38" t="s">
        <v>10100</v>
      </c>
      <c r="I715" s="64" t="s">
        <v>10101</v>
      </c>
      <c r="J715" s="58" t="s">
        <v>10102</v>
      </c>
    </row>
    <row r="716" spans="1:10" x14ac:dyDescent="0.2">
      <c r="A716" s="49" t="s">
        <v>1358</v>
      </c>
      <c r="B716" s="62" t="s">
        <v>2458</v>
      </c>
      <c r="C716" s="58" t="s">
        <v>3558</v>
      </c>
      <c r="D716" s="66" t="s">
        <v>4658</v>
      </c>
      <c r="E716" s="58" t="s">
        <v>6473</v>
      </c>
      <c r="F716" s="64" t="s">
        <v>6474</v>
      </c>
      <c r="G716" s="39" t="s">
        <v>10103</v>
      </c>
      <c r="H716" s="43" t="s">
        <v>10104</v>
      </c>
      <c r="I716" s="65" t="s">
        <v>10105</v>
      </c>
      <c r="J716" s="57" t="s">
        <v>10106</v>
      </c>
    </row>
    <row r="717" spans="1:10" x14ac:dyDescent="0.2">
      <c r="A717" s="51" t="s">
        <v>1359</v>
      </c>
      <c r="B717" s="63" t="s">
        <v>2459</v>
      </c>
      <c r="C717" s="59" t="s">
        <v>3559</v>
      </c>
      <c r="D717" s="37" t="s">
        <v>4659</v>
      </c>
      <c r="E717" s="57" t="s">
        <v>6475</v>
      </c>
      <c r="F717" s="65" t="s">
        <v>6476</v>
      </c>
      <c r="G717" s="40" t="s">
        <v>10107</v>
      </c>
      <c r="H717" s="44" t="s">
        <v>10108</v>
      </c>
      <c r="I717" s="58" t="s">
        <v>10109</v>
      </c>
      <c r="J717" s="62" t="s">
        <v>10110</v>
      </c>
    </row>
    <row r="718" spans="1:10" x14ac:dyDescent="0.2">
      <c r="A718" s="52" t="s">
        <v>1360</v>
      </c>
      <c r="B718" s="64" t="s">
        <v>2460</v>
      </c>
      <c r="C718" s="50" t="s">
        <v>3560</v>
      </c>
      <c r="D718" s="39" t="s">
        <v>4660</v>
      </c>
      <c r="E718" s="62" t="s">
        <v>6477</v>
      </c>
      <c r="F718" s="58" t="s">
        <v>6478</v>
      </c>
      <c r="G718" s="41" t="s">
        <v>10111</v>
      </c>
      <c r="H718" s="46" t="s">
        <v>10112</v>
      </c>
      <c r="I718" s="66" t="s">
        <v>10113</v>
      </c>
      <c r="J718" s="63" t="s">
        <v>10114</v>
      </c>
    </row>
    <row r="719" spans="1:10" x14ac:dyDescent="0.2">
      <c r="A719" s="53" t="s">
        <v>1361</v>
      </c>
      <c r="B719" s="65" t="s">
        <v>2461</v>
      </c>
      <c r="C719" s="60" t="s">
        <v>3561</v>
      </c>
      <c r="D719" s="40" t="s">
        <v>4661</v>
      </c>
      <c r="E719" s="63" t="s">
        <v>6479</v>
      </c>
      <c r="F719" s="66" t="s">
        <v>6480</v>
      </c>
      <c r="G719" s="42" t="s">
        <v>10115</v>
      </c>
      <c r="H719" s="47" t="s">
        <v>10116</v>
      </c>
      <c r="I719" s="37" t="s">
        <v>10117</v>
      </c>
      <c r="J719" s="64" t="s">
        <v>10118</v>
      </c>
    </row>
    <row r="720" spans="1:10" x14ac:dyDescent="0.2">
      <c r="A720" s="54" t="s">
        <v>1362</v>
      </c>
      <c r="B720" s="58" t="s">
        <v>2462</v>
      </c>
      <c r="C720" s="45" t="s">
        <v>3562</v>
      </c>
      <c r="D720" s="41" t="s">
        <v>4662</v>
      </c>
      <c r="E720" s="64" t="s">
        <v>6481</v>
      </c>
      <c r="F720" s="37" t="s">
        <v>6482</v>
      </c>
      <c r="G720" s="38" t="s">
        <v>10119</v>
      </c>
      <c r="H720" s="48" t="s">
        <v>10120</v>
      </c>
      <c r="I720" s="39" t="s">
        <v>10121</v>
      </c>
      <c r="J720" s="65" t="s">
        <v>10122</v>
      </c>
    </row>
    <row r="721" spans="1:10" x14ac:dyDescent="0.2">
      <c r="A721" s="55" t="s">
        <v>1363</v>
      </c>
      <c r="B721" s="66" t="s">
        <v>2463</v>
      </c>
      <c r="C721" s="61" t="s">
        <v>3563</v>
      </c>
      <c r="D721" s="42" t="s">
        <v>4663</v>
      </c>
      <c r="E721" s="65" t="s">
        <v>6483</v>
      </c>
      <c r="F721" s="39" t="s">
        <v>6484</v>
      </c>
      <c r="G721" s="43" t="s">
        <v>10123</v>
      </c>
      <c r="H721" s="49" t="s">
        <v>10124</v>
      </c>
      <c r="I721" s="40" t="s">
        <v>10125</v>
      </c>
      <c r="J721" s="58" t="s">
        <v>10126</v>
      </c>
    </row>
    <row r="722" spans="1:10" x14ac:dyDescent="0.2">
      <c r="A722" s="56" t="s">
        <v>1364</v>
      </c>
      <c r="B722" s="37" t="s">
        <v>2464</v>
      </c>
      <c r="C722" s="58" t="s">
        <v>3564</v>
      </c>
      <c r="D722" s="38" t="s">
        <v>4664</v>
      </c>
      <c r="E722" s="58" t="s">
        <v>6485</v>
      </c>
      <c r="F722" s="40" t="s">
        <v>6486</v>
      </c>
      <c r="G722" s="44" t="s">
        <v>10127</v>
      </c>
      <c r="H722" s="51" t="s">
        <v>10128</v>
      </c>
      <c r="I722" s="41" t="s">
        <v>10129</v>
      </c>
      <c r="J722" s="66" t="s">
        <v>10130</v>
      </c>
    </row>
    <row r="723" spans="1:10" x14ac:dyDescent="0.2">
      <c r="A723" s="58" t="s">
        <v>1365</v>
      </c>
      <c r="B723" s="39" t="s">
        <v>2465</v>
      </c>
      <c r="C723" s="57" t="s">
        <v>3565</v>
      </c>
      <c r="D723" s="43" t="s">
        <v>4665</v>
      </c>
      <c r="E723" s="66" t="s">
        <v>6487</v>
      </c>
      <c r="F723" s="41" t="s">
        <v>6488</v>
      </c>
      <c r="G723" s="46" t="s">
        <v>10131</v>
      </c>
      <c r="H723" s="52" t="s">
        <v>10132</v>
      </c>
      <c r="I723" s="42" t="s">
        <v>10133</v>
      </c>
      <c r="J723" s="37" t="s">
        <v>10134</v>
      </c>
    </row>
    <row r="724" spans="1:10" x14ac:dyDescent="0.2">
      <c r="A724" s="59" t="s">
        <v>1366</v>
      </c>
      <c r="B724" s="40" t="s">
        <v>2466</v>
      </c>
      <c r="C724" s="62" t="s">
        <v>3566</v>
      </c>
      <c r="D724" s="44" t="s">
        <v>4666</v>
      </c>
      <c r="E724" s="37" t="s">
        <v>6489</v>
      </c>
      <c r="F724" s="42" t="s">
        <v>6490</v>
      </c>
      <c r="G724" s="47" t="s">
        <v>10135</v>
      </c>
      <c r="H724" s="53" t="s">
        <v>10136</v>
      </c>
      <c r="I724" s="38" t="s">
        <v>10137</v>
      </c>
      <c r="J724" s="39" t="s">
        <v>10138</v>
      </c>
    </row>
    <row r="725" spans="1:10" x14ac:dyDescent="0.2">
      <c r="A725" s="50" t="s">
        <v>1367</v>
      </c>
      <c r="B725" s="41" t="s">
        <v>2467</v>
      </c>
      <c r="C725" s="63" t="s">
        <v>3567</v>
      </c>
      <c r="D725" s="46" t="s">
        <v>4667</v>
      </c>
      <c r="E725" s="39" t="s">
        <v>6491</v>
      </c>
      <c r="F725" s="38" t="s">
        <v>6492</v>
      </c>
      <c r="G725" s="48" t="s">
        <v>10139</v>
      </c>
      <c r="H725" s="54" t="s">
        <v>10140</v>
      </c>
      <c r="I725" s="43" t="s">
        <v>10141</v>
      </c>
      <c r="J725" s="40" t="s">
        <v>10142</v>
      </c>
    </row>
    <row r="726" spans="1:10" x14ac:dyDescent="0.2">
      <c r="A726" s="60" t="s">
        <v>1368</v>
      </c>
      <c r="B726" s="42" t="s">
        <v>2468</v>
      </c>
      <c r="C726" s="64" t="s">
        <v>3568</v>
      </c>
      <c r="D726" s="47" t="s">
        <v>4668</v>
      </c>
      <c r="E726" s="40" t="s">
        <v>6493</v>
      </c>
      <c r="F726" s="43" t="s">
        <v>6494</v>
      </c>
      <c r="G726" s="49" t="s">
        <v>10143</v>
      </c>
      <c r="H726" s="55" t="s">
        <v>10144</v>
      </c>
      <c r="I726" s="44" t="s">
        <v>10145</v>
      </c>
      <c r="J726" s="41" t="s">
        <v>10146</v>
      </c>
    </row>
    <row r="727" spans="1:10" x14ac:dyDescent="0.2">
      <c r="A727" s="45" t="s">
        <v>1369</v>
      </c>
      <c r="B727" s="38" t="s">
        <v>2469</v>
      </c>
      <c r="C727" s="65" t="s">
        <v>3569</v>
      </c>
      <c r="D727" s="48" t="s">
        <v>4669</v>
      </c>
      <c r="E727" s="41" t="s">
        <v>6495</v>
      </c>
      <c r="F727" s="44" t="s">
        <v>6496</v>
      </c>
      <c r="G727" s="51" t="s">
        <v>10147</v>
      </c>
      <c r="H727" s="56" t="s">
        <v>10148</v>
      </c>
      <c r="I727" s="46" t="s">
        <v>10149</v>
      </c>
      <c r="J727" s="42" t="s">
        <v>10150</v>
      </c>
    </row>
    <row r="728" spans="1:10" x14ac:dyDescent="0.2">
      <c r="A728" s="61" t="s">
        <v>1370</v>
      </c>
      <c r="B728" s="43" t="s">
        <v>2470</v>
      </c>
      <c r="C728" s="58" t="s">
        <v>3570</v>
      </c>
      <c r="D728" s="49" t="s">
        <v>4670</v>
      </c>
      <c r="E728" s="42" t="s">
        <v>6497</v>
      </c>
      <c r="F728" s="46" t="s">
        <v>6498</v>
      </c>
      <c r="G728" s="52" t="s">
        <v>10151</v>
      </c>
      <c r="H728" s="58" t="s">
        <v>10152</v>
      </c>
      <c r="I728" s="47" t="s">
        <v>10153</v>
      </c>
      <c r="J728" s="38" t="s">
        <v>10154</v>
      </c>
    </row>
    <row r="729" spans="1:10" x14ac:dyDescent="0.2">
      <c r="A729" s="58" t="s">
        <v>1371</v>
      </c>
      <c r="B729" s="44" t="s">
        <v>2471</v>
      </c>
      <c r="C729" s="66" t="s">
        <v>3571</v>
      </c>
      <c r="D729" s="51" t="s">
        <v>4671</v>
      </c>
      <c r="E729" s="38" t="s">
        <v>6499</v>
      </c>
      <c r="F729" s="47" t="s">
        <v>6500</v>
      </c>
      <c r="G729" s="53" t="s">
        <v>10155</v>
      </c>
      <c r="H729" s="59" t="s">
        <v>10156</v>
      </c>
      <c r="I729" s="48" t="s">
        <v>10157</v>
      </c>
      <c r="J729" s="43" t="s">
        <v>10158</v>
      </c>
    </row>
    <row r="730" spans="1:10" x14ac:dyDescent="0.2">
      <c r="A730" s="57" t="s">
        <v>1372</v>
      </c>
      <c r="B730" s="46" t="s">
        <v>2472</v>
      </c>
      <c r="C730" s="37" t="s">
        <v>3572</v>
      </c>
      <c r="D730" s="52" t="s">
        <v>4672</v>
      </c>
      <c r="E730" s="43" t="s">
        <v>6501</v>
      </c>
      <c r="F730" s="48" t="s">
        <v>6502</v>
      </c>
      <c r="G730" s="54" t="s">
        <v>10159</v>
      </c>
      <c r="H730" s="50" t="s">
        <v>10160</v>
      </c>
      <c r="I730" s="49" t="s">
        <v>10161</v>
      </c>
      <c r="J730" s="44" t="s">
        <v>10162</v>
      </c>
    </row>
    <row r="731" spans="1:10" x14ac:dyDescent="0.2">
      <c r="A731" s="62" t="s">
        <v>1373</v>
      </c>
      <c r="B731" s="47" t="s">
        <v>2473</v>
      </c>
      <c r="C731" s="39" t="s">
        <v>3573</v>
      </c>
      <c r="D731" s="53" t="s">
        <v>4673</v>
      </c>
      <c r="E731" s="44" t="s">
        <v>6503</v>
      </c>
      <c r="F731" s="49" t="s">
        <v>6504</v>
      </c>
      <c r="G731" s="55" t="s">
        <v>10163</v>
      </c>
      <c r="H731" s="60" t="s">
        <v>10164</v>
      </c>
      <c r="I731" s="51" t="s">
        <v>10165</v>
      </c>
      <c r="J731" s="46" t="s">
        <v>10166</v>
      </c>
    </row>
    <row r="732" spans="1:10" x14ac:dyDescent="0.2">
      <c r="A732" s="63" t="s">
        <v>1374</v>
      </c>
      <c r="B732" s="48" t="s">
        <v>2474</v>
      </c>
      <c r="C732" s="40" t="s">
        <v>3574</v>
      </c>
      <c r="D732" s="54" t="s">
        <v>4674</v>
      </c>
      <c r="E732" s="46" t="s">
        <v>6505</v>
      </c>
      <c r="F732" s="51" t="s">
        <v>6506</v>
      </c>
      <c r="G732" s="56" t="s">
        <v>10167</v>
      </c>
      <c r="H732" s="45" t="s">
        <v>10168</v>
      </c>
      <c r="I732" s="52" t="s">
        <v>10169</v>
      </c>
      <c r="J732" s="47" t="s">
        <v>10170</v>
      </c>
    </row>
    <row r="733" spans="1:10" x14ac:dyDescent="0.2">
      <c r="A733" s="64" t="s">
        <v>1375</v>
      </c>
      <c r="B733" s="49" t="s">
        <v>2475</v>
      </c>
      <c r="C733" s="41" t="s">
        <v>3575</v>
      </c>
      <c r="D733" s="55" t="s">
        <v>4675</v>
      </c>
      <c r="E733" s="47" t="s">
        <v>6507</v>
      </c>
      <c r="F733" s="52" t="s">
        <v>6508</v>
      </c>
      <c r="G733" s="58" t="s">
        <v>10171</v>
      </c>
      <c r="H733" s="61" t="s">
        <v>10172</v>
      </c>
      <c r="I733" s="53" t="s">
        <v>10173</v>
      </c>
      <c r="J733" s="48" t="s">
        <v>10174</v>
      </c>
    </row>
    <row r="734" spans="1:10" x14ac:dyDescent="0.2">
      <c r="A734" s="65" t="s">
        <v>1376</v>
      </c>
      <c r="B734" s="51" t="s">
        <v>2476</v>
      </c>
      <c r="C734" s="42" t="s">
        <v>3576</v>
      </c>
      <c r="D734" s="56" t="s">
        <v>4676</v>
      </c>
      <c r="E734" s="48" t="s">
        <v>6509</v>
      </c>
      <c r="F734" s="53" t="s">
        <v>6510</v>
      </c>
      <c r="G734" s="59" t="s">
        <v>10175</v>
      </c>
      <c r="H734" s="58" t="s">
        <v>10176</v>
      </c>
      <c r="I734" s="54" t="s">
        <v>10177</v>
      </c>
      <c r="J734" s="49" t="s">
        <v>10178</v>
      </c>
    </row>
    <row r="735" spans="1:10" x14ac:dyDescent="0.2">
      <c r="A735" s="58" t="s">
        <v>1377</v>
      </c>
      <c r="B735" s="52" t="s">
        <v>2477</v>
      </c>
      <c r="C735" s="38" t="s">
        <v>3577</v>
      </c>
      <c r="D735" s="58" t="s">
        <v>4677</v>
      </c>
      <c r="E735" s="49" t="s">
        <v>6511</v>
      </c>
      <c r="F735" s="54" t="s">
        <v>6512</v>
      </c>
      <c r="G735" s="50" t="s">
        <v>10179</v>
      </c>
      <c r="H735" s="57" t="s">
        <v>10180</v>
      </c>
      <c r="I735" s="55" t="s">
        <v>10181</v>
      </c>
      <c r="J735" s="51" t="s">
        <v>10182</v>
      </c>
    </row>
    <row r="736" spans="1:10" x14ac:dyDescent="0.2">
      <c r="A736" s="66" t="s">
        <v>1378</v>
      </c>
      <c r="B736" s="53" t="s">
        <v>2478</v>
      </c>
      <c r="C736" s="43" t="s">
        <v>3578</v>
      </c>
      <c r="D736" s="59" t="s">
        <v>4678</v>
      </c>
      <c r="E736" s="51" t="s">
        <v>6513</v>
      </c>
      <c r="F736" s="55" t="s">
        <v>6514</v>
      </c>
      <c r="G736" s="60" t="s">
        <v>10183</v>
      </c>
      <c r="H736" s="62" t="s">
        <v>10184</v>
      </c>
      <c r="I736" s="56" t="s">
        <v>10185</v>
      </c>
      <c r="J736" s="52" t="s">
        <v>10186</v>
      </c>
    </row>
    <row r="737" spans="1:10" x14ac:dyDescent="0.2">
      <c r="A737" s="37" t="s">
        <v>1379</v>
      </c>
      <c r="B737" s="54" t="s">
        <v>2479</v>
      </c>
      <c r="C737" s="44" t="s">
        <v>3579</v>
      </c>
      <c r="D737" s="50" t="s">
        <v>4679</v>
      </c>
      <c r="E737" s="52" t="s">
        <v>6515</v>
      </c>
      <c r="F737" s="56" t="s">
        <v>6516</v>
      </c>
      <c r="G737" s="45" t="s">
        <v>10187</v>
      </c>
      <c r="H737" s="63" t="s">
        <v>10188</v>
      </c>
      <c r="I737" s="58" t="s">
        <v>10189</v>
      </c>
      <c r="J737" s="53" t="s">
        <v>10190</v>
      </c>
    </row>
    <row r="738" spans="1:10" x14ac:dyDescent="0.2">
      <c r="A738" s="39" t="s">
        <v>1380</v>
      </c>
      <c r="B738" s="55" t="s">
        <v>2480</v>
      </c>
      <c r="C738" s="46" t="s">
        <v>3580</v>
      </c>
      <c r="D738" s="60" t="s">
        <v>4680</v>
      </c>
      <c r="E738" s="53" t="s">
        <v>6517</v>
      </c>
      <c r="F738" s="58" t="s">
        <v>6518</v>
      </c>
      <c r="G738" s="61" t="s">
        <v>10191</v>
      </c>
      <c r="H738" s="64" t="s">
        <v>10192</v>
      </c>
      <c r="I738" s="59" t="s">
        <v>10193</v>
      </c>
      <c r="J738" s="54" t="s">
        <v>10194</v>
      </c>
    </row>
    <row r="739" spans="1:10" x14ac:dyDescent="0.2">
      <c r="A739" s="40" t="s">
        <v>1381</v>
      </c>
      <c r="B739" s="56" t="s">
        <v>2481</v>
      </c>
      <c r="C739" s="47" t="s">
        <v>3581</v>
      </c>
      <c r="D739" s="45" t="s">
        <v>4681</v>
      </c>
      <c r="E739" s="54" t="s">
        <v>6519</v>
      </c>
      <c r="F739" s="59" t="s">
        <v>6520</v>
      </c>
      <c r="G739" s="58" t="s">
        <v>10195</v>
      </c>
      <c r="H739" s="65" t="s">
        <v>10196</v>
      </c>
      <c r="I739" s="50" t="s">
        <v>10197</v>
      </c>
      <c r="J739" s="55" t="s">
        <v>10198</v>
      </c>
    </row>
    <row r="740" spans="1:10" x14ac:dyDescent="0.2">
      <c r="A740" s="41" t="s">
        <v>1382</v>
      </c>
      <c r="B740" s="58" t="s">
        <v>2482</v>
      </c>
      <c r="C740" s="48" t="s">
        <v>3582</v>
      </c>
      <c r="D740" s="61" t="s">
        <v>4682</v>
      </c>
      <c r="E740" s="55" t="s">
        <v>6521</v>
      </c>
      <c r="F740" s="50" t="s">
        <v>6522</v>
      </c>
      <c r="G740" s="57" t="s">
        <v>10199</v>
      </c>
      <c r="H740" s="58" t="s">
        <v>10200</v>
      </c>
      <c r="I740" s="60" t="s">
        <v>10201</v>
      </c>
      <c r="J740" s="56" t="s">
        <v>10202</v>
      </c>
    </row>
    <row r="741" spans="1:10" x14ac:dyDescent="0.2">
      <c r="A741" s="42" t="s">
        <v>1383</v>
      </c>
      <c r="B741" s="59" t="s">
        <v>2483</v>
      </c>
      <c r="C741" s="49" t="s">
        <v>3583</v>
      </c>
      <c r="D741" s="58" t="s">
        <v>4683</v>
      </c>
      <c r="E741" s="56" t="s">
        <v>6523</v>
      </c>
      <c r="F741" s="60" t="s">
        <v>6524</v>
      </c>
      <c r="G741" s="62" t="s">
        <v>10203</v>
      </c>
      <c r="H741" s="66" t="s">
        <v>10204</v>
      </c>
      <c r="I741" s="45" t="s">
        <v>10205</v>
      </c>
      <c r="J741" s="58" t="s">
        <v>10206</v>
      </c>
    </row>
    <row r="742" spans="1:10" x14ac:dyDescent="0.2">
      <c r="A742" s="38" t="s">
        <v>1384</v>
      </c>
      <c r="B742" s="50" t="s">
        <v>2484</v>
      </c>
      <c r="C742" s="51" t="s">
        <v>3584</v>
      </c>
      <c r="D742" s="57" t="s">
        <v>4684</v>
      </c>
      <c r="E742" s="58" t="s">
        <v>6525</v>
      </c>
      <c r="F742" s="45" t="s">
        <v>6526</v>
      </c>
      <c r="G742" s="63" t="s">
        <v>10207</v>
      </c>
      <c r="H742" s="37" t="s">
        <v>10208</v>
      </c>
      <c r="I742" s="61" t="s">
        <v>10209</v>
      </c>
      <c r="J742" s="59" t="s">
        <v>10210</v>
      </c>
    </row>
    <row r="743" spans="1:10" x14ac:dyDescent="0.2">
      <c r="A743" s="43" t="s">
        <v>1385</v>
      </c>
      <c r="B743" s="60" t="s">
        <v>2485</v>
      </c>
      <c r="C743" s="52" t="s">
        <v>3585</v>
      </c>
      <c r="D743" s="62" t="s">
        <v>4685</v>
      </c>
      <c r="E743" s="59" t="s">
        <v>6527</v>
      </c>
      <c r="F743" s="61" t="s">
        <v>6528</v>
      </c>
      <c r="G743" s="64" t="s">
        <v>10211</v>
      </c>
      <c r="H743" s="39" t="s">
        <v>10212</v>
      </c>
      <c r="I743" s="58" t="s">
        <v>10213</v>
      </c>
      <c r="J743" s="50" t="s">
        <v>10214</v>
      </c>
    </row>
    <row r="744" spans="1:10" x14ac:dyDescent="0.2">
      <c r="A744" s="44" t="s">
        <v>1386</v>
      </c>
      <c r="B744" s="45" t="s">
        <v>2486</v>
      </c>
      <c r="C744" s="53" t="s">
        <v>3586</v>
      </c>
      <c r="D744" s="63" t="s">
        <v>4686</v>
      </c>
      <c r="E744" s="50" t="s">
        <v>6529</v>
      </c>
      <c r="F744" s="58" t="s">
        <v>6530</v>
      </c>
      <c r="G744" s="65" t="s">
        <v>10215</v>
      </c>
      <c r="H744" s="40" t="s">
        <v>10216</v>
      </c>
      <c r="I744" s="57" t="s">
        <v>10217</v>
      </c>
      <c r="J744" s="60" t="s">
        <v>10218</v>
      </c>
    </row>
    <row r="745" spans="1:10" x14ac:dyDescent="0.2">
      <c r="A745" s="46" t="s">
        <v>1387</v>
      </c>
      <c r="B745" s="61" t="s">
        <v>2487</v>
      </c>
      <c r="C745" s="54" t="s">
        <v>3587</v>
      </c>
      <c r="D745" s="64" t="s">
        <v>4687</v>
      </c>
      <c r="E745" s="60" t="s">
        <v>6531</v>
      </c>
      <c r="F745" s="57" t="s">
        <v>6532</v>
      </c>
      <c r="G745" s="58" t="s">
        <v>10219</v>
      </c>
      <c r="H745" s="41" t="s">
        <v>10220</v>
      </c>
      <c r="I745" s="62" t="s">
        <v>10221</v>
      </c>
      <c r="J745" s="45" t="s">
        <v>10222</v>
      </c>
    </row>
    <row r="746" spans="1:10" x14ac:dyDescent="0.2">
      <c r="A746" s="47" t="s">
        <v>1388</v>
      </c>
      <c r="B746" s="58" t="s">
        <v>2488</v>
      </c>
      <c r="C746" s="55" t="s">
        <v>3588</v>
      </c>
      <c r="D746" s="65" t="s">
        <v>4688</v>
      </c>
      <c r="E746" s="45" t="s">
        <v>6533</v>
      </c>
      <c r="F746" s="62" t="s">
        <v>6534</v>
      </c>
      <c r="G746" s="66" t="s">
        <v>10223</v>
      </c>
      <c r="H746" s="42" t="s">
        <v>10224</v>
      </c>
      <c r="I746" s="63" t="s">
        <v>10225</v>
      </c>
      <c r="J746" s="61" t="s">
        <v>10226</v>
      </c>
    </row>
    <row r="747" spans="1:10" x14ac:dyDescent="0.2">
      <c r="A747" s="48" t="s">
        <v>1389</v>
      </c>
      <c r="B747" s="57" t="s">
        <v>2489</v>
      </c>
      <c r="C747" s="56" t="s">
        <v>3589</v>
      </c>
      <c r="D747" s="58" t="s">
        <v>4689</v>
      </c>
      <c r="E747" s="61" t="s">
        <v>6535</v>
      </c>
      <c r="F747" s="63" t="s">
        <v>6536</v>
      </c>
      <c r="G747" s="37" t="s">
        <v>10227</v>
      </c>
      <c r="H747" s="38" t="s">
        <v>10228</v>
      </c>
      <c r="I747" s="64" t="s">
        <v>10229</v>
      </c>
      <c r="J747" s="58" t="s">
        <v>10230</v>
      </c>
    </row>
    <row r="748" spans="1:10" x14ac:dyDescent="0.2">
      <c r="A748" s="49" t="s">
        <v>1390</v>
      </c>
      <c r="B748" s="62" t="s">
        <v>2490</v>
      </c>
      <c r="C748" s="58" t="s">
        <v>3590</v>
      </c>
      <c r="D748" s="66" t="s">
        <v>4690</v>
      </c>
      <c r="E748" s="58" t="s">
        <v>6537</v>
      </c>
      <c r="F748" s="64" t="s">
        <v>6538</v>
      </c>
      <c r="G748" s="39" t="s">
        <v>10231</v>
      </c>
      <c r="H748" s="43" t="s">
        <v>10232</v>
      </c>
      <c r="I748" s="65" t="s">
        <v>10233</v>
      </c>
      <c r="J748" s="57" t="s">
        <v>10234</v>
      </c>
    </row>
    <row r="749" spans="1:10" x14ac:dyDescent="0.2">
      <c r="A749" s="51" t="s">
        <v>1391</v>
      </c>
      <c r="B749" s="63" t="s">
        <v>2491</v>
      </c>
      <c r="C749" s="59" t="s">
        <v>3591</v>
      </c>
      <c r="D749" s="37" t="s">
        <v>4691</v>
      </c>
      <c r="E749" s="57" t="s">
        <v>6539</v>
      </c>
      <c r="F749" s="65" t="s">
        <v>6540</v>
      </c>
      <c r="G749" s="40" t="s">
        <v>10235</v>
      </c>
      <c r="H749" s="44" t="s">
        <v>10236</v>
      </c>
      <c r="I749" s="58" t="s">
        <v>10237</v>
      </c>
      <c r="J749" s="62" t="s">
        <v>10238</v>
      </c>
    </row>
    <row r="750" spans="1:10" x14ac:dyDescent="0.2">
      <c r="A750" s="52" t="s">
        <v>1392</v>
      </c>
      <c r="B750" s="64" t="s">
        <v>2492</v>
      </c>
      <c r="C750" s="50" t="s">
        <v>3592</v>
      </c>
      <c r="D750" s="39" t="s">
        <v>4692</v>
      </c>
      <c r="E750" s="62" t="s">
        <v>6541</v>
      </c>
      <c r="F750" s="58" t="s">
        <v>6542</v>
      </c>
      <c r="G750" s="41" t="s">
        <v>10239</v>
      </c>
      <c r="H750" s="46" t="s">
        <v>10240</v>
      </c>
      <c r="I750" s="66" t="s">
        <v>10241</v>
      </c>
      <c r="J750" s="63" t="s">
        <v>10242</v>
      </c>
    </row>
    <row r="751" spans="1:10" x14ac:dyDescent="0.2">
      <c r="A751" s="53" t="s">
        <v>1393</v>
      </c>
      <c r="B751" s="65" t="s">
        <v>2493</v>
      </c>
      <c r="C751" s="60" t="s">
        <v>3593</v>
      </c>
      <c r="D751" s="40" t="s">
        <v>4693</v>
      </c>
      <c r="E751" s="63" t="s">
        <v>6543</v>
      </c>
      <c r="F751" s="66" t="s">
        <v>6544</v>
      </c>
      <c r="G751" s="42" t="s">
        <v>10243</v>
      </c>
      <c r="H751" s="47" t="s">
        <v>10244</v>
      </c>
      <c r="I751" s="37" t="s">
        <v>10245</v>
      </c>
      <c r="J751" s="64" t="s">
        <v>10246</v>
      </c>
    </row>
    <row r="752" spans="1:10" x14ac:dyDescent="0.2">
      <c r="A752" s="54" t="s">
        <v>1394</v>
      </c>
      <c r="B752" s="58" t="s">
        <v>2494</v>
      </c>
      <c r="C752" s="45" t="s">
        <v>3594</v>
      </c>
      <c r="D752" s="41" t="s">
        <v>4694</v>
      </c>
      <c r="E752" s="64" t="s">
        <v>6545</v>
      </c>
      <c r="F752" s="37" t="s">
        <v>6546</v>
      </c>
      <c r="G752" s="38" t="s">
        <v>10247</v>
      </c>
      <c r="H752" s="48" t="s">
        <v>10248</v>
      </c>
      <c r="I752" s="39" t="s">
        <v>10249</v>
      </c>
      <c r="J752" s="65" t="s">
        <v>10250</v>
      </c>
    </row>
    <row r="753" spans="1:10" x14ac:dyDescent="0.2">
      <c r="A753" s="55" t="s">
        <v>1395</v>
      </c>
      <c r="B753" s="66" t="s">
        <v>2495</v>
      </c>
      <c r="C753" s="61" t="s">
        <v>3595</v>
      </c>
      <c r="D753" s="42" t="s">
        <v>4695</v>
      </c>
      <c r="E753" s="65" t="s">
        <v>6547</v>
      </c>
      <c r="F753" s="39" t="s">
        <v>6548</v>
      </c>
      <c r="G753" s="43" t="s">
        <v>10251</v>
      </c>
      <c r="H753" s="49" t="s">
        <v>10252</v>
      </c>
      <c r="I753" s="40" t="s">
        <v>10253</v>
      </c>
      <c r="J753" s="58" t="s">
        <v>10254</v>
      </c>
    </row>
    <row r="754" spans="1:10" x14ac:dyDescent="0.2">
      <c r="A754" s="56" t="s">
        <v>1396</v>
      </c>
      <c r="B754" s="37" t="s">
        <v>2496</v>
      </c>
      <c r="C754" s="58" t="s">
        <v>3596</v>
      </c>
      <c r="D754" s="38" t="s">
        <v>4696</v>
      </c>
      <c r="E754" s="58" t="s">
        <v>6549</v>
      </c>
      <c r="F754" s="40" t="s">
        <v>6550</v>
      </c>
      <c r="G754" s="44" t="s">
        <v>10255</v>
      </c>
      <c r="H754" s="51" t="s">
        <v>10256</v>
      </c>
      <c r="I754" s="41" t="s">
        <v>10257</v>
      </c>
      <c r="J754" s="66" t="s">
        <v>10258</v>
      </c>
    </row>
    <row r="755" spans="1:10" x14ac:dyDescent="0.2">
      <c r="A755" s="58" t="s">
        <v>1397</v>
      </c>
      <c r="B755" s="39" t="s">
        <v>2497</v>
      </c>
      <c r="C755" s="57" t="s">
        <v>3597</v>
      </c>
      <c r="D755" s="43" t="s">
        <v>4697</v>
      </c>
      <c r="E755" s="66" t="s">
        <v>6551</v>
      </c>
      <c r="F755" s="41" t="s">
        <v>6552</v>
      </c>
      <c r="G755" s="46" t="s">
        <v>10259</v>
      </c>
      <c r="H755" s="52" t="s">
        <v>10260</v>
      </c>
      <c r="I755" s="42" t="s">
        <v>10261</v>
      </c>
      <c r="J755" s="37" t="s">
        <v>10262</v>
      </c>
    </row>
    <row r="756" spans="1:10" x14ac:dyDescent="0.2">
      <c r="A756" s="59" t="s">
        <v>1398</v>
      </c>
      <c r="B756" s="40" t="s">
        <v>2498</v>
      </c>
      <c r="C756" s="62" t="s">
        <v>3598</v>
      </c>
      <c r="D756" s="44" t="s">
        <v>4698</v>
      </c>
      <c r="E756" s="37" t="s">
        <v>6553</v>
      </c>
      <c r="F756" s="42" t="s">
        <v>6554</v>
      </c>
      <c r="G756" s="47" t="s">
        <v>10263</v>
      </c>
      <c r="H756" s="53" t="s">
        <v>10264</v>
      </c>
      <c r="I756" s="38" t="s">
        <v>10265</v>
      </c>
      <c r="J756" s="39" t="s">
        <v>10266</v>
      </c>
    </row>
    <row r="757" spans="1:10" x14ac:dyDescent="0.2">
      <c r="A757" s="50" t="s">
        <v>1399</v>
      </c>
      <c r="B757" s="41" t="s">
        <v>2499</v>
      </c>
      <c r="C757" s="63" t="s">
        <v>3599</v>
      </c>
      <c r="D757" s="46" t="s">
        <v>4699</v>
      </c>
      <c r="E757" s="39" t="s">
        <v>6555</v>
      </c>
      <c r="F757" s="38" t="s">
        <v>6556</v>
      </c>
      <c r="G757" s="48" t="s">
        <v>10267</v>
      </c>
      <c r="H757" s="54" t="s">
        <v>10268</v>
      </c>
      <c r="I757" s="43" t="s">
        <v>10269</v>
      </c>
      <c r="J757" s="40" t="s">
        <v>10270</v>
      </c>
    </row>
    <row r="758" spans="1:10" x14ac:dyDescent="0.2">
      <c r="A758" s="60" t="s">
        <v>1400</v>
      </c>
      <c r="B758" s="42" t="s">
        <v>2500</v>
      </c>
      <c r="C758" s="64" t="s">
        <v>3600</v>
      </c>
      <c r="D758" s="47" t="s">
        <v>4700</v>
      </c>
      <c r="E758" s="40" t="s">
        <v>6557</v>
      </c>
      <c r="F758" s="43" t="s">
        <v>6558</v>
      </c>
      <c r="G758" s="49" t="s">
        <v>10271</v>
      </c>
      <c r="H758" s="55" t="s">
        <v>10272</v>
      </c>
      <c r="I758" s="44" t="s">
        <v>10273</v>
      </c>
      <c r="J758" s="41" t="s">
        <v>10274</v>
      </c>
    </row>
    <row r="759" spans="1:10" x14ac:dyDescent="0.2">
      <c r="A759" s="45" t="s">
        <v>1401</v>
      </c>
      <c r="B759" s="38" t="s">
        <v>2501</v>
      </c>
      <c r="C759" s="65" t="s">
        <v>3601</v>
      </c>
      <c r="D759" s="48" t="s">
        <v>4701</v>
      </c>
      <c r="E759" s="41" t="s">
        <v>6559</v>
      </c>
      <c r="F759" s="44" t="s">
        <v>6560</v>
      </c>
      <c r="G759" s="51" t="s">
        <v>10275</v>
      </c>
      <c r="H759" s="56" t="s">
        <v>10276</v>
      </c>
      <c r="I759" s="46" t="s">
        <v>10277</v>
      </c>
      <c r="J759" s="42" t="s">
        <v>10278</v>
      </c>
    </row>
    <row r="760" spans="1:10" x14ac:dyDescent="0.2">
      <c r="A760" s="61" t="s">
        <v>1402</v>
      </c>
      <c r="B760" s="43" t="s">
        <v>2502</v>
      </c>
      <c r="C760" s="58" t="s">
        <v>3602</v>
      </c>
      <c r="D760" s="49" t="s">
        <v>4702</v>
      </c>
      <c r="E760" s="42" t="s">
        <v>6561</v>
      </c>
      <c r="F760" s="46" t="s">
        <v>6562</v>
      </c>
      <c r="G760" s="52" t="s">
        <v>10279</v>
      </c>
      <c r="H760" s="58" t="s">
        <v>10280</v>
      </c>
      <c r="I760" s="47" t="s">
        <v>10281</v>
      </c>
      <c r="J760" s="38" t="s">
        <v>10282</v>
      </c>
    </row>
    <row r="761" spans="1:10" x14ac:dyDescent="0.2">
      <c r="A761" s="58" t="s">
        <v>1403</v>
      </c>
      <c r="B761" s="44" t="s">
        <v>2503</v>
      </c>
      <c r="C761" s="66" t="s">
        <v>3603</v>
      </c>
      <c r="D761" s="51" t="s">
        <v>4703</v>
      </c>
      <c r="E761" s="38" t="s">
        <v>6563</v>
      </c>
      <c r="F761" s="47" t="s">
        <v>6564</v>
      </c>
      <c r="G761" s="53" t="s">
        <v>10283</v>
      </c>
      <c r="H761" s="59" t="s">
        <v>10284</v>
      </c>
      <c r="I761" s="48" t="s">
        <v>10285</v>
      </c>
      <c r="J761" s="43" t="s">
        <v>10286</v>
      </c>
    </row>
    <row r="762" spans="1:10" x14ac:dyDescent="0.2">
      <c r="A762" s="57" t="s">
        <v>1404</v>
      </c>
      <c r="B762" s="46" t="s">
        <v>2504</v>
      </c>
      <c r="C762" s="37" t="s">
        <v>3604</v>
      </c>
      <c r="D762" s="52" t="s">
        <v>4704</v>
      </c>
      <c r="E762" s="43" t="s">
        <v>6565</v>
      </c>
      <c r="F762" s="48" t="s">
        <v>6566</v>
      </c>
      <c r="G762" s="54" t="s">
        <v>10287</v>
      </c>
      <c r="H762" s="50" t="s">
        <v>10288</v>
      </c>
      <c r="I762" s="49" t="s">
        <v>10289</v>
      </c>
      <c r="J762" s="44" t="s">
        <v>10290</v>
      </c>
    </row>
    <row r="763" spans="1:10" x14ac:dyDescent="0.2">
      <c r="A763" s="62" t="s">
        <v>1405</v>
      </c>
      <c r="B763" s="47" t="s">
        <v>2505</v>
      </c>
      <c r="C763" s="39" t="s">
        <v>3605</v>
      </c>
      <c r="D763" s="53" t="s">
        <v>4705</v>
      </c>
      <c r="E763" s="44" t="s">
        <v>6567</v>
      </c>
      <c r="F763" s="49" t="s">
        <v>6568</v>
      </c>
      <c r="G763" s="55" t="s">
        <v>10291</v>
      </c>
      <c r="H763" s="60" t="s">
        <v>10292</v>
      </c>
      <c r="I763" s="51" t="s">
        <v>10293</v>
      </c>
      <c r="J763" s="46" t="s">
        <v>10294</v>
      </c>
    </row>
    <row r="764" spans="1:10" x14ac:dyDescent="0.2">
      <c r="A764" s="63" t="s">
        <v>1406</v>
      </c>
      <c r="B764" s="48" t="s">
        <v>2506</v>
      </c>
      <c r="C764" s="40" t="s">
        <v>3606</v>
      </c>
      <c r="D764" s="54" t="s">
        <v>4706</v>
      </c>
      <c r="E764" s="46" t="s">
        <v>6569</v>
      </c>
      <c r="F764" s="51" t="s">
        <v>6570</v>
      </c>
      <c r="G764" s="56" t="s">
        <v>10295</v>
      </c>
      <c r="H764" s="45" t="s">
        <v>10296</v>
      </c>
      <c r="I764" s="52" t="s">
        <v>10297</v>
      </c>
      <c r="J764" s="47" t="s">
        <v>10298</v>
      </c>
    </row>
    <row r="765" spans="1:10" x14ac:dyDescent="0.2">
      <c r="A765" s="64" t="s">
        <v>1407</v>
      </c>
      <c r="B765" s="49" t="s">
        <v>2507</v>
      </c>
      <c r="C765" s="41" t="s">
        <v>3607</v>
      </c>
      <c r="D765" s="55" t="s">
        <v>4707</v>
      </c>
      <c r="E765" s="47" t="s">
        <v>6571</v>
      </c>
      <c r="F765" s="52" t="s">
        <v>6572</v>
      </c>
      <c r="G765" s="58" t="s">
        <v>10299</v>
      </c>
      <c r="H765" s="61" t="s">
        <v>10300</v>
      </c>
      <c r="I765" s="53" t="s">
        <v>10301</v>
      </c>
      <c r="J765" s="48" t="s">
        <v>10302</v>
      </c>
    </row>
    <row r="766" spans="1:10" x14ac:dyDescent="0.2">
      <c r="A766" s="65" t="s">
        <v>1408</v>
      </c>
      <c r="B766" s="51" t="s">
        <v>2508</v>
      </c>
      <c r="C766" s="42" t="s">
        <v>3608</v>
      </c>
      <c r="D766" s="56" t="s">
        <v>4708</v>
      </c>
      <c r="E766" s="48" t="s">
        <v>6573</v>
      </c>
      <c r="F766" s="53" t="s">
        <v>6574</v>
      </c>
      <c r="G766" s="59" t="s">
        <v>10303</v>
      </c>
      <c r="H766" s="58" t="s">
        <v>10304</v>
      </c>
      <c r="I766" s="54" t="s">
        <v>10305</v>
      </c>
      <c r="J766" s="49" t="s">
        <v>10306</v>
      </c>
    </row>
    <row r="767" spans="1:10" x14ac:dyDescent="0.2">
      <c r="A767" s="58" t="s">
        <v>1409</v>
      </c>
      <c r="B767" s="52" t="s">
        <v>2509</v>
      </c>
      <c r="C767" s="38" t="s">
        <v>3609</v>
      </c>
      <c r="D767" s="58" t="s">
        <v>4709</v>
      </c>
      <c r="E767" s="49" t="s">
        <v>6575</v>
      </c>
      <c r="F767" s="54" t="s">
        <v>6576</v>
      </c>
      <c r="G767" s="50" t="s">
        <v>10307</v>
      </c>
      <c r="H767" s="57" t="s">
        <v>10308</v>
      </c>
      <c r="I767" s="55" t="s">
        <v>10309</v>
      </c>
      <c r="J767" s="51" t="s">
        <v>10310</v>
      </c>
    </row>
    <row r="768" spans="1:10" x14ac:dyDescent="0.2">
      <c r="A768" s="66" t="s">
        <v>1410</v>
      </c>
      <c r="B768" s="53" t="s">
        <v>2510</v>
      </c>
      <c r="C768" s="43" t="s">
        <v>3610</v>
      </c>
      <c r="D768" s="59" t="s">
        <v>4710</v>
      </c>
      <c r="E768" s="51" t="s">
        <v>6577</v>
      </c>
      <c r="F768" s="55" t="s">
        <v>6578</v>
      </c>
      <c r="G768" s="60" t="s">
        <v>10311</v>
      </c>
      <c r="H768" s="62" t="s">
        <v>10312</v>
      </c>
      <c r="I768" s="56" t="s">
        <v>10313</v>
      </c>
      <c r="J768" s="52" t="s">
        <v>10314</v>
      </c>
    </row>
    <row r="769" spans="1:10" x14ac:dyDescent="0.2">
      <c r="A769" s="37" t="s">
        <v>1411</v>
      </c>
      <c r="B769" s="54" t="s">
        <v>2511</v>
      </c>
      <c r="C769" s="44" t="s">
        <v>3611</v>
      </c>
      <c r="D769" s="50" t="s">
        <v>4711</v>
      </c>
      <c r="E769" s="52" t="s">
        <v>6579</v>
      </c>
      <c r="F769" s="56" t="s">
        <v>6580</v>
      </c>
      <c r="G769" s="45" t="s">
        <v>10315</v>
      </c>
      <c r="H769" s="63" t="s">
        <v>10316</v>
      </c>
      <c r="I769" s="58" t="s">
        <v>10317</v>
      </c>
      <c r="J769" s="53" t="s">
        <v>10318</v>
      </c>
    </row>
    <row r="770" spans="1:10" x14ac:dyDescent="0.2">
      <c r="A770" s="39" t="s">
        <v>1412</v>
      </c>
      <c r="B770" s="55" t="s">
        <v>2512</v>
      </c>
      <c r="C770" s="46" t="s">
        <v>3612</v>
      </c>
      <c r="D770" s="60" t="s">
        <v>4712</v>
      </c>
      <c r="E770" s="53" t="s">
        <v>6581</v>
      </c>
      <c r="F770" s="58" t="s">
        <v>6582</v>
      </c>
      <c r="G770" s="61" t="s">
        <v>10319</v>
      </c>
      <c r="H770" s="64" t="s">
        <v>10320</v>
      </c>
      <c r="I770" s="59" t="s">
        <v>10321</v>
      </c>
      <c r="J770" s="54" t="s">
        <v>10322</v>
      </c>
    </row>
    <row r="771" spans="1:10" x14ac:dyDescent="0.2">
      <c r="A771" s="40" t="s">
        <v>1413</v>
      </c>
      <c r="B771" s="56" t="s">
        <v>2513</v>
      </c>
      <c r="C771" s="47" t="s">
        <v>3613</v>
      </c>
      <c r="D771" s="45" t="s">
        <v>4713</v>
      </c>
      <c r="E771" s="54" t="s">
        <v>6583</v>
      </c>
      <c r="F771" s="59" t="s">
        <v>6584</v>
      </c>
      <c r="G771" s="58" t="s">
        <v>10323</v>
      </c>
      <c r="H771" s="65" t="s">
        <v>10324</v>
      </c>
      <c r="I771" s="50" t="s">
        <v>10325</v>
      </c>
      <c r="J771" s="55" t="s">
        <v>10326</v>
      </c>
    </row>
    <row r="772" spans="1:10" x14ac:dyDescent="0.2">
      <c r="A772" s="41" t="s">
        <v>1414</v>
      </c>
      <c r="B772" s="58" t="s">
        <v>2514</v>
      </c>
      <c r="C772" s="48" t="s">
        <v>3614</v>
      </c>
      <c r="D772" s="61" t="s">
        <v>4714</v>
      </c>
      <c r="E772" s="55" t="s">
        <v>6585</v>
      </c>
      <c r="F772" s="50" t="s">
        <v>6586</v>
      </c>
      <c r="G772" s="57" t="s">
        <v>10327</v>
      </c>
      <c r="H772" s="58" t="s">
        <v>10328</v>
      </c>
      <c r="I772" s="60" t="s">
        <v>10329</v>
      </c>
      <c r="J772" s="56" t="s">
        <v>10330</v>
      </c>
    </row>
    <row r="773" spans="1:10" x14ac:dyDescent="0.2">
      <c r="A773" s="42" t="s">
        <v>1415</v>
      </c>
      <c r="B773" s="59" t="s">
        <v>2515</v>
      </c>
      <c r="C773" s="49" t="s">
        <v>3615</v>
      </c>
      <c r="D773" s="58" t="s">
        <v>4715</v>
      </c>
      <c r="E773" s="56" t="s">
        <v>6587</v>
      </c>
      <c r="F773" s="60" t="s">
        <v>6588</v>
      </c>
      <c r="G773" s="62" t="s">
        <v>10331</v>
      </c>
      <c r="H773" s="66" t="s">
        <v>10332</v>
      </c>
      <c r="I773" s="45" t="s">
        <v>10333</v>
      </c>
      <c r="J773" s="58" t="s">
        <v>10334</v>
      </c>
    </row>
    <row r="774" spans="1:10" x14ac:dyDescent="0.2">
      <c r="A774" s="38" t="s">
        <v>1416</v>
      </c>
      <c r="B774" s="50" t="s">
        <v>2516</v>
      </c>
      <c r="C774" s="51" t="s">
        <v>3616</v>
      </c>
      <c r="D774" s="57" t="s">
        <v>4716</v>
      </c>
      <c r="E774" s="58" t="s">
        <v>6589</v>
      </c>
      <c r="F774" s="45" t="s">
        <v>6590</v>
      </c>
      <c r="G774" s="63" t="s">
        <v>10335</v>
      </c>
      <c r="H774" s="37" t="s">
        <v>10336</v>
      </c>
      <c r="I774" s="61" t="s">
        <v>10337</v>
      </c>
      <c r="J774" s="59" t="s">
        <v>10338</v>
      </c>
    </row>
    <row r="775" spans="1:10" x14ac:dyDescent="0.2">
      <c r="A775" s="43" t="s">
        <v>1417</v>
      </c>
      <c r="B775" s="60" t="s">
        <v>2517</v>
      </c>
      <c r="C775" s="52" t="s">
        <v>3617</v>
      </c>
      <c r="D775" s="62" t="s">
        <v>4717</v>
      </c>
      <c r="E775" s="59" t="s">
        <v>6591</v>
      </c>
      <c r="F775" s="61" t="s">
        <v>6592</v>
      </c>
      <c r="G775" s="64" t="s">
        <v>10339</v>
      </c>
      <c r="H775" s="39" t="s">
        <v>10340</v>
      </c>
      <c r="I775" s="58" t="s">
        <v>10341</v>
      </c>
      <c r="J775" s="50" t="s">
        <v>10342</v>
      </c>
    </row>
    <row r="776" spans="1:10" x14ac:dyDescent="0.2">
      <c r="A776" s="44" t="s">
        <v>1418</v>
      </c>
      <c r="B776" s="45" t="s">
        <v>2518</v>
      </c>
      <c r="C776" s="53" t="s">
        <v>3618</v>
      </c>
      <c r="D776" s="63" t="s">
        <v>4718</v>
      </c>
      <c r="E776" s="50" t="s">
        <v>6593</v>
      </c>
      <c r="F776" s="58" t="s">
        <v>6594</v>
      </c>
      <c r="G776" s="65" t="s">
        <v>10343</v>
      </c>
      <c r="H776" s="40" t="s">
        <v>10344</v>
      </c>
      <c r="I776" s="57" t="s">
        <v>10345</v>
      </c>
      <c r="J776" s="60" t="s">
        <v>10346</v>
      </c>
    </row>
    <row r="777" spans="1:10" x14ac:dyDescent="0.2">
      <c r="A777" s="46" t="s">
        <v>1419</v>
      </c>
      <c r="B777" s="61" t="s">
        <v>2519</v>
      </c>
      <c r="C777" s="54" t="s">
        <v>3619</v>
      </c>
      <c r="D777" s="64" t="s">
        <v>4719</v>
      </c>
      <c r="E777" s="60" t="s">
        <v>6595</v>
      </c>
      <c r="F777" s="57" t="s">
        <v>6596</v>
      </c>
      <c r="G777" s="58" t="s">
        <v>10347</v>
      </c>
      <c r="H777" s="41" t="s">
        <v>10348</v>
      </c>
      <c r="I777" s="62" t="s">
        <v>10349</v>
      </c>
      <c r="J777" s="45" t="s">
        <v>10350</v>
      </c>
    </row>
    <row r="778" spans="1:10" x14ac:dyDescent="0.2">
      <c r="A778" s="47" t="s">
        <v>1420</v>
      </c>
      <c r="B778" s="58" t="s">
        <v>2520</v>
      </c>
      <c r="C778" s="55" t="s">
        <v>3620</v>
      </c>
      <c r="D778" s="65" t="s">
        <v>4720</v>
      </c>
      <c r="E778" s="45" t="s">
        <v>6597</v>
      </c>
      <c r="F778" s="62" t="s">
        <v>6598</v>
      </c>
      <c r="G778" s="66" t="s">
        <v>10351</v>
      </c>
      <c r="H778" s="42" t="s">
        <v>10352</v>
      </c>
      <c r="I778" s="63" t="s">
        <v>10353</v>
      </c>
      <c r="J778" s="61" t="s">
        <v>10354</v>
      </c>
    </row>
    <row r="779" spans="1:10" x14ac:dyDescent="0.2">
      <c r="A779" s="48" t="s">
        <v>1421</v>
      </c>
      <c r="B779" s="57" t="s">
        <v>2521</v>
      </c>
      <c r="C779" s="56" t="s">
        <v>3621</v>
      </c>
      <c r="D779" s="58" t="s">
        <v>4721</v>
      </c>
      <c r="E779" s="61" t="s">
        <v>6599</v>
      </c>
      <c r="F779" s="63" t="s">
        <v>6600</v>
      </c>
      <c r="G779" s="37" t="s">
        <v>10355</v>
      </c>
      <c r="H779" s="38" t="s">
        <v>10356</v>
      </c>
      <c r="I779" s="64" t="s">
        <v>10357</v>
      </c>
      <c r="J779" s="58" t="s">
        <v>10358</v>
      </c>
    </row>
    <row r="780" spans="1:10" x14ac:dyDescent="0.2">
      <c r="A780" s="49" t="s">
        <v>1422</v>
      </c>
      <c r="B780" s="62" t="s">
        <v>2522</v>
      </c>
      <c r="C780" s="58" t="s">
        <v>3622</v>
      </c>
      <c r="D780" s="66" t="s">
        <v>4722</v>
      </c>
      <c r="E780" s="58" t="s">
        <v>6601</v>
      </c>
      <c r="F780" s="64" t="s">
        <v>6602</v>
      </c>
      <c r="G780" s="39" t="s">
        <v>10359</v>
      </c>
      <c r="H780" s="43" t="s">
        <v>10360</v>
      </c>
      <c r="I780" s="65" t="s">
        <v>10361</v>
      </c>
      <c r="J780" s="57" t="s">
        <v>10362</v>
      </c>
    </row>
    <row r="781" spans="1:10" x14ac:dyDescent="0.2">
      <c r="A781" s="51" t="s">
        <v>1423</v>
      </c>
      <c r="B781" s="63" t="s">
        <v>2523</v>
      </c>
      <c r="C781" s="59" t="s">
        <v>3623</v>
      </c>
      <c r="D781" s="37" t="s">
        <v>4723</v>
      </c>
      <c r="E781" s="57" t="s">
        <v>6603</v>
      </c>
      <c r="F781" s="65" t="s">
        <v>6604</v>
      </c>
      <c r="G781" s="40" t="s">
        <v>10363</v>
      </c>
      <c r="H781" s="44" t="s">
        <v>10364</v>
      </c>
      <c r="I781" s="58" t="s">
        <v>10365</v>
      </c>
      <c r="J781" s="62" t="s">
        <v>10366</v>
      </c>
    </row>
    <row r="782" spans="1:10" x14ac:dyDescent="0.2">
      <c r="A782" s="52" t="s">
        <v>1424</v>
      </c>
      <c r="B782" s="64" t="s">
        <v>2524</v>
      </c>
      <c r="C782" s="50" t="s">
        <v>3624</v>
      </c>
      <c r="D782" s="39" t="s">
        <v>4724</v>
      </c>
      <c r="E782" s="62" t="s">
        <v>6605</v>
      </c>
      <c r="F782" s="58" t="s">
        <v>6606</v>
      </c>
      <c r="G782" s="41" t="s">
        <v>10367</v>
      </c>
      <c r="H782" s="46" t="s">
        <v>10368</v>
      </c>
      <c r="I782" s="66" t="s">
        <v>10369</v>
      </c>
      <c r="J782" s="63" t="s">
        <v>10370</v>
      </c>
    </row>
    <row r="783" spans="1:10" x14ac:dyDescent="0.2">
      <c r="A783" s="53" t="s">
        <v>1425</v>
      </c>
      <c r="B783" s="65" t="s">
        <v>2525</v>
      </c>
      <c r="C783" s="60" t="s">
        <v>3625</v>
      </c>
      <c r="D783" s="40" t="s">
        <v>4725</v>
      </c>
      <c r="E783" s="63" t="s">
        <v>6607</v>
      </c>
      <c r="F783" s="66" t="s">
        <v>6608</v>
      </c>
      <c r="G783" s="42" t="s">
        <v>10371</v>
      </c>
      <c r="H783" s="47" t="s">
        <v>10372</v>
      </c>
      <c r="I783" s="37" t="s">
        <v>10373</v>
      </c>
      <c r="J783" s="64" t="s">
        <v>10374</v>
      </c>
    </row>
    <row r="784" spans="1:10" x14ac:dyDescent="0.2">
      <c r="A784" s="54" t="s">
        <v>1426</v>
      </c>
      <c r="B784" s="58" t="s">
        <v>2526</v>
      </c>
      <c r="C784" s="45" t="s">
        <v>3626</v>
      </c>
      <c r="D784" s="41" t="s">
        <v>4726</v>
      </c>
      <c r="E784" s="64" t="s">
        <v>6609</v>
      </c>
      <c r="F784" s="37" t="s">
        <v>6610</v>
      </c>
      <c r="G784" s="38" t="s">
        <v>10375</v>
      </c>
      <c r="H784" s="48" t="s">
        <v>10376</v>
      </c>
      <c r="I784" s="39" t="s">
        <v>10377</v>
      </c>
      <c r="J784" s="65" t="s">
        <v>10378</v>
      </c>
    </row>
    <row r="785" spans="1:10" x14ac:dyDescent="0.2">
      <c r="A785" s="55" t="s">
        <v>1427</v>
      </c>
      <c r="B785" s="66" t="s">
        <v>2527</v>
      </c>
      <c r="C785" s="61" t="s">
        <v>3627</v>
      </c>
      <c r="D785" s="42" t="s">
        <v>4727</v>
      </c>
      <c r="E785" s="65" t="s">
        <v>6611</v>
      </c>
      <c r="F785" s="39" t="s">
        <v>6612</v>
      </c>
      <c r="G785" s="43" t="s">
        <v>10379</v>
      </c>
      <c r="H785" s="49" t="s">
        <v>10380</v>
      </c>
      <c r="I785" s="40" t="s">
        <v>10381</v>
      </c>
      <c r="J785" s="58" t="s">
        <v>10382</v>
      </c>
    </row>
    <row r="786" spans="1:10" x14ac:dyDescent="0.2">
      <c r="A786" s="56" t="s">
        <v>1428</v>
      </c>
      <c r="B786" s="37" t="s">
        <v>2528</v>
      </c>
      <c r="C786" s="58" t="s">
        <v>3628</v>
      </c>
      <c r="D786" s="38" t="s">
        <v>4728</v>
      </c>
      <c r="E786" s="58" t="s">
        <v>6613</v>
      </c>
      <c r="F786" s="40" t="s">
        <v>6614</v>
      </c>
      <c r="G786" s="44" t="s">
        <v>10383</v>
      </c>
      <c r="H786" s="51" t="s">
        <v>10384</v>
      </c>
      <c r="I786" s="41" t="s">
        <v>10385</v>
      </c>
      <c r="J786" s="66" t="s">
        <v>10386</v>
      </c>
    </row>
    <row r="787" spans="1:10" x14ac:dyDescent="0.2">
      <c r="A787" s="58" t="s">
        <v>1429</v>
      </c>
      <c r="B787" s="39" t="s">
        <v>2529</v>
      </c>
      <c r="C787" s="57" t="s">
        <v>3629</v>
      </c>
      <c r="D787" s="43" t="s">
        <v>4729</v>
      </c>
      <c r="E787" s="66" t="s">
        <v>6615</v>
      </c>
      <c r="F787" s="41" t="s">
        <v>6616</v>
      </c>
      <c r="G787" s="46" t="s">
        <v>10387</v>
      </c>
      <c r="H787" s="52" t="s">
        <v>10388</v>
      </c>
      <c r="I787" s="42" t="s">
        <v>10389</v>
      </c>
      <c r="J787" s="37" t="s">
        <v>10390</v>
      </c>
    </row>
    <row r="788" spans="1:10" x14ac:dyDescent="0.2">
      <c r="A788" s="59" t="s">
        <v>1430</v>
      </c>
      <c r="B788" s="40" t="s">
        <v>2530</v>
      </c>
      <c r="C788" s="62" t="s">
        <v>3630</v>
      </c>
      <c r="D788" s="44" t="s">
        <v>4730</v>
      </c>
      <c r="E788" s="37" t="s">
        <v>6617</v>
      </c>
      <c r="F788" s="42" t="s">
        <v>6618</v>
      </c>
      <c r="G788" s="47" t="s">
        <v>10391</v>
      </c>
      <c r="H788" s="53" t="s">
        <v>10392</v>
      </c>
      <c r="I788" s="38" t="s">
        <v>10393</v>
      </c>
      <c r="J788" s="39" t="s">
        <v>10394</v>
      </c>
    </row>
    <row r="789" spans="1:10" x14ac:dyDescent="0.2">
      <c r="A789" s="50" t="s">
        <v>1431</v>
      </c>
      <c r="B789" s="41" t="s">
        <v>2531</v>
      </c>
      <c r="C789" s="63" t="s">
        <v>3631</v>
      </c>
      <c r="D789" s="46" t="s">
        <v>4731</v>
      </c>
      <c r="E789" s="39" t="s">
        <v>6619</v>
      </c>
      <c r="F789" s="38" t="s">
        <v>6620</v>
      </c>
      <c r="G789" s="48" t="s">
        <v>10395</v>
      </c>
      <c r="H789" s="54" t="s">
        <v>10396</v>
      </c>
      <c r="I789" s="43" t="s">
        <v>10397</v>
      </c>
      <c r="J789" s="40" t="s">
        <v>10398</v>
      </c>
    </row>
    <row r="790" spans="1:10" x14ac:dyDescent="0.2">
      <c r="A790" s="60" t="s">
        <v>1432</v>
      </c>
      <c r="B790" s="42" t="s">
        <v>2532</v>
      </c>
      <c r="C790" s="64" t="s">
        <v>3632</v>
      </c>
      <c r="D790" s="47" t="s">
        <v>4732</v>
      </c>
      <c r="E790" s="40" t="s">
        <v>6621</v>
      </c>
      <c r="F790" s="43" t="s">
        <v>6622</v>
      </c>
      <c r="G790" s="49" t="s">
        <v>10399</v>
      </c>
      <c r="H790" s="55" t="s">
        <v>10400</v>
      </c>
      <c r="I790" s="44" t="s">
        <v>10401</v>
      </c>
      <c r="J790" s="41" t="s">
        <v>10402</v>
      </c>
    </row>
    <row r="791" spans="1:10" x14ac:dyDescent="0.2">
      <c r="A791" s="45" t="s">
        <v>1433</v>
      </c>
      <c r="B791" s="38" t="s">
        <v>2533</v>
      </c>
      <c r="C791" s="65" t="s">
        <v>3633</v>
      </c>
      <c r="D791" s="48" t="s">
        <v>4733</v>
      </c>
      <c r="E791" s="41" t="s">
        <v>6623</v>
      </c>
      <c r="F791" s="44" t="s">
        <v>6624</v>
      </c>
      <c r="G791" s="51" t="s">
        <v>10403</v>
      </c>
      <c r="H791" s="56" t="s">
        <v>10404</v>
      </c>
      <c r="I791" s="46" t="s">
        <v>10405</v>
      </c>
      <c r="J791" s="42" t="s">
        <v>10406</v>
      </c>
    </row>
    <row r="792" spans="1:10" x14ac:dyDescent="0.2">
      <c r="A792" s="61" t="s">
        <v>1434</v>
      </c>
      <c r="B792" s="43" t="s">
        <v>2534</v>
      </c>
      <c r="C792" s="58" t="s">
        <v>3634</v>
      </c>
      <c r="D792" s="49" t="s">
        <v>4734</v>
      </c>
      <c r="E792" s="42" t="s">
        <v>6625</v>
      </c>
      <c r="F792" s="46" t="s">
        <v>6626</v>
      </c>
      <c r="G792" s="52" t="s">
        <v>10407</v>
      </c>
      <c r="H792" s="58" t="s">
        <v>10408</v>
      </c>
      <c r="I792" s="47" t="s">
        <v>10409</v>
      </c>
      <c r="J792" s="38" t="s">
        <v>10410</v>
      </c>
    </row>
    <row r="793" spans="1:10" x14ac:dyDescent="0.2">
      <c r="A793" s="58" t="s">
        <v>1435</v>
      </c>
      <c r="B793" s="44" t="s">
        <v>2535</v>
      </c>
      <c r="C793" s="66" t="s">
        <v>3635</v>
      </c>
      <c r="D793" s="51" t="s">
        <v>4735</v>
      </c>
      <c r="E793" s="38" t="s">
        <v>6627</v>
      </c>
      <c r="F793" s="47" t="s">
        <v>6628</v>
      </c>
      <c r="G793" s="53" t="s">
        <v>10411</v>
      </c>
      <c r="H793" s="59" t="s">
        <v>10412</v>
      </c>
      <c r="I793" s="48" t="s">
        <v>10413</v>
      </c>
      <c r="J793" s="43" t="s">
        <v>10414</v>
      </c>
    </row>
    <row r="794" spans="1:10" x14ac:dyDescent="0.2">
      <c r="A794" s="57" t="s">
        <v>1436</v>
      </c>
      <c r="B794" s="46" t="s">
        <v>2536</v>
      </c>
      <c r="C794" s="37" t="s">
        <v>3636</v>
      </c>
      <c r="D794" s="52" t="s">
        <v>4736</v>
      </c>
      <c r="E794" s="43" t="s">
        <v>6629</v>
      </c>
      <c r="F794" s="48" t="s">
        <v>6630</v>
      </c>
      <c r="G794" s="54" t="s">
        <v>10415</v>
      </c>
      <c r="H794" s="50" t="s">
        <v>10416</v>
      </c>
      <c r="I794" s="49" t="s">
        <v>10417</v>
      </c>
      <c r="J794" s="44" t="s">
        <v>10418</v>
      </c>
    </row>
    <row r="795" spans="1:10" x14ac:dyDescent="0.2">
      <c r="A795" s="62" t="s">
        <v>1437</v>
      </c>
      <c r="B795" s="47" t="s">
        <v>2537</v>
      </c>
      <c r="C795" s="39" t="s">
        <v>3637</v>
      </c>
      <c r="D795" s="53" t="s">
        <v>4737</v>
      </c>
      <c r="E795" s="44" t="s">
        <v>6631</v>
      </c>
      <c r="F795" s="49" t="s">
        <v>6632</v>
      </c>
      <c r="G795" s="55" t="s">
        <v>10419</v>
      </c>
      <c r="H795" s="60" t="s">
        <v>10420</v>
      </c>
      <c r="I795" s="51" t="s">
        <v>10421</v>
      </c>
      <c r="J795" s="46" t="s">
        <v>10422</v>
      </c>
    </row>
    <row r="796" spans="1:10" x14ac:dyDescent="0.2">
      <c r="A796" s="63" t="s">
        <v>1438</v>
      </c>
      <c r="B796" s="48" t="s">
        <v>2538</v>
      </c>
      <c r="C796" s="40" t="s">
        <v>3638</v>
      </c>
      <c r="D796" s="54" t="s">
        <v>4738</v>
      </c>
      <c r="E796" s="46" t="s">
        <v>6633</v>
      </c>
      <c r="F796" s="51" t="s">
        <v>6634</v>
      </c>
      <c r="G796" s="56" t="s">
        <v>10423</v>
      </c>
      <c r="H796" s="45" t="s">
        <v>10424</v>
      </c>
      <c r="I796" s="52" t="s">
        <v>10425</v>
      </c>
      <c r="J796" s="47" t="s">
        <v>10426</v>
      </c>
    </row>
    <row r="797" spans="1:10" x14ac:dyDescent="0.2">
      <c r="A797" s="64" t="s">
        <v>1439</v>
      </c>
      <c r="B797" s="49" t="s">
        <v>2539</v>
      </c>
      <c r="C797" s="41" t="s">
        <v>3639</v>
      </c>
      <c r="D797" s="55" t="s">
        <v>4739</v>
      </c>
      <c r="E797" s="47" t="s">
        <v>6635</v>
      </c>
      <c r="F797" s="52" t="s">
        <v>6636</v>
      </c>
      <c r="G797" s="58" t="s">
        <v>10427</v>
      </c>
      <c r="H797" s="61" t="s">
        <v>10428</v>
      </c>
      <c r="I797" s="53" t="s">
        <v>10429</v>
      </c>
      <c r="J797" s="48" t="s">
        <v>10430</v>
      </c>
    </row>
    <row r="798" spans="1:10" x14ac:dyDescent="0.2">
      <c r="A798" s="65" t="s">
        <v>1440</v>
      </c>
      <c r="B798" s="51" t="s">
        <v>2540</v>
      </c>
      <c r="C798" s="42" t="s">
        <v>3640</v>
      </c>
      <c r="D798" s="56" t="s">
        <v>4740</v>
      </c>
      <c r="E798" s="48" t="s">
        <v>6637</v>
      </c>
      <c r="F798" s="53" t="s">
        <v>6638</v>
      </c>
      <c r="G798" s="59" t="s">
        <v>10431</v>
      </c>
      <c r="H798" s="58" t="s">
        <v>10432</v>
      </c>
      <c r="I798" s="54" t="s">
        <v>10433</v>
      </c>
      <c r="J798" s="49" t="s">
        <v>10434</v>
      </c>
    </row>
    <row r="799" spans="1:10" x14ac:dyDescent="0.2">
      <c r="A799" s="58" t="s">
        <v>1441</v>
      </c>
      <c r="B799" s="52" t="s">
        <v>2541</v>
      </c>
      <c r="C799" s="38" t="s">
        <v>3641</v>
      </c>
      <c r="D799" s="58" t="s">
        <v>4741</v>
      </c>
      <c r="E799" s="49" t="s">
        <v>6639</v>
      </c>
      <c r="F799" s="54" t="s">
        <v>6640</v>
      </c>
      <c r="G799" s="50" t="s">
        <v>10435</v>
      </c>
      <c r="H799" s="57" t="s">
        <v>10436</v>
      </c>
      <c r="I799" s="55" t="s">
        <v>10437</v>
      </c>
      <c r="J799" s="51" t="s">
        <v>10438</v>
      </c>
    </row>
    <row r="800" spans="1:10" x14ac:dyDescent="0.2">
      <c r="A800" s="66" t="s">
        <v>1442</v>
      </c>
      <c r="B800" s="53" t="s">
        <v>2542</v>
      </c>
      <c r="C800" s="43" t="s">
        <v>3642</v>
      </c>
      <c r="D800" s="59" t="s">
        <v>4742</v>
      </c>
      <c r="E800" s="51" t="s">
        <v>6641</v>
      </c>
      <c r="F800" s="55" t="s">
        <v>6642</v>
      </c>
      <c r="G800" s="60" t="s">
        <v>10439</v>
      </c>
      <c r="H800" s="62" t="s">
        <v>10440</v>
      </c>
      <c r="I800" s="56" t="s">
        <v>10441</v>
      </c>
      <c r="J800" s="52" t="s">
        <v>10442</v>
      </c>
    </row>
    <row r="801" spans="1:10" x14ac:dyDescent="0.2">
      <c r="A801" s="37" t="s">
        <v>1443</v>
      </c>
      <c r="B801" s="54" t="s">
        <v>2543</v>
      </c>
      <c r="C801" s="44" t="s">
        <v>3643</v>
      </c>
      <c r="D801" s="50" t="s">
        <v>4743</v>
      </c>
      <c r="E801" s="52" t="s">
        <v>6643</v>
      </c>
      <c r="F801" s="56" t="s">
        <v>6644</v>
      </c>
      <c r="G801" s="45" t="s">
        <v>10443</v>
      </c>
      <c r="H801" s="63" t="s">
        <v>10444</v>
      </c>
      <c r="I801" s="58" t="s">
        <v>10445</v>
      </c>
      <c r="J801" s="53" t="s">
        <v>10446</v>
      </c>
    </row>
    <row r="802" spans="1:10" x14ac:dyDescent="0.2">
      <c r="A802" s="39" t="s">
        <v>1444</v>
      </c>
      <c r="B802" s="55" t="s">
        <v>2544</v>
      </c>
      <c r="C802" s="46" t="s">
        <v>3644</v>
      </c>
      <c r="D802" s="60" t="s">
        <v>4744</v>
      </c>
      <c r="E802" s="53" t="s">
        <v>6645</v>
      </c>
      <c r="F802" s="58" t="s">
        <v>6646</v>
      </c>
      <c r="G802" s="61" t="s">
        <v>10447</v>
      </c>
      <c r="H802" s="64" t="s">
        <v>10448</v>
      </c>
      <c r="I802" s="59" t="s">
        <v>10449</v>
      </c>
      <c r="J802" s="54" t="s">
        <v>10450</v>
      </c>
    </row>
    <row r="803" spans="1:10" x14ac:dyDescent="0.2">
      <c r="A803" s="40" t="s">
        <v>1445</v>
      </c>
      <c r="B803" s="56" t="s">
        <v>2545</v>
      </c>
      <c r="C803" s="47" t="s">
        <v>3645</v>
      </c>
      <c r="D803" s="45" t="s">
        <v>4745</v>
      </c>
      <c r="E803" s="54" t="s">
        <v>6647</v>
      </c>
      <c r="F803" s="59" t="s">
        <v>6648</v>
      </c>
      <c r="G803" s="58" t="s">
        <v>10451</v>
      </c>
      <c r="H803" s="65" t="s">
        <v>10452</v>
      </c>
      <c r="I803" s="50" t="s">
        <v>10453</v>
      </c>
      <c r="J803" s="55" t="s">
        <v>10454</v>
      </c>
    </row>
    <row r="804" spans="1:10" x14ac:dyDescent="0.2">
      <c r="A804" s="41" t="s">
        <v>1446</v>
      </c>
      <c r="B804" s="58" t="s">
        <v>2546</v>
      </c>
      <c r="C804" s="48" t="s">
        <v>3646</v>
      </c>
      <c r="D804" s="61" t="s">
        <v>4746</v>
      </c>
      <c r="E804" s="55" t="s">
        <v>6649</v>
      </c>
      <c r="F804" s="50" t="s">
        <v>6650</v>
      </c>
      <c r="G804" s="57" t="s">
        <v>10455</v>
      </c>
      <c r="H804" s="58" t="s">
        <v>10456</v>
      </c>
      <c r="I804" s="60" t="s">
        <v>10457</v>
      </c>
      <c r="J804" s="56" t="s">
        <v>10458</v>
      </c>
    </row>
    <row r="805" spans="1:10" x14ac:dyDescent="0.2">
      <c r="A805" s="42" t="s">
        <v>1447</v>
      </c>
      <c r="B805" s="59" t="s">
        <v>2547</v>
      </c>
      <c r="C805" s="49" t="s">
        <v>3647</v>
      </c>
      <c r="D805" s="58" t="s">
        <v>4747</v>
      </c>
      <c r="E805" s="56" t="s">
        <v>6651</v>
      </c>
      <c r="F805" s="60" t="s">
        <v>6652</v>
      </c>
      <c r="G805" s="62" t="s">
        <v>10459</v>
      </c>
      <c r="H805" s="66" t="s">
        <v>10460</v>
      </c>
      <c r="I805" s="45" t="s">
        <v>10461</v>
      </c>
      <c r="J805" s="58" t="s">
        <v>10462</v>
      </c>
    </row>
    <row r="806" spans="1:10" x14ac:dyDescent="0.2">
      <c r="A806" s="38" t="s">
        <v>1448</v>
      </c>
      <c r="B806" s="50" t="s">
        <v>2548</v>
      </c>
      <c r="C806" s="51" t="s">
        <v>3648</v>
      </c>
      <c r="D806" s="57" t="s">
        <v>4748</v>
      </c>
      <c r="E806" s="58" t="s">
        <v>6653</v>
      </c>
      <c r="F806" s="45" t="s">
        <v>6654</v>
      </c>
      <c r="G806" s="63" t="s">
        <v>10463</v>
      </c>
      <c r="H806" s="37" t="s">
        <v>10464</v>
      </c>
      <c r="I806" s="61" t="s">
        <v>10465</v>
      </c>
      <c r="J806" s="59" t="s">
        <v>10466</v>
      </c>
    </row>
    <row r="807" spans="1:10" x14ac:dyDescent="0.2">
      <c r="A807" s="43" t="s">
        <v>1449</v>
      </c>
      <c r="B807" s="60" t="s">
        <v>2549</v>
      </c>
      <c r="C807" s="52" t="s">
        <v>3649</v>
      </c>
      <c r="D807" s="62" t="s">
        <v>4749</v>
      </c>
      <c r="E807" s="59" t="s">
        <v>6655</v>
      </c>
      <c r="F807" s="61" t="s">
        <v>6656</v>
      </c>
      <c r="G807" s="64" t="s">
        <v>10467</v>
      </c>
      <c r="H807" s="39" t="s">
        <v>10468</v>
      </c>
      <c r="I807" s="58" t="s">
        <v>10469</v>
      </c>
      <c r="J807" s="50" t="s">
        <v>10470</v>
      </c>
    </row>
    <row r="808" spans="1:10" x14ac:dyDescent="0.2">
      <c r="A808" s="44" t="s">
        <v>1450</v>
      </c>
      <c r="B808" s="45" t="s">
        <v>2550</v>
      </c>
      <c r="C808" s="53" t="s">
        <v>3650</v>
      </c>
      <c r="D808" s="63" t="s">
        <v>4750</v>
      </c>
      <c r="E808" s="50" t="s">
        <v>6657</v>
      </c>
      <c r="F808" s="58" t="s">
        <v>6658</v>
      </c>
      <c r="G808" s="65" t="s">
        <v>10471</v>
      </c>
      <c r="H808" s="40" t="s">
        <v>10472</v>
      </c>
      <c r="I808" s="57" t="s">
        <v>10473</v>
      </c>
      <c r="J808" s="60" t="s">
        <v>10474</v>
      </c>
    </row>
    <row r="809" spans="1:10" x14ac:dyDescent="0.2">
      <c r="A809" s="46" t="s">
        <v>1451</v>
      </c>
      <c r="B809" s="61" t="s">
        <v>2551</v>
      </c>
      <c r="C809" s="54" t="s">
        <v>3651</v>
      </c>
      <c r="D809" s="64" t="s">
        <v>4751</v>
      </c>
      <c r="E809" s="60" t="s">
        <v>6659</v>
      </c>
      <c r="F809" s="57" t="s">
        <v>6660</v>
      </c>
      <c r="G809" s="58" t="s">
        <v>10475</v>
      </c>
      <c r="H809" s="41" t="s">
        <v>10476</v>
      </c>
      <c r="I809" s="62" t="s">
        <v>10477</v>
      </c>
      <c r="J809" s="45" t="s">
        <v>10478</v>
      </c>
    </row>
    <row r="810" spans="1:10" x14ac:dyDescent="0.2">
      <c r="A810" s="47" t="s">
        <v>1452</v>
      </c>
      <c r="B810" s="58" t="s">
        <v>2552</v>
      </c>
      <c r="C810" s="55" t="s">
        <v>3652</v>
      </c>
      <c r="D810" s="65" t="s">
        <v>4752</v>
      </c>
      <c r="E810" s="45" t="s">
        <v>6661</v>
      </c>
      <c r="F810" s="62" t="s">
        <v>6662</v>
      </c>
      <c r="G810" s="66" t="s">
        <v>10479</v>
      </c>
      <c r="H810" s="42" t="s">
        <v>10480</v>
      </c>
      <c r="I810" s="63" t="s">
        <v>10481</v>
      </c>
      <c r="J810" s="61" t="s">
        <v>10482</v>
      </c>
    </row>
    <row r="811" spans="1:10" x14ac:dyDescent="0.2">
      <c r="A811" s="48" t="s">
        <v>1453</v>
      </c>
      <c r="B811" s="57" t="s">
        <v>2553</v>
      </c>
      <c r="C811" s="56" t="s">
        <v>3653</v>
      </c>
      <c r="D811" s="58" t="s">
        <v>4753</v>
      </c>
      <c r="E811" s="61" t="s">
        <v>6663</v>
      </c>
      <c r="F811" s="63" t="s">
        <v>6664</v>
      </c>
      <c r="G811" s="37" t="s">
        <v>10483</v>
      </c>
      <c r="H811" s="38" t="s">
        <v>10484</v>
      </c>
      <c r="I811" s="64" t="s">
        <v>10485</v>
      </c>
      <c r="J811" s="58" t="s">
        <v>10486</v>
      </c>
    </row>
    <row r="812" spans="1:10" x14ac:dyDescent="0.2">
      <c r="A812" s="49" t="s">
        <v>1454</v>
      </c>
      <c r="B812" s="62" t="s">
        <v>2554</v>
      </c>
      <c r="C812" s="58" t="s">
        <v>3654</v>
      </c>
      <c r="D812" s="66" t="s">
        <v>4754</v>
      </c>
      <c r="E812" s="58" t="s">
        <v>6665</v>
      </c>
      <c r="F812" s="64" t="s">
        <v>6666</v>
      </c>
      <c r="G812" s="39" t="s">
        <v>10487</v>
      </c>
      <c r="H812" s="43" t="s">
        <v>10488</v>
      </c>
      <c r="I812" s="65" t="s">
        <v>10489</v>
      </c>
      <c r="J812" s="57" t="s">
        <v>10490</v>
      </c>
    </row>
    <row r="813" spans="1:10" x14ac:dyDescent="0.2">
      <c r="A813" s="51" t="s">
        <v>1455</v>
      </c>
      <c r="B813" s="63" t="s">
        <v>2555</v>
      </c>
      <c r="C813" s="59" t="s">
        <v>3655</v>
      </c>
      <c r="D813" s="37" t="s">
        <v>4755</v>
      </c>
      <c r="E813" s="57" t="s">
        <v>6667</v>
      </c>
      <c r="F813" s="65" t="s">
        <v>6668</v>
      </c>
      <c r="G813" s="40" t="s">
        <v>10491</v>
      </c>
      <c r="H813" s="44" t="s">
        <v>10492</v>
      </c>
      <c r="I813" s="58" t="s">
        <v>10493</v>
      </c>
      <c r="J813" s="62" t="s">
        <v>10494</v>
      </c>
    </row>
    <row r="814" spans="1:10" x14ac:dyDescent="0.2">
      <c r="A814" s="52" t="s">
        <v>1456</v>
      </c>
      <c r="B814" s="64" t="s">
        <v>2556</v>
      </c>
      <c r="C814" s="50" t="s">
        <v>3656</v>
      </c>
      <c r="D814" s="39" t="s">
        <v>4756</v>
      </c>
      <c r="E814" s="62" t="s">
        <v>6669</v>
      </c>
      <c r="F814" s="58" t="s">
        <v>6670</v>
      </c>
      <c r="G814" s="41" t="s">
        <v>10495</v>
      </c>
      <c r="H814" s="46" t="s">
        <v>10496</v>
      </c>
      <c r="I814" s="66" t="s">
        <v>10497</v>
      </c>
      <c r="J814" s="63" t="s">
        <v>10498</v>
      </c>
    </row>
    <row r="815" spans="1:10" x14ac:dyDescent="0.2">
      <c r="A815" s="53" t="s">
        <v>1457</v>
      </c>
      <c r="B815" s="65" t="s">
        <v>2557</v>
      </c>
      <c r="C815" s="60" t="s">
        <v>3657</v>
      </c>
      <c r="D815" s="40" t="s">
        <v>4757</v>
      </c>
      <c r="E815" s="63" t="s">
        <v>6671</v>
      </c>
      <c r="F815" s="66" t="s">
        <v>6672</v>
      </c>
      <c r="G815" s="42" t="s">
        <v>10499</v>
      </c>
      <c r="H815" s="47" t="s">
        <v>10500</v>
      </c>
      <c r="I815" s="37" t="s">
        <v>10501</v>
      </c>
      <c r="J815" s="64" t="s">
        <v>10502</v>
      </c>
    </row>
    <row r="816" spans="1:10" x14ac:dyDescent="0.2">
      <c r="A816" s="54" t="s">
        <v>1458</v>
      </c>
      <c r="B816" s="58" t="s">
        <v>2558</v>
      </c>
      <c r="C816" s="45" t="s">
        <v>3658</v>
      </c>
      <c r="D816" s="41" t="s">
        <v>4758</v>
      </c>
      <c r="E816" s="64" t="s">
        <v>6673</v>
      </c>
      <c r="F816" s="37" t="s">
        <v>6674</v>
      </c>
      <c r="G816" s="38" t="s">
        <v>10503</v>
      </c>
      <c r="H816" s="48" t="s">
        <v>10504</v>
      </c>
      <c r="I816" s="39" t="s">
        <v>10505</v>
      </c>
      <c r="J816" s="65" t="s">
        <v>10506</v>
      </c>
    </row>
    <row r="817" spans="1:10" x14ac:dyDescent="0.2">
      <c r="A817" s="55" t="s">
        <v>1459</v>
      </c>
      <c r="B817" s="66" t="s">
        <v>2559</v>
      </c>
      <c r="C817" s="61" t="s">
        <v>3659</v>
      </c>
      <c r="D817" s="42" t="s">
        <v>4759</v>
      </c>
      <c r="E817" s="65" t="s">
        <v>6675</v>
      </c>
      <c r="F817" s="39" t="s">
        <v>6676</v>
      </c>
      <c r="G817" s="43" t="s">
        <v>10507</v>
      </c>
      <c r="H817" s="49" t="s">
        <v>10508</v>
      </c>
      <c r="I817" s="40" t="s">
        <v>10509</v>
      </c>
      <c r="J817" s="58" t="s">
        <v>10510</v>
      </c>
    </row>
    <row r="818" spans="1:10" x14ac:dyDescent="0.2">
      <c r="A818" s="56" t="s">
        <v>1460</v>
      </c>
      <c r="B818" s="37" t="s">
        <v>2560</v>
      </c>
      <c r="C818" s="58" t="s">
        <v>3660</v>
      </c>
      <c r="D818" s="38" t="s">
        <v>4760</v>
      </c>
      <c r="E818" s="58" t="s">
        <v>6677</v>
      </c>
      <c r="F818" s="40" t="s">
        <v>6678</v>
      </c>
      <c r="G818" s="44" t="s">
        <v>10511</v>
      </c>
      <c r="H818" s="51" t="s">
        <v>10512</v>
      </c>
      <c r="I818" s="41" t="s">
        <v>10513</v>
      </c>
      <c r="J818" s="66" t="s">
        <v>10514</v>
      </c>
    </row>
    <row r="819" spans="1:10" x14ac:dyDescent="0.2">
      <c r="A819" s="58" t="s">
        <v>1461</v>
      </c>
      <c r="B819" s="39" t="s">
        <v>2561</v>
      </c>
      <c r="C819" s="57" t="s">
        <v>3661</v>
      </c>
      <c r="D819" s="43" t="s">
        <v>4761</v>
      </c>
      <c r="E819" s="66" t="s">
        <v>6679</v>
      </c>
      <c r="F819" s="41" t="s">
        <v>6680</v>
      </c>
      <c r="G819" s="46" t="s">
        <v>10515</v>
      </c>
      <c r="H819" s="52" t="s">
        <v>10516</v>
      </c>
      <c r="I819" s="42" t="s">
        <v>10517</v>
      </c>
      <c r="J819" s="37" t="s">
        <v>10518</v>
      </c>
    </row>
    <row r="820" spans="1:10" x14ac:dyDescent="0.2">
      <c r="A820" s="59" t="s">
        <v>1462</v>
      </c>
      <c r="B820" s="40" t="s">
        <v>2562</v>
      </c>
      <c r="C820" s="62" t="s">
        <v>3662</v>
      </c>
      <c r="D820" s="44" t="s">
        <v>4762</v>
      </c>
      <c r="E820" s="37" t="s">
        <v>6681</v>
      </c>
      <c r="F820" s="42" t="s">
        <v>6682</v>
      </c>
      <c r="G820" s="47" t="s">
        <v>10519</v>
      </c>
      <c r="H820" s="53" t="s">
        <v>10520</v>
      </c>
      <c r="I820" s="38" t="s">
        <v>10521</v>
      </c>
      <c r="J820" s="39" t="s">
        <v>10522</v>
      </c>
    </row>
    <row r="821" spans="1:10" x14ac:dyDescent="0.2">
      <c r="A821" s="50" t="s">
        <v>1463</v>
      </c>
      <c r="B821" s="41" t="s">
        <v>2563</v>
      </c>
      <c r="C821" s="63" t="s">
        <v>3663</v>
      </c>
      <c r="D821" s="46" t="s">
        <v>4763</v>
      </c>
      <c r="E821" s="39" t="s">
        <v>6683</v>
      </c>
      <c r="F821" s="38" t="s">
        <v>6684</v>
      </c>
      <c r="G821" s="48" t="s">
        <v>10523</v>
      </c>
      <c r="H821" s="54" t="s">
        <v>10524</v>
      </c>
      <c r="I821" s="43" t="s">
        <v>10525</v>
      </c>
      <c r="J821" s="40" t="s">
        <v>10526</v>
      </c>
    </row>
    <row r="822" spans="1:10" x14ac:dyDescent="0.2">
      <c r="A822" s="60" t="s">
        <v>1464</v>
      </c>
      <c r="B822" s="42" t="s">
        <v>2564</v>
      </c>
      <c r="C822" s="64" t="s">
        <v>3664</v>
      </c>
      <c r="D822" s="47" t="s">
        <v>4764</v>
      </c>
      <c r="E822" s="40" t="s">
        <v>6685</v>
      </c>
      <c r="F822" s="43" t="s">
        <v>6686</v>
      </c>
      <c r="G822" s="49" t="s">
        <v>10527</v>
      </c>
      <c r="H822" s="55" t="s">
        <v>10528</v>
      </c>
      <c r="I822" s="44" t="s">
        <v>10529</v>
      </c>
      <c r="J822" s="41" t="s">
        <v>10530</v>
      </c>
    </row>
    <row r="823" spans="1:10" x14ac:dyDescent="0.2">
      <c r="A823" s="45" t="s">
        <v>1465</v>
      </c>
      <c r="B823" s="38" t="s">
        <v>2565</v>
      </c>
      <c r="C823" s="65" t="s">
        <v>3665</v>
      </c>
      <c r="D823" s="48" t="s">
        <v>4765</v>
      </c>
      <c r="E823" s="41" t="s">
        <v>6687</v>
      </c>
      <c r="F823" s="44" t="s">
        <v>6688</v>
      </c>
      <c r="G823" s="51" t="s">
        <v>10531</v>
      </c>
      <c r="H823" s="56" t="s">
        <v>10532</v>
      </c>
      <c r="I823" s="46" t="s">
        <v>10533</v>
      </c>
      <c r="J823" s="42" t="s">
        <v>10534</v>
      </c>
    </row>
    <row r="824" spans="1:10" x14ac:dyDescent="0.2">
      <c r="A824" s="61" t="s">
        <v>1466</v>
      </c>
      <c r="B824" s="43" t="s">
        <v>2566</v>
      </c>
      <c r="C824" s="58" t="s">
        <v>3666</v>
      </c>
      <c r="D824" s="49" t="s">
        <v>4766</v>
      </c>
      <c r="E824" s="42" t="s">
        <v>6689</v>
      </c>
      <c r="F824" s="46" t="s">
        <v>6690</v>
      </c>
      <c r="G824" s="52" t="s">
        <v>10535</v>
      </c>
      <c r="H824" s="58" t="s">
        <v>10536</v>
      </c>
      <c r="I824" s="47" t="s">
        <v>10537</v>
      </c>
      <c r="J824" s="38" t="s">
        <v>10538</v>
      </c>
    </row>
    <row r="825" spans="1:10" x14ac:dyDescent="0.2">
      <c r="A825" s="58" t="s">
        <v>1467</v>
      </c>
      <c r="B825" s="44" t="s">
        <v>2567</v>
      </c>
      <c r="C825" s="66" t="s">
        <v>3667</v>
      </c>
      <c r="D825" s="51" t="s">
        <v>4767</v>
      </c>
      <c r="E825" s="38" t="s">
        <v>6691</v>
      </c>
      <c r="F825" s="47" t="s">
        <v>6692</v>
      </c>
      <c r="G825" s="53" t="s">
        <v>10539</v>
      </c>
      <c r="H825" s="59" t="s">
        <v>10540</v>
      </c>
      <c r="I825" s="48" t="s">
        <v>10541</v>
      </c>
      <c r="J825" s="43" t="s">
        <v>10542</v>
      </c>
    </row>
    <row r="826" spans="1:10" x14ac:dyDescent="0.2">
      <c r="A826" s="57" t="s">
        <v>1468</v>
      </c>
      <c r="B826" s="46" t="s">
        <v>2568</v>
      </c>
      <c r="C826" s="37" t="s">
        <v>3668</v>
      </c>
      <c r="D826" s="52" t="s">
        <v>4768</v>
      </c>
      <c r="E826" s="43" t="s">
        <v>6693</v>
      </c>
      <c r="F826" s="48" t="s">
        <v>6694</v>
      </c>
      <c r="G826" s="54" t="s">
        <v>10543</v>
      </c>
      <c r="H826" s="50" t="s">
        <v>10544</v>
      </c>
      <c r="I826" s="49" t="s">
        <v>10545</v>
      </c>
      <c r="J826" s="44" t="s">
        <v>10546</v>
      </c>
    </row>
    <row r="827" spans="1:10" x14ac:dyDescent="0.2">
      <c r="A827" s="62" t="s">
        <v>1469</v>
      </c>
      <c r="B827" s="47" t="s">
        <v>2569</v>
      </c>
      <c r="C827" s="39" t="s">
        <v>3669</v>
      </c>
      <c r="D827" s="53" t="s">
        <v>4769</v>
      </c>
      <c r="E827" s="44" t="s">
        <v>6695</v>
      </c>
      <c r="F827" s="49" t="s">
        <v>6696</v>
      </c>
      <c r="G827" s="55" t="s">
        <v>10547</v>
      </c>
      <c r="H827" s="60" t="s">
        <v>10548</v>
      </c>
      <c r="I827" s="51" t="s">
        <v>10549</v>
      </c>
      <c r="J827" s="46" t="s">
        <v>10550</v>
      </c>
    </row>
    <row r="828" spans="1:10" x14ac:dyDescent="0.2">
      <c r="A828" s="63" t="s">
        <v>1470</v>
      </c>
      <c r="B828" s="48" t="s">
        <v>2570</v>
      </c>
      <c r="C828" s="40" t="s">
        <v>3670</v>
      </c>
      <c r="D828" s="54" t="s">
        <v>4770</v>
      </c>
      <c r="E828" s="46" t="s">
        <v>6697</v>
      </c>
      <c r="F828" s="51" t="s">
        <v>6698</v>
      </c>
      <c r="G828" s="56" t="s">
        <v>10551</v>
      </c>
      <c r="H828" s="45" t="s">
        <v>10552</v>
      </c>
      <c r="I828" s="52" t="s">
        <v>10553</v>
      </c>
      <c r="J828" s="47" t="s">
        <v>10554</v>
      </c>
    </row>
    <row r="829" spans="1:10" x14ac:dyDescent="0.2">
      <c r="A829" s="64" t="s">
        <v>1471</v>
      </c>
      <c r="B829" s="49" t="s">
        <v>2571</v>
      </c>
      <c r="C829" s="41" t="s">
        <v>3671</v>
      </c>
      <c r="D829" s="55" t="s">
        <v>4771</v>
      </c>
      <c r="E829" s="47" t="s">
        <v>6699</v>
      </c>
      <c r="F829" s="52" t="s">
        <v>6700</v>
      </c>
      <c r="G829" s="58" t="s">
        <v>10555</v>
      </c>
      <c r="H829" s="61" t="s">
        <v>10556</v>
      </c>
      <c r="I829" s="53" t="s">
        <v>10557</v>
      </c>
      <c r="J829" s="48" t="s">
        <v>10558</v>
      </c>
    </row>
    <row r="830" spans="1:10" x14ac:dyDescent="0.2">
      <c r="A830" s="65" t="s">
        <v>1472</v>
      </c>
      <c r="B830" s="51" t="s">
        <v>2572</v>
      </c>
      <c r="C830" s="42" t="s">
        <v>3672</v>
      </c>
      <c r="D830" s="56" t="s">
        <v>4772</v>
      </c>
      <c r="E830" s="48" t="s">
        <v>6701</v>
      </c>
      <c r="F830" s="53" t="s">
        <v>6702</v>
      </c>
      <c r="G830" s="59" t="s">
        <v>10559</v>
      </c>
      <c r="H830" s="58" t="s">
        <v>10560</v>
      </c>
      <c r="I830" s="54" t="s">
        <v>10561</v>
      </c>
      <c r="J830" s="49" t="s">
        <v>10562</v>
      </c>
    </row>
    <row r="831" spans="1:10" x14ac:dyDescent="0.2">
      <c r="A831" s="58" t="s">
        <v>1473</v>
      </c>
      <c r="B831" s="52" t="s">
        <v>2573</v>
      </c>
      <c r="C831" s="38" t="s">
        <v>3673</v>
      </c>
      <c r="D831" s="58" t="s">
        <v>4773</v>
      </c>
      <c r="E831" s="49" t="s">
        <v>6703</v>
      </c>
      <c r="F831" s="54" t="s">
        <v>6704</v>
      </c>
      <c r="G831" s="50" t="s">
        <v>10563</v>
      </c>
      <c r="H831" s="57" t="s">
        <v>10564</v>
      </c>
      <c r="I831" s="55" t="s">
        <v>10565</v>
      </c>
      <c r="J831" s="51" t="s">
        <v>10566</v>
      </c>
    </row>
    <row r="832" spans="1:10" x14ac:dyDescent="0.2">
      <c r="A832" s="66" t="s">
        <v>1474</v>
      </c>
      <c r="B832" s="53" t="s">
        <v>2574</v>
      </c>
      <c r="C832" s="43" t="s">
        <v>3674</v>
      </c>
      <c r="D832" s="59" t="s">
        <v>4774</v>
      </c>
      <c r="E832" s="51" t="s">
        <v>6705</v>
      </c>
      <c r="F832" s="55" t="s">
        <v>6706</v>
      </c>
      <c r="G832" s="60" t="s">
        <v>10567</v>
      </c>
      <c r="H832" s="62" t="s">
        <v>10568</v>
      </c>
      <c r="I832" s="56" t="s">
        <v>10569</v>
      </c>
      <c r="J832" s="52" t="s">
        <v>10570</v>
      </c>
    </row>
    <row r="833" spans="1:10" x14ac:dyDescent="0.2">
      <c r="A833" s="37" t="s">
        <v>1475</v>
      </c>
      <c r="B833" s="54" t="s">
        <v>2575</v>
      </c>
      <c r="C833" s="44" t="s">
        <v>3675</v>
      </c>
      <c r="D833" s="50" t="s">
        <v>4775</v>
      </c>
      <c r="E833" s="52" t="s">
        <v>6707</v>
      </c>
      <c r="F833" s="56" t="s">
        <v>6708</v>
      </c>
      <c r="G833" s="45" t="s">
        <v>10571</v>
      </c>
      <c r="H833" s="63" t="s">
        <v>10572</v>
      </c>
      <c r="I833" s="58" t="s">
        <v>10573</v>
      </c>
      <c r="J833" s="53" t="s">
        <v>10574</v>
      </c>
    </row>
    <row r="834" spans="1:10" x14ac:dyDescent="0.2">
      <c r="A834" s="39" t="s">
        <v>1476</v>
      </c>
      <c r="B834" s="55" t="s">
        <v>2576</v>
      </c>
      <c r="C834" s="46" t="s">
        <v>3676</v>
      </c>
      <c r="D834" s="60" t="s">
        <v>4776</v>
      </c>
      <c r="E834" s="53" t="s">
        <v>6709</v>
      </c>
      <c r="F834" s="58" t="s">
        <v>6710</v>
      </c>
      <c r="G834" s="61" t="s">
        <v>10575</v>
      </c>
      <c r="H834" s="64" t="s">
        <v>10576</v>
      </c>
      <c r="I834" s="59" t="s">
        <v>10577</v>
      </c>
      <c r="J834" s="54" t="s">
        <v>10578</v>
      </c>
    </row>
    <row r="835" spans="1:10" x14ac:dyDescent="0.2">
      <c r="A835" s="40" t="s">
        <v>1477</v>
      </c>
      <c r="B835" s="56" t="s">
        <v>2577</v>
      </c>
      <c r="C835" s="47" t="s">
        <v>3677</v>
      </c>
      <c r="D835" s="45" t="s">
        <v>4777</v>
      </c>
      <c r="E835" s="54" t="s">
        <v>6711</v>
      </c>
      <c r="F835" s="59" t="s">
        <v>6712</v>
      </c>
      <c r="G835" s="58" t="s">
        <v>10579</v>
      </c>
      <c r="H835" s="65" t="s">
        <v>10580</v>
      </c>
      <c r="I835" s="50" t="s">
        <v>10581</v>
      </c>
      <c r="J835" s="55" t="s">
        <v>10582</v>
      </c>
    </row>
    <row r="836" spans="1:10" x14ac:dyDescent="0.2">
      <c r="A836" s="41" t="s">
        <v>1478</v>
      </c>
      <c r="B836" s="58" t="s">
        <v>2578</v>
      </c>
      <c r="C836" s="48" t="s">
        <v>3678</v>
      </c>
      <c r="D836" s="61" t="s">
        <v>4778</v>
      </c>
      <c r="E836" s="55" t="s">
        <v>6713</v>
      </c>
      <c r="F836" s="50" t="s">
        <v>6714</v>
      </c>
      <c r="G836" s="57" t="s">
        <v>10583</v>
      </c>
      <c r="H836" s="58" t="s">
        <v>10584</v>
      </c>
      <c r="I836" s="60" t="s">
        <v>10585</v>
      </c>
      <c r="J836" s="56" t="s">
        <v>10586</v>
      </c>
    </row>
    <row r="837" spans="1:10" x14ac:dyDescent="0.2">
      <c r="A837" s="42" t="s">
        <v>1479</v>
      </c>
      <c r="B837" s="59" t="s">
        <v>2579</v>
      </c>
      <c r="C837" s="49" t="s">
        <v>3679</v>
      </c>
      <c r="D837" s="58" t="s">
        <v>4779</v>
      </c>
      <c r="E837" s="56" t="s">
        <v>6715</v>
      </c>
      <c r="F837" s="60" t="s">
        <v>6716</v>
      </c>
      <c r="G837" s="62" t="s">
        <v>10587</v>
      </c>
      <c r="H837" s="66" t="s">
        <v>10588</v>
      </c>
      <c r="I837" s="45" t="s">
        <v>10589</v>
      </c>
      <c r="J837" s="58" t="s">
        <v>10590</v>
      </c>
    </row>
    <row r="838" spans="1:10" x14ac:dyDescent="0.2">
      <c r="A838" s="38" t="s">
        <v>1480</v>
      </c>
      <c r="B838" s="50" t="s">
        <v>2580</v>
      </c>
      <c r="C838" s="51" t="s">
        <v>3680</v>
      </c>
      <c r="D838" s="57" t="s">
        <v>4780</v>
      </c>
      <c r="E838" s="58" t="s">
        <v>6717</v>
      </c>
      <c r="F838" s="45" t="s">
        <v>6718</v>
      </c>
      <c r="G838" s="63" t="s">
        <v>10591</v>
      </c>
      <c r="H838" s="37" t="s">
        <v>10592</v>
      </c>
      <c r="I838" s="61" t="s">
        <v>10593</v>
      </c>
      <c r="J838" s="59" t="s">
        <v>10594</v>
      </c>
    </row>
    <row r="839" spans="1:10" x14ac:dyDescent="0.2">
      <c r="A839" s="43" t="s">
        <v>1481</v>
      </c>
      <c r="B839" s="60" t="s">
        <v>2581</v>
      </c>
      <c r="C839" s="52" t="s">
        <v>3681</v>
      </c>
      <c r="D839" s="62" t="s">
        <v>4781</v>
      </c>
      <c r="E839" s="59" t="s">
        <v>6719</v>
      </c>
      <c r="F839" s="61" t="s">
        <v>6720</v>
      </c>
      <c r="G839" s="64" t="s">
        <v>10595</v>
      </c>
      <c r="H839" s="39" t="s">
        <v>10596</v>
      </c>
      <c r="I839" s="58" t="s">
        <v>10597</v>
      </c>
      <c r="J839" s="50" t="s">
        <v>10598</v>
      </c>
    </row>
    <row r="840" spans="1:10" x14ac:dyDescent="0.2">
      <c r="A840" s="44" t="s">
        <v>1482</v>
      </c>
      <c r="B840" s="45" t="s">
        <v>2582</v>
      </c>
      <c r="C840" s="53" t="s">
        <v>3682</v>
      </c>
      <c r="D840" s="63" t="s">
        <v>4782</v>
      </c>
      <c r="E840" s="50" t="s">
        <v>6721</v>
      </c>
      <c r="F840" s="58" t="s">
        <v>6722</v>
      </c>
      <c r="G840" s="65" t="s">
        <v>10599</v>
      </c>
      <c r="H840" s="40" t="s">
        <v>10600</v>
      </c>
      <c r="I840" s="57" t="s">
        <v>10601</v>
      </c>
      <c r="J840" s="60" t="s">
        <v>10602</v>
      </c>
    </row>
    <row r="841" spans="1:10" x14ac:dyDescent="0.2">
      <c r="A841" s="46" t="s">
        <v>1483</v>
      </c>
      <c r="B841" s="61" t="s">
        <v>2583</v>
      </c>
      <c r="C841" s="54" t="s">
        <v>3683</v>
      </c>
      <c r="D841" s="64" t="s">
        <v>4783</v>
      </c>
      <c r="E841" s="60" t="s">
        <v>6723</v>
      </c>
      <c r="F841" s="57" t="s">
        <v>6724</v>
      </c>
      <c r="G841" s="58" t="s">
        <v>10603</v>
      </c>
      <c r="H841" s="41" t="s">
        <v>10604</v>
      </c>
      <c r="I841" s="62" t="s">
        <v>10605</v>
      </c>
      <c r="J841" s="45" t="s">
        <v>10606</v>
      </c>
    </row>
    <row r="842" spans="1:10" x14ac:dyDescent="0.2">
      <c r="A842" s="47" t="s">
        <v>1484</v>
      </c>
      <c r="B842" s="58" t="s">
        <v>2584</v>
      </c>
      <c r="C842" s="55" t="s">
        <v>3684</v>
      </c>
      <c r="D842" s="65" t="s">
        <v>4784</v>
      </c>
      <c r="E842" s="45" t="s">
        <v>6725</v>
      </c>
      <c r="F842" s="62" t="s">
        <v>6726</v>
      </c>
      <c r="G842" s="66" t="s">
        <v>10607</v>
      </c>
      <c r="H842" s="42" t="s">
        <v>10608</v>
      </c>
      <c r="I842" s="63" t="s">
        <v>10609</v>
      </c>
      <c r="J842" s="61" t="s">
        <v>10610</v>
      </c>
    </row>
    <row r="843" spans="1:10" x14ac:dyDescent="0.2">
      <c r="A843" s="48" t="s">
        <v>1485</v>
      </c>
      <c r="B843" s="57" t="s">
        <v>2585</v>
      </c>
      <c r="C843" s="56" t="s">
        <v>3685</v>
      </c>
      <c r="D843" s="58" t="s">
        <v>4785</v>
      </c>
      <c r="E843" s="61" t="s">
        <v>6727</v>
      </c>
      <c r="F843" s="63" t="s">
        <v>6728</v>
      </c>
      <c r="G843" s="37" t="s">
        <v>10611</v>
      </c>
      <c r="H843" s="38" t="s">
        <v>10612</v>
      </c>
      <c r="I843" s="64" t="s">
        <v>10613</v>
      </c>
      <c r="J843" s="58" t="s">
        <v>10614</v>
      </c>
    </row>
    <row r="844" spans="1:10" x14ac:dyDescent="0.2">
      <c r="A844" s="49" t="s">
        <v>1486</v>
      </c>
      <c r="B844" s="62" t="s">
        <v>2586</v>
      </c>
      <c r="C844" s="58" t="s">
        <v>3686</v>
      </c>
      <c r="D844" s="66" t="s">
        <v>4786</v>
      </c>
      <c r="E844" s="58" t="s">
        <v>6729</v>
      </c>
      <c r="F844" s="64" t="s">
        <v>6730</v>
      </c>
      <c r="G844" s="39" t="s">
        <v>10615</v>
      </c>
      <c r="H844" s="43" t="s">
        <v>10616</v>
      </c>
      <c r="I844" s="65" t="s">
        <v>10617</v>
      </c>
      <c r="J844" s="57" t="s">
        <v>10618</v>
      </c>
    </row>
    <row r="845" spans="1:10" x14ac:dyDescent="0.2">
      <c r="A845" s="51" t="s">
        <v>1487</v>
      </c>
      <c r="B845" s="63" t="s">
        <v>2587</v>
      </c>
      <c r="C845" s="59" t="s">
        <v>3687</v>
      </c>
      <c r="D845" s="37" t="s">
        <v>4787</v>
      </c>
      <c r="E845" s="57" t="s">
        <v>6731</v>
      </c>
      <c r="F845" s="65" t="s">
        <v>6732</v>
      </c>
      <c r="G845" s="40" t="s">
        <v>10619</v>
      </c>
      <c r="H845" s="44" t="s">
        <v>10620</v>
      </c>
      <c r="I845" s="58" t="s">
        <v>10621</v>
      </c>
      <c r="J845" s="62" t="s">
        <v>10622</v>
      </c>
    </row>
    <row r="846" spans="1:10" x14ac:dyDescent="0.2">
      <c r="A846" s="52" t="s">
        <v>1488</v>
      </c>
      <c r="B846" s="64" t="s">
        <v>2588</v>
      </c>
      <c r="C846" s="50" t="s">
        <v>3688</v>
      </c>
      <c r="D846" s="39" t="s">
        <v>4788</v>
      </c>
      <c r="E846" s="62" t="s">
        <v>6733</v>
      </c>
      <c r="F846" s="58" t="s">
        <v>6734</v>
      </c>
      <c r="G846" s="41" t="s">
        <v>10623</v>
      </c>
      <c r="H846" s="46" t="s">
        <v>10624</v>
      </c>
      <c r="I846" s="66" t="s">
        <v>10625</v>
      </c>
      <c r="J846" s="63" t="s">
        <v>10626</v>
      </c>
    </row>
    <row r="847" spans="1:10" x14ac:dyDescent="0.2">
      <c r="A847" s="53" t="s">
        <v>1489</v>
      </c>
      <c r="B847" s="65" t="s">
        <v>2589</v>
      </c>
      <c r="C847" s="60" t="s">
        <v>3689</v>
      </c>
      <c r="D847" s="40" t="s">
        <v>4789</v>
      </c>
      <c r="E847" s="63" t="s">
        <v>6735</v>
      </c>
      <c r="F847" s="66" t="s">
        <v>6736</v>
      </c>
      <c r="G847" s="42" t="s">
        <v>10627</v>
      </c>
      <c r="H847" s="47" t="s">
        <v>10628</v>
      </c>
      <c r="I847" s="37" t="s">
        <v>10629</v>
      </c>
      <c r="J847" s="64" t="s">
        <v>10630</v>
      </c>
    </row>
    <row r="848" spans="1:10" x14ac:dyDescent="0.2">
      <c r="A848" s="54" t="s">
        <v>1490</v>
      </c>
      <c r="B848" s="58" t="s">
        <v>2590</v>
      </c>
      <c r="C848" s="45" t="s">
        <v>3690</v>
      </c>
      <c r="D848" s="41" t="s">
        <v>4790</v>
      </c>
      <c r="E848" s="64" t="s">
        <v>6737</v>
      </c>
      <c r="F848" s="37" t="s">
        <v>6738</v>
      </c>
      <c r="G848" s="38" t="s">
        <v>10631</v>
      </c>
      <c r="H848" s="48" t="s">
        <v>10632</v>
      </c>
      <c r="I848" s="39" t="s">
        <v>10633</v>
      </c>
      <c r="J848" s="65" t="s">
        <v>10634</v>
      </c>
    </row>
    <row r="849" spans="1:10" x14ac:dyDescent="0.2">
      <c r="A849" s="55" t="s">
        <v>1491</v>
      </c>
      <c r="B849" s="66" t="s">
        <v>2591</v>
      </c>
      <c r="C849" s="61" t="s">
        <v>3691</v>
      </c>
      <c r="D849" s="42" t="s">
        <v>4791</v>
      </c>
      <c r="E849" s="65" t="s">
        <v>6739</v>
      </c>
      <c r="F849" s="39" t="s">
        <v>6740</v>
      </c>
      <c r="G849" s="43" t="s">
        <v>10635</v>
      </c>
      <c r="H849" s="49" t="s">
        <v>10636</v>
      </c>
      <c r="I849" s="40" t="s">
        <v>10637</v>
      </c>
      <c r="J849" s="58" t="s">
        <v>10638</v>
      </c>
    </row>
    <row r="850" spans="1:10" x14ac:dyDescent="0.2">
      <c r="A850" s="56" t="s">
        <v>1492</v>
      </c>
      <c r="B850" s="37" t="s">
        <v>2592</v>
      </c>
      <c r="C850" s="58" t="s">
        <v>3692</v>
      </c>
      <c r="D850" s="38" t="s">
        <v>4792</v>
      </c>
      <c r="E850" s="58" t="s">
        <v>6741</v>
      </c>
      <c r="F850" s="40" t="s">
        <v>6742</v>
      </c>
      <c r="G850" s="44" t="s">
        <v>10639</v>
      </c>
      <c r="H850" s="51" t="s">
        <v>10640</v>
      </c>
      <c r="I850" s="41" t="s">
        <v>10641</v>
      </c>
      <c r="J850" s="66" t="s">
        <v>10642</v>
      </c>
    </row>
    <row r="851" spans="1:10" x14ac:dyDescent="0.2">
      <c r="A851" s="58" t="s">
        <v>1493</v>
      </c>
      <c r="B851" s="39" t="s">
        <v>2593</v>
      </c>
      <c r="C851" s="57" t="s">
        <v>3693</v>
      </c>
      <c r="D851" s="43" t="s">
        <v>4793</v>
      </c>
      <c r="E851" s="66" t="s">
        <v>6743</v>
      </c>
      <c r="F851" s="41" t="s">
        <v>6744</v>
      </c>
      <c r="G851" s="46" t="s">
        <v>10643</v>
      </c>
      <c r="H851" s="52" t="s">
        <v>10644</v>
      </c>
      <c r="I851" s="42" t="s">
        <v>10645</v>
      </c>
      <c r="J851" s="37" t="s">
        <v>10646</v>
      </c>
    </row>
    <row r="852" spans="1:10" x14ac:dyDescent="0.2">
      <c r="A852" s="59" t="s">
        <v>1494</v>
      </c>
      <c r="B852" s="40" t="s">
        <v>2594</v>
      </c>
      <c r="C852" s="62" t="s">
        <v>3694</v>
      </c>
      <c r="D852" s="44" t="s">
        <v>4794</v>
      </c>
      <c r="E852" s="37" t="s">
        <v>6745</v>
      </c>
      <c r="F852" s="42" t="s">
        <v>6746</v>
      </c>
      <c r="G852" s="47" t="s">
        <v>10647</v>
      </c>
      <c r="H852" s="53" t="s">
        <v>10648</v>
      </c>
      <c r="I852" s="38" t="s">
        <v>10649</v>
      </c>
      <c r="J852" s="39" t="s">
        <v>10650</v>
      </c>
    </row>
    <row r="853" spans="1:10" x14ac:dyDescent="0.2">
      <c r="A853" s="50" t="s">
        <v>1495</v>
      </c>
      <c r="B853" s="41" t="s">
        <v>2595</v>
      </c>
      <c r="C853" s="63" t="s">
        <v>3695</v>
      </c>
      <c r="D853" s="46" t="s">
        <v>4795</v>
      </c>
      <c r="E853" s="39" t="s">
        <v>6747</v>
      </c>
      <c r="F853" s="38" t="s">
        <v>6748</v>
      </c>
      <c r="G853" s="48" t="s">
        <v>10651</v>
      </c>
      <c r="H853" s="54" t="s">
        <v>10652</v>
      </c>
      <c r="I853" s="43" t="s">
        <v>10653</v>
      </c>
      <c r="J853" s="40" t="s">
        <v>10654</v>
      </c>
    </row>
    <row r="854" spans="1:10" x14ac:dyDescent="0.2">
      <c r="A854" s="60" t="s">
        <v>1496</v>
      </c>
      <c r="B854" s="42" t="s">
        <v>2596</v>
      </c>
      <c r="C854" s="64" t="s">
        <v>3696</v>
      </c>
      <c r="D854" s="47" t="s">
        <v>4796</v>
      </c>
      <c r="E854" s="40" t="s">
        <v>6749</v>
      </c>
      <c r="F854" s="43" t="s">
        <v>6750</v>
      </c>
      <c r="G854" s="49" t="s">
        <v>10655</v>
      </c>
      <c r="H854" s="55" t="s">
        <v>10656</v>
      </c>
      <c r="I854" s="44" t="s">
        <v>10657</v>
      </c>
      <c r="J854" s="41" t="s">
        <v>10658</v>
      </c>
    </row>
    <row r="855" spans="1:10" x14ac:dyDescent="0.2">
      <c r="A855" s="45" t="s">
        <v>1497</v>
      </c>
      <c r="B855" s="38" t="s">
        <v>2597</v>
      </c>
      <c r="C855" s="65" t="s">
        <v>3697</v>
      </c>
      <c r="D855" s="48" t="s">
        <v>4797</v>
      </c>
      <c r="E855" s="41" t="s">
        <v>6751</v>
      </c>
      <c r="F855" s="44" t="s">
        <v>6752</v>
      </c>
      <c r="G855" s="51" t="s">
        <v>10659</v>
      </c>
      <c r="H855" s="56" t="s">
        <v>10660</v>
      </c>
      <c r="I855" s="46" t="s">
        <v>10661</v>
      </c>
      <c r="J855" s="42" t="s">
        <v>10662</v>
      </c>
    </row>
    <row r="856" spans="1:10" x14ac:dyDescent="0.2">
      <c r="A856" s="61" t="s">
        <v>1498</v>
      </c>
      <c r="B856" s="43" t="s">
        <v>2598</v>
      </c>
      <c r="C856" s="58" t="s">
        <v>3698</v>
      </c>
      <c r="D856" s="49" t="s">
        <v>4798</v>
      </c>
      <c r="E856" s="42" t="s">
        <v>6753</v>
      </c>
      <c r="F856" s="46" t="s">
        <v>6754</v>
      </c>
      <c r="G856" s="52" t="s">
        <v>10663</v>
      </c>
      <c r="H856" s="58" t="s">
        <v>10664</v>
      </c>
      <c r="I856" s="47" t="s">
        <v>10665</v>
      </c>
      <c r="J856" s="38" t="s">
        <v>10666</v>
      </c>
    </row>
    <row r="857" spans="1:10" x14ac:dyDescent="0.2">
      <c r="A857" s="58" t="s">
        <v>1499</v>
      </c>
      <c r="B857" s="44" t="s">
        <v>2599</v>
      </c>
      <c r="C857" s="66" t="s">
        <v>3699</v>
      </c>
      <c r="D857" s="51" t="s">
        <v>4799</v>
      </c>
      <c r="E857" s="38" t="s">
        <v>6755</v>
      </c>
      <c r="F857" s="47" t="s">
        <v>6756</v>
      </c>
      <c r="G857" s="53" t="s">
        <v>10667</v>
      </c>
      <c r="H857" s="59" t="s">
        <v>10668</v>
      </c>
      <c r="I857" s="48" t="s">
        <v>10669</v>
      </c>
      <c r="J857" s="43" t="s">
        <v>10670</v>
      </c>
    </row>
    <row r="858" spans="1:10" x14ac:dyDescent="0.2">
      <c r="A858" s="57" t="s">
        <v>1500</v>
      </c>
      <c r="B858" s="46" t="s">
        <v>2600</v>
      </c>
      <c r="C858" s="37" t="s">
        <v>3700</v>
      </c>
      <c r="D858" s="52" t="s">
        <v>4800</v>
      </c>
      <c r="E858" s="43" t="s">
        <v>6757</v>
      </c>
      <c r="F858" s="48" t="s">
        <v>6758</v>
      </c>
      <c r="G858" s="54" t="s">
        <v>10671</v>
      </c>
      <c r="H858" s="50" t="s">
        <v>10672</v>
      </c>
      <c r="I858" s="49" t="s">
        <v>10673</v>
      </c>
      <c r="J858" s="44" t="s">
        <v>10674</v>
      </c>
    </row>
    <row r="859" spans="1:10" x14ac:dyDescent="0.2">
      <c r="A859" s="62" t="s">
        <v>1501</v>
      </c>
      <c r="B859" s="47" t="s">
        <v>2601</v>
      </c>
      <c r="C859" s="39" t="s">
        <v>3701</v>
      </c>
      <c r="D859" s="53" t="s">
        <v>4801</v>
      </c>
      <c r="E859" s="44" t="s">
        <v>6759</v>
      </c>
      <c r="F859" s="49" t="s">
        <v>6760</v>
      </c>
      <c r="G859" s="55" t="s">
        <v>10675</v>
      </c>
      <c r="H859" s="60" t="s">
        <v>10676</v>
      </c>
      <c r="I859" s="51" t="s">
        <v>10677</v>
      </c>
      <c r="J859" s="46" t="s">
        <v>10678</v>
      </c>
    </row>
    <row r="860" spans="1:10" x14ac:dyDescent="0.2">
      <c r="A860" s="63" t="s">
        <v>1502</v>
      </c>
      <c r="B860" s="48" t="s">
        <v>2602</v>
      </c>
      <c r="C860" s="40" t="s">
        <v>3702</v>
      </c>
      <c r="D860" s="54" t="s">
        <v>4802</v>
      </c>
      <c r="E860" s="46" t="s">
        <v>6761</v>
      </c>
      <c r="F860" s="51" t="s">
        <v>6762</v>
      </c>
      <c r="G860" s="56" t="s">
        <v>10679</v>
      </c>
      <c r="H860" s="45" t="s">
        <v>10680</v>
      </c>
      <c r="I860" s="52" t="s">
        <v>10681</v>
      </c>
      <c r="J860" s="47" t="s">
        <v>10682</v>
      </c>
    </row>
    <row r="861" spans="1:10" x14ac:dyDescent="0.2">
      <c r="A861" s="64" t="s">
        <v>1503</v>
      </c>
      <c r="B861" s="49" t="s">
        <v>2603</v>
      </c>
      <c r="C861" s="41" t="s">
        <v>3703</v>
      </c>
      <c r="D861" s="55" t="s">
        <v>4803</v>
      </c>
      <c r="E861" s="47" t="s">
        <v>6763</v>
      </c>
      <c r="F861" s="52" t="s">
        <v>6764</v>
      </c>
      <c r="G861" s="58" t="s">
        <v>10683</v>
      </c>
      <c r="H861" s="61" t="s">
        <v>10684</v>
      </c>
      <c r="I861" s="53" t="s">
        <v>10685</v>
      </c>
      <c r="J861" s="48" t="s">
        <v>10686</v>
      </c>
    </row>
    <row r="862" spans="1:10" x14ac:dyDescent="0.2">
      <c r="A862" s="65" t="s">
        <v>1504</v>
      </c>
      <c r="B862" s="51" t="s">
        <v>2604</v>
      </c>
      <c r="C862" s="42" t="s">
        <v>3704</v>
      </c>
      <c r="D862" s="56" t="s">
        <v>4804</v>
      </c>
      <c r="E862" s="48" t="s">
        <v>6765</v>
      </c>
      <c r="F862" s="53" t="s">
        <v>6766</v>
      </c>
      <c r="G862" s="59" t="s">
        <v>10687</v>
      </c>
      <c r="H862" s="58" t="s">
        <v>10688</v>
      </c>
      <c r="I862" s="54" t="s">
        <v>10689</v>
      </c>
      <c r="J862" s="49" t="s">
        <v>10690</v>
      </c>
    </row>
    <row r="863" spans="1:10" x14ac:dyDescent="0.2">
      <c r="A863" s="58" t="s">
        <v>1505</v>
      </c>
      <c r="B863" s="52" t="s">
        <v>2605</v>
      </c>
      <c r="C863" s="38" t="s">
        <v>3705</v>
      </c>
      <c r="D863" s="58" t="s">
        <v>4805</v>
      </c>
      <c r="E863" s="49" t="s">
        <v>6767</v>
      </c>
      <c r="F863" s="54" t="s">
        <v>6768</v>
      </c>
      <c r="G863" s="50" t="s">
        <v>10691</v>
      </c>
      <c r="H863" s="57" t="s">
        <v>10692</v>
      </c>
      <c r="I863" s="55" t="s">
        <v>10693</v>
      </c>
      <c r="J863" s="51" t="s">
        <v>10694</v>
      </c>
    </row>
    <row r="864" spans="1:10" x14ac:dyDescent="0.2">
      <c r="A864" s="66" t="s">
        <v>1506</v>
      </c>
      <c r="B864" s="53" t="s">
        <v>2606</v>
      </c>
      <c r="C864" s="43" t="s">
        <v>3706</v>
      </c>
      <c r="D864" s="59" t="s">
        <v>4806</v>
      </c>
      <c r="E864" s="51" t="s">
        <v>6769</v>
      </c>
      <c r="F864" s="55" t="s">
        <v>6770</v>
      </c>
      <c r="G864" s="60" t="s">
        <v>10695</v>
      </c>
      <c r="H864" s="62" t="s">
        <v>10696</v>
      </c>
      <c r="I864" s="56" t="s">
        <v>10697</v>
      </c>
      <c r="J864" s="52" t="s">
        <v>10698</v>
      </c>
    </row>
    <row r="865" spans="1:10" x14ac:dyDescent="0.2">
      <c r="A865" s="37" t="s">
        <v>1507</v>
      </c>
      <c r="B865" s="54" t="s">
        <v>2607</v>
      </c>
      <c r="C865" s="44" t="s">
        <v>3707</v>
      </c>
      <c r="D865" s="50" t="s">
        <v>4807</v>
      </c>
      <c r="E865" s="52" t="s">
        <v>6771</v>
      </c>
      <c r="F865" s="56" t="s">
        <v>6772</v>
      </c>
      <c r="G865" s="45" t="s">
        <v>10699</v>
      </c>
      <c r="H865" s="63" t="s">
        <v>10700</v>
      </c>
      <c r="I865" s="58" t="s">
        <v>10701</v>
      </c>
      <c r="J865" s="53" t="s">
        <v>10702</v>
      </c>
    </row>
    <row r="866" spans="1:10" x14ac:dyDescent="0.2">
      <c r="A866" s="39" t="s">
        <v>1508</v>
      </c>
      <c r="B866" s="55" t="s">
        <v>2608</v>
      </c>
      <c r="C866" s="46" t="s">
        <v>3708</v>
      </c>
      <c r="D866" s="60" t="s">
        <v>4808</v>
      </c>
      <c r="E866" s="53" t="s">
        <v>6773</v>
      </c>
      <c r="F866" s="58" t="s">
        <v>6774</v>
      </c>
      <c r="G866" s="61" t="s">
        <v>10703</v>
      </c>
      <c r="H866" s="64" t="s">
        <v>10704</v>
      </c>
      <c r="I866" s="59" t="s">
        <v>10705</v>
      </c>
      <c r="J866" s="54" t="s">
        <v>10706</v>
      </c>
    </row>
    <row r="867" spans="1:10" x14ac:dyDescent="0.2">
      <c r="A867" s="40" t="s">
        <v>1509</v>
      </c>
      <c r="B867" s="56" t="s">
        <v>2609</v>
      </c>
      <c r="C867" s="47" t="s">
        <v>3709</v>
      </c>
      <c r="D867" s="45" t="s">
        <v>4809</v>
      </c>
      <c r="E867" s="54" t="s">
        <v>6775</v>
      </c>
      <c r="F867" s="59" t="s">
        <v>6776</v>
      </c>
      <c r="G867" s="58" t="s">
        <v>10707</v>
      </c>
      <c r="H867" s="65" t="s">
        <v>10708</v>
      </c>
      <c r="I867" s="50" t="s">
        <v>10709</v>
      </c>
      <c r="J867" s="55" t="s">
        <v>10710</v>
      </c>
    </row>
    <row r="868" spans="1:10" x14ac:dyDescent="0.2">
      <c r="A868" s="41" t="s">
        <v>1510</v>
      </c>
      <c r="B868" s="58" t="s">
        <v>2610</v>
      </c>
      <c r="C868" s="48" t="s">
        <v>3710</v>
      </c>
      <c r="D868" s="61" t="s">
        <v>4810</v>
      </c>
      <c r="E868" s="55" t="s">
        <v>6777</v>
      </c>
      <c r="F868" s="50" t="s">
        <v>6778</v>
      </c>
      <c r="G868" s="57" t="s">
        <v>10711</v>
      </c>
      <c r="H868" s="58" t="s">
        <v>10712</v>
      </c>
      <c r="I868" s="60" t="s">
        <v>10713</v>
      </c>
      <c r="J868" s="56" t="s">
        <v>10714</v>
      </c>
    </row>
    <row r="869" spans="1:10" x14ac:dyDescent="0.2">
      <c r="A869" s="42" t="s">
        <v>1511</v>
      </c>
      <c r="B869" s="59" t="s">
        <v>2611</v>
      </c>
      <c r="C869" s="49" t="s">
        <v>3711</v>
      </c>
      <c r="D869" s="58" t="s">
        <v>4811</v>
      </c>
      <c r="E869" s="56" t="s">
        <v>6779</v>
      </c>
      <c r="F869" s="60" t="s">
        <v>6780</v>
      </c>
      <c r="G869" s="62" t="s">
        <v>10715</v>
      </c>
      <c r="H869" s="66" t="s">
        <v>10716</v>
      </c>
      <c r="I869" s="45" t="s">
        <v>10717</v>
      </c>
      <c r="J869" s="58" t="s">
        <v>10718</v>
      </c>
    </row>
    <row r="870" spans="1:10" x14ac:dyDescent="0.2">
      <c r="A870" s="38" t="s">
        <v>1512</v>
      </c>
      <c r="B870" s="50" t="s">
        <v>2612</v>
      </c>
      <c r="C870" s="51" t="s">
        <v>3712</v>
      </c>
      <c r="D870" s="57" t="s">
        <v>4812</v>
      </c>
      <c r="E870" s="58" t="s">
        <v>6781</v>
      </c>
      <c r="F870" s="45" t="s">
        <v>6782</v>
      </c>
      <c r="G870" s="63" t="s">
        <v>10719</v>
      </c>
      <c r="H870" s="37" t="s">
        <v>10720</v>
      </c>
      <c r="I870" s="61" t="s">
        <v>10721</v>
      </c>
      <c r="J870" s="59" t="s">
        <v>10722</v>
      </c>
    </row>
    <row r="871" spans="1:10" x14ac:dyDescent="0.2">
      <c r="A871" s="43" t="s">
        <v>1513</v>
      </c>
      <c r="B871" s="60" t="s">
        <v>2613</v>
      </c>
      <c r="C871" s="52" t="s">
        <v>3713</v>
      </c>
      <c r="D871" s="62" t="s">
        <v>4813</v>
      </c>
      <c r="E871" s="59" t="s">
        <v>6783</v>
      </c>
      <c r="F871" s="61" t="s">
        <v>6784</v>
      </c>
      <c r="G871" s="64" t="s">
        <v>10723</v>
      </c>
      <c r="H871" s="39" t="s">
        <v>10724</v>
      </c>
      <c r="I871" s="58" t="s">
        <v>10725</v>
      </c>
      <c r="J871" s="50" t="s">
        <v>10726</v>
      </c>
    </row>
    <row r="872" spans="1:10" x14ac:dyDescent="0.2">
      <c r="A872" s="44" t="s">
        <v>1514</v>
      </c>
      <c r="B872" s="45" t="s">
        <v>2614</v>
      </c>
      <c r="C872" s="53" t="s">
        <v>3714</v>
      </c>
      <c r="D872" s="63" t="s">
        <v>4814</v>
      </c>
      <c r="E872" s="50" t="s">
        <v>6785</v>
      </c>
      <c r="F872" s="58" t="s">
        <v>6786</v>
      </c>
      <c r="G872" s="65" t="s">
        <v>10727</v>
      </c>
      <c r="H872" s="40" t="s">
        <v>10728</v>
      </c>
      <c r="I872" s="57" t="s">
        <v>10729</v>
      </c>
      <c r="J872" s="60" t="s">
        <v>10730</v>
      </c>
    </row>
    <row r="873" spans="1:10" x14ac:dyDescent="0.2">
      <c r="A873" s="46" t="s">
        <v>1515</v>
      </c>
      <c r="B873" s="61" t="s">
        <v>2615</v>
      </c>
      <c r="C873" s="54" t="s">
        <v>3715</v>
      </c>
      <c r="D873" s="64" t="s">
        <v>4815</v>
      </c>
      <c r="E873" s="60" t="s">
        <v>6787</v>
      </c>
      <c r="F873" s="57" t="s">
        <v>6788</v>
      </c>
      <c r="G873" s="58" t="s">
        <v>10731</v>
      </c>
      <c r="H873" s="41" t="s">
        <v>10732</v>
      </c>
      <c r="I873" s="62" t="s">
        <v>10733</v>
      </c>
      <c r="J873" s="45" t="s">
        <v>10734</v>
      </c>
    </row>
    <row r="874" spans="1:10" x14ac:dyDescent="0.2">
      <c r="A874" s="47" t="s">
        <v>1516</v>
      </c>
      <c r="B874" s="58" t="s">
        <v>2616</v>
      </c>
      <c r="C874" s="55" t="s">
        <v>3716</v>
      </c>
      <c r="D874" s="65" t="s">
        <v>4816</v>
      </c>
      <c r="E874" s="45" t="s">
        <v>6789</v>
      </c>
      <c r="F874" s="62" t="s">
        <v>6790</v>
      </c>
      <c r="G874" s="66" t="s">
        <v>10735</v>
      </c>
      <c r="H874" s="42" t="s">
        <v>10736</v>
      </c>
      <c r="I874" s="63" t="s">
        <v>10737</v>
      </c>
      <c r="J874" s="61" t="s">
        <v>10738</v>
      </c>
    </row>
    <row r="875" spans="1:10" x14ac:dyDescent="0.2">
      <c r="A875" s="48" t="s">
        <v>1517</v>
      </c>
      <c r="B875" s="57" t="s">
        <v>2617</v>
      </c>
      <c r="C875" s="56" t="s">
        <v>3717</v>
      </c>
      <c r="D875" s="58" t="s">
        <v>4817</v>
      </c>
      <c r="E875" s="61" t="s">
        <v>6791</v>
      </c>
      <c r="F875" s="63" t="s">
        <v>6792</v>
      </c>
      <c r="G875" s="37" t="s">
        <v>10739</v>
      </c>
      <c r="H875" s="38" t="s">
        <v>10740</v>
      </c>
      <c r="I875" s="64" t="s">
        <v>10741</v>
      </c>
      <c r="J875" s="58" t="s">
        <v>10742</v>
      </c>
    </row>
    <row r="876" spans="1:10" x14ac:dyDescent="0.2">
      <c r="A876" s="49" t="s">
        <v>1518</v>
      </c>
      <c r="B876" s="62" t="s">
        <v>2618</v>
      </c>
      <c r="C876" s="58" t="s">
        <v>3718</v>
      </c>
      <c r="D876" s="66" t="s">
        <v>4818</v>
      </c>
      <c r="E876" s="58" t="s">
        <v>6793</v>
      </c>
      <c r="F876" s="64" t="s">
        <v>6794</v>
      </c>
      <c r="G876" s="39" t="s">
        <v>10743</v>
      </c>
      <c r="H876" s="43" t="s">
        <v>10744</v>
      </c>
      <c r="I876" s="65" t="s">
        <v>10745</v>
      </c>
      <c r="J876" s="57" t="s">
        <v>10746</v>
      </c>
    </row>
    <row r="877" spans="1:10" x14ac:dyDescent="0.2">
      <c r="A877" s="51" t="s">
        <v>1519</v>
      </c>
      <c r="B877" s="63" t="s">
        <v>2619</v>
      </c>
      <c r="C877" s="59" t="s">
        <v>3719</v>
      </c>
      <c r="D877" s="37" t="s">
        <v>4819</v>
      </c>
      <c r="E877" s="57" t="s">
        <v>6795</v>
      </c>
      <c r="F877" s="65" t="s">
        <v>6796</v>
      </c>
      <c r="G877" s="40" t="s">
        <v>10747</v>
      </c>
      <c r="H877" s="44" t="s">
        <v>10748</v>
      </c>
      <c r="I877" s="58" t="s">
        <v>10749</v>
      </c>
      <c r="J877" s="62" t="s">
        <v>10750</v>
      </c>
    </row>
    <row r="878" spans="1:10" x14ac:dyDescent="0.2">
      <c r="A878" s="52" t="s">
        <v>1520</v>
      </c>
      <c r="B878" s="64" t="s">
        <v>2620</v>
      </c>
      <c r="C878" s="50" t="s">
        <v>3720</v>
      </c>
      <c r="D878" s="39" t="s">
        <v>4820</v>
      </c>
      <c r="E878" s="62" t="s">
        <v>6797</v>
      </c>
      <c r="F878" s="58" t="s">
        <v>6798</v>
      </c>
      <c r="G878" s="41" t="s">
        <v>10751</v>
      </c>
      <c r="H878" s="46" t="s">
        <v>10752</v>
      </c>
      <c r="I878" s="66" t="s">
        <v>10753</v>
      </c>
      <c r="J878" s="63" t="s">
        <v>10754</v>
      </c>
    </row>
    <row r="879" spans="1:10" x14ac:dyDescent="0.2">
      <c r="A879" s="53" t="s">
        <v>1521</v>
      </c>
      <c r="B879" s="65" t="s">
        <v>2621</v>
      </c>
      <c r="C879" s="60" t="s">
        <v>3721</v>
      </c>
      <c r="D879" s="40" t="s">
        <v>4821</v>
      </c>
      <c r="E879" s="63" t="s">
        <v>6799</v>
      </c>
      <c r="F879" s="66" t="s">
        <v>6800</v>
      </c>
      <c r="G879" s="42" t="s">
        <v>10755</v>
      </c>
      <c r="H879" s="47" t="s">
        <v>10756</v>
      </c>
      <c r="I879" s="37" t="s">
        <v>10757</v>
      </c>
      <c r="J879" s="64" t="s">
        <v>10758</v>
      </c>
    </row>
    <row r="880" spans="1:10" x14ac:dyDescent="0.2">
      <c r="A880" s="54" t="s">
        <v>1522</v>
      </c>
      <c r="B880" s="58" t="s">
        <v>2622</v>
      </c>
      <c r="C880" s="45" t="s">
        <v>3722</v>
      </c>
      <c r="D880" s="41" t="s">
        <v>4822</v>
      </c>
      <c r="E880" s="64" t="s">
        <v>6801</v>
      </c>
      <c r="F880" s="37" t="s">
        <v>6802</v>
      </c>
      <c r="G880" s="38" t="s">
        <v>10759</v>
      </c>
      <c r="H880" s="48" t="s">
        <v>10760</v>
      </c>
      <c r="I880" s="39" t="s">
        <v>10761</v>
      </c>
      <c r="J880" s="65" t="s">
        <v>10762</v>
      </c>
    </row>
    <row r="881" spans="1:10" x14ac:dyDescent="0.2">
      <c r="A881" s="55" t="s">
        <v>1523</v>
      </c>
      <c r="B881" s="66" t="s">
        <v>2623</v>
      </c>
      <c r="C881" s="61" t="s">
        <v>3723</v>
      </c>
      <c r="D881" s="42" t="s">
        <v>4823</v>
      </c>
      <c r="E881" s="65" t="s">
        <v>6803</v>
      </c>
      <c r="F881" s="39" t="s">
        <v>6804</v>
      </c>
      <c r="G881" s="43" t="s">
        <v>10763</v>
      </c>
      <c r="H881" s="49" t="s">
        <v>10764</v>
      </c>
      <c r="I881" s="40" t="s">
        <v>10765</v>
      </c>
      <c r="J881" s="58" t="s">
        <v>10766</v>
      </c>
    </row>
    <row r="882" spans="1:10" x14ac:dyDescent="0.2">
      <c r="A882" s="56" t="s">
        <v>1524</v>
      </c>
      <c r="B882" s="37" t="s">
        <v>2624</v>
      </c>
      <c r="C882" s="58" t="s">
        <v>3724</v>
      </c>
      <c r="D882" s="38" t="s">
        <v>4824</v>
      </c>
      <c r="E882" s="58" t="s">
        <v>6805</v>
      </c>
      <c r="F882" s="40" t="s">
        <v>6806</v>
      </c>
      <c r="G882" s="44" t="s">
        <v>10767</v>
      </c>
      <c r="H882" s="51" t="s">
        <v>10768</v>
      </c>
      <c r="I882" s="41" t="s">
        <v>10769</v>
      </c>
      <c r="J882" s="66" t="s">
        <v>10770</v>
      </c>
    </row>
    <row r="883" spans="1:10" x14ac:dyDescent="0.2">
      <c r="A883" s="58" t="s">
        <v>1525</v>
      </c>
      <c r="B883" s="39" t="s">
        <v>2625</v>
      </c>
      <c r="C883" s="57" t="s">
        <v>3725</v>
      </c>
      <c r="D883" s="43" t="s">
        <v>4825</v>
      </c>
      <c r="E883" s="66" t="s">
        <v>6807</v>
      </c>
      <c r="F883" s="41" t="s">
        <v>6808</v>
      </c>
      <c r="G883" s="46" t="s">
        <v>10771</v>
      </c>
      <c r="H883" s="52" t="s">
        <v>10772</v>
      </c>
      <c r="I883" s="42" t="s">
        <v>10773</v>
      </c>
      <c r="J883" s="37" t="s">
        <v>10774</v>
      </c>
    </row>
    <row r="884" spans="1:10" x14ac:dyDescent="0.2">
      <c r="A884" s="59" t="s">
        <v>1526</v>
      </c>
      <c r="B884" s="40" t="s">
        <v>2626</v>
      </c>
      <c r="C884" s="62" t="s">
        <v>3726</v>
      </c>
      <c r="D884" s="44" t="s">
        <v>4826</v>
      </c>
      <c r="E884" s="37" t="s">
        <v>6809</v>
      </c>
      <c r="F884" s="42" t="s">
        <v>6810</v>
      </c>
      <c r="G884" s="47" t="s">
        <v>10775</v>
      </c>
      <c r="H884" s="53" t="s">
        <v>10776</v>
      </c>
      <c r="I884" s="38" t="s">
        <v>10777</v>
      </c>
      <c r="J884" s="39" t="s">
        <v>10778</v>
      </c>
    </row>
    <row r="885" spans="1:10" x14ac:dyDescent="0.2">
      <c r="A885" s="50" t="s">
        <v>1527</v>
      </c>
      <c r="B885" s="41" t="s">
        <v>2627</v>
      </c>
      <c r="C885" s="63" t="s">
        <v>3727</v>
      </c>
      <c r="D885" s="46" t="s">
        <v>4827</v>
      </c>
      <c r="E885" s="39" t="s">
        <v>6811</v>
      </c>
      <c r="F885" s="38" t="s">
        <v>6812</v>
      </c>
      <c r="G885" s="48" t="s">
        <v>10779</v>
      </c>
      <c r="H885" s="54" t="s">
        <v>10780</v>
      </c>
      <c r="I885" s="43" t="s">
        <v>10781</v>
      </c>
      <c r="J885" s="40" t="s">
        <v>10782</v>
      </c>
    </row>
    <row r="886" spans="1:10" x14ac:dyDescent="0.2">
      <c r="A886" s="60" t="s">
        <v>1528</v>
      </c>
      <c r="B886" s="42" t="s">
        <v>2628</v>
      </c>
      <c r="C886" s="64" t="s">
        <v>3728</v>
      </c>
      <c r="D886" s="47" t="s">
        <v>4828</v>
      </c>
      <c r="E886" s="40" t="s">
        <v>6813</v>
      </c>
      <c r="F886" s="43" t="s">
        <v>6814</v>
      </c>
      <c r="G886" s="49" t="s">
        <v>10783</v>
      </c>
      <c r="H886" s="55" t="s">
        <v>10784</v>
      </c>
      <c r="I886" s="44" t="s">
        <v>10785</v>
      </c>
      <c r="J886" s="41" t="s">
        <v>10786</v>
      </c>
    </row>
    <row r="887" spans="1:10" x14ac:dyDescent="0.2">
      <c r="A887" s="45" t="s">
        <v>1529</v>
      </c>
      <c r="B887" s="38" t="s">
        <v>2629</v>
      </c>
      <c r="C887" s="65" t="s">
        <v>3729</v>
      </c>
      <c r="D887" s="48" t="s">
        <v>4829</v>
      </c>
      <c r="E887" s="41" t="s">
        <v>6815</v>
      </c>
      <c r="F887" s="44" t="s">
        <v>6816</v>
      </c>
      <c r="G887" s="51" t="s">
        <v>10787</v>
      </c>
      <c r="H887" s="56" t="s">
        <v>10788</v>
      </c>
      <c r="I887" s="46" t="s">
        <v>10789</v>
      </c>
      <c r="J887" s="42" t="s">
        <v>10790</v>
      </c>
    </row>
    <row r="888" spans="1:10" x14ac:dyDescent="0.2">
      <c r="A888" s="61" t="s">
        <v>1530</v>
      </c>
      <c r="B888" s="43" t="s">
        <v>2630</v>
      </c>
      <c r="C888" s="58" t="s">
        <v>3730</v>
      </c>
      <c r="D888" s="49" t="s">
        <v>4830</v>
      </c>
      <c r="E888" s="42" t="s">
        <v>6817</v>
      </c>
      <c r="F888" s="46" t="s">
        <v>6818</v>
      </c>
      <c r="G888" s="52" t="s">
        <v>10791</v>
      </c>
      <c r="H888" s="58" t="s">
        <v>10792</v>
      </c>
      <c r="I888" s="47" t="s">
        <v>10793</v>
      </c>
      <c r="J888" s="38" t="s">
        <v>10794</v>
      </c>
    </row>
    <row r="889" spans="1:10" x14ac:dyDescent="0.2">
      <c r="A889" s="58" t="s">
        <v>1531</v>
      </c>
      <c r="B889" s="44" t="s">
        <v>2631</v>
      </c>
      <c r="C889" s="66" t="s">
        <v>3731</v>
      </c>
      <c r="D889" s="51" t="s">
        <v>4831</v>
      </c>
      <c r="E889" s="38" t="s">
        <v>6819</v>
      </c>
      <c r="F889" s="47" t="s">
        <v>6820</v>
      </c>
      <c r="G889" s="53" t="s">
        <v>10795</v>
      </c>
      <c r="H889" s="59" t="s">
        <v>10796</v>
      </c>
      <c r="I889" s="48" t="s">
        <v>10797</v>
      </c>
      <c r="J889" s="43" t="s">
        <v>10798</v>
      </c>
    </row>
    <row r="890" spans="1:10" x14ac:dyDescent="0.2">
      <c r="A890" s="57" t="s">
        <v>1532</v>
      </c>
      <c r="B890" s="46" t="s">
        <v>2632</v>
      </c>
      <c r="C890" s="37" t="s">
        <v>3732</v>
      </c>
      <c r="D890" s="52" t="s">
        <v>4832</v>
      </c>
      <c r="E890" s="43" t="s">
        <v>6821</v>
      </c>
      <c r="F890" s="48" t="s">
        <v>6822</v>
      </c>
      <c r="G890" s="54" t="s">
        <v>10799</v>
      </c>
      <c r="H890" s="50" t="s">
        <v>10800</v>
      </c>
      <c r="I890" s="49" t="s">
        <v>10801</v>
      </c>
      <c r="J890" s="44" t="s">
        <v>10802</v>
      </c>
    </row>
    <row r="891" spans="1:10" x14ac:dyDescent="0.2">
      <c r="A891" s="62" t="s">
        <v>1533</v>
      </c>
      <c r="B891" s="47" t="s">
        <v>2633</v>
      </c>
      <c r="C891" s="39" t="s">
        <v>3733</v>
      </c>
      <c r="D891" s="53" t="s">
        <v>4833</v>
      </c>
      <c r="E891" s="44" t="s">
        <v>6823</v>
      </c>
      <c r="F891" s="49" t="s">
        <v>6824</v>
      </c>
      <c r="G891" s="55" t="s">
        <v>10803</v>
      </c>
      <c r="H891" s="60" t="s">
        <v>10804</v>
      </c>
      <c r="I891" s="51" t="s">
        <v>10805</v>
      </c>
      <c r="J891" s="46" t="s">
        <v>10806</v>
      </c>
    </row>
    <row r="892" spans="1:10" x14ac:dyDescent="0.2">
      <c r="A892" s="63" t="s">
        <v>1534</v>
      </c>
      <c r="B892" s="48" t="s">
        <v>2634</v>
      </c>
      <c r="C892" s="40" t="s">
        <v>3734</v>
      </c>
      <c r="D892" s="54" t="s">
        <v>4834</v>
      </c>
      <c r="E892" s="46" t="s">
        <v>6825</v>
      </c>
      <c r="F892" s="51" t="s">
        <v>6826</v>
      </c>
      <c r="G892" s="56" t="s">
        <v>10807</v>
      </c>
      <c r="H892" s="45" t="s">
        <v>10808</v>
      </c>
      <c r="I892" s="52" t="s">
        <v>10809</v>
      </c>
      <c r="J892" s="47" t="s">
        <v>10810</v>
      </c>
    </row>
    <row r="893" spans="1:10" x14ac:dyDescent="0.2">
      <c r="A893" s="64" t="s">
        <v>1535</v>
      </c>
      <c r="B893" s="49" t="s">
        <v>2635</v>
      </c>
      <c r="C893" s="41" t="s">
        <v>3735</v>
      </c>
      <c r="D893" s="55" t="s">
        <v>4835</v>
      </c>
      <c r="E893" s="47" t="s">
        <v>6827</v>
      </c>
      <c r="F893" s="52" t="s">
        <v>6828</v>
      </c>
      <c r="G893" s="58" t="s">
        <v>10811</v>
      </c>
      <c r="H893" s="61" t="s">
        <v>10812</v>
      </c>
      <c r="I893" s="53" t="s">
        <v>10813</v>
      </c>
      <c r="J893" s="48" t="s">
        <v>10814</v>
      </c>
    </row>
    <row r="894" spans="1:10" x14ac:dyDescent="0.2">
      <c r="A894" s="65" t="s">
        <v>1536</v>
      </c>
      <c r="B894" s="51" t="s">
        <v>2636</v>
      </c>
      <c r="C894" s="42" t="s">
        <v>3736</v>
      </c>
      <c r="D894" s="56" t="s">
        <v>4836</v>
      </c>
      <c r="E894" s="48" t="s">
        <v>6829</v>
      </c>
      <c r="F894" s="53" t="s">
        <v>6830</v>
      </c>
      <c r="G894" s="59" t="s">
        <v>10815</v>
      </c>
      <c r="H894" s="58" t="s">
        <v>10816</v>
      </c>
      <c r="I894" s="54" t="s">
        <v>10817</v>
      </c>
      <c r="J894" s="49" t="s">
        <v>10818</v>
      </c>
    </row>
    <row r="895" spans="1:10" x14ac:dyDescent="0.2">
      <c r="A895" s="58" t="s">
        <v>1537</v>
      </c>
      <c r="B895" s="52" t="s">
        <v>2637</v>
      </c>
      <c r="C895" s="38" t="s">
        <v>3737</v>
      </c>
      <c r="D895" s="58" t="s">
        <v>4837</v>
      </c>
      <c r="E895" s="49" t="s">
        <v>6831</v>
      </c>
      <c r="F895" s="54" t="s">
        <v>6832</v>
      </c>
      <c r="G895" s="50" t="s">
        <v>10819</v>
      </c>
      <c r="H895" s="57" t="s">
        <v>10820</v>
      </c>
      <c r="I895" s="55" t="s">
        <v>10821</v>
      </c>
      <c r="J895" s="51" t="s">
        <v>10822</v>
      </c>
    </row>
    <row r="896" spans="1:10" x14ac:dyDescent="0.2">
      <c r="A896" s="66" t="s">
        <v>1538</v>
      </c>
      <c r="B896" s="53" t="s">
        <v>2638</v>
      </c>
      <c r="C896" s="43" t="s">
        <v>3738</v>
      </c>
      <c r="D896" s="59" t="s">
        <v>4838</v>
      </c>
      <c r="E896" s="51" t="s">
        <v>6833</v>
      </c>
      <c r="F896" s="55" t="s">
        <v>6834</v>
      </c>
      <c r="G896" s="60" t="s">
        <v>10823</v>
      </c>
      <c r="H896" s="62" t="s">
        <v>10824</v>
      </c>
      <c r="I896" s="56" t="s">
        <v>10825</v>
      </c>
      <c r="J896" s="52" t="s">
        <v>10826</v>
      </c>
    </row>
    <row r="897" spans="1:10" x14ac:dyDescent="0.2">
      <c r="A897" s="37" t="s">
        <v>1539</v>
      </c>
      <c r="B897" s="54" t="s">
        <v>2639</v>
      </c>
      <c r="C897" s="44" t="s">
        <v>3739</v>
      </c>
      <c r="D897" s="50" t="s">
        <v>4839</v>
      </c>
      <c r="E897" s="52" t="s">
        <v>6835</v>
      </c>
      <c r="F897" s="56" t="s">
        <v>6836</v>
      </c>
      <c r="G897" s="45" t="s">
        <v>10827</v>
      </c>
      <c r="H897" s="63" t="s">
        <v>10828</v>
      </c>
      <c r="I897" s="58" t="s">
        <v>10829</v>
      </c>
      <c r="J897" s="53" t="s">
        <v>10830</v>
      </c>
    </row>
    <row r="898" spans="1:10" x14ac:dyDescent="0.2">
      <c r="A898" s="39" t="s">
        <v>1540</v>
      </c>
      <c r="B898" s="55" t="s">
        <v>2640</v>
      </c>
      <c r="C898" s="46" t="s">
        <v>3740</v>
      </c>
      <c r="D898" s="60" t="s">
        <v>4840</v>
      </c>
      <c r="E898" s="53" t="s">
        <v>6837</v>
      </c>
      <c r="F898" s="58" t="s">
        <v>6838</v>
      </c>
      <c r="G898" s="61" t="s">
        <v>10831</v>
      </c>
      <c r="H898" s="64" t="s">
        <v>10832</v>
      </c>
      <c r="I898" s="59" t="s">
        <v>10833</v>
      </c>
      <c r="J898" s="54" t="s">
        <v>10834</v>
      </c>
    </row>
    <row r="899" spans="1:10" x14ac:dyDescent="0.2">
      <c r="A899" s="40" t="s">
        <v>1541</v>
      </c>
      <c r="B899" s="56" t="s">
        <v>2641</v>
      </c>
      <c r="C899" s="47" t="s">
        <v>3741</v>
      </c>
      <c r="D899" s="45" t="s">
        <v>4841</v>
      </c>
      <c r="E899" s="54" t="s">
        <v>6839</v>
      </c>
      <c r="F899" s="59" t="s">
        <v>6840</v>
      </c>
      <c r="G899" s="58" t="s">
        <v>10835</v>
      </c>
      <c r="H899" s="65" t="s">
        <v>10836</v>
      </c>
      <c r="I899" s="50" t="s">
        <v>10837</v>
      </c>
      <c r="J899" s="55" t="s">
        <v>10838</v>
      </c>
    </row>
    <row r="900" spans="1:10" x14ac:dyDescent="0.2">
      <c r="A900" s="41" t="s">
        <v>1542</v>
      </c>
      <c r="B900" s="58" t="s">
        <v>2642</v>
      </c>
      <c r="C900" s="48" t="s">
        <v>3742</v>
      </c>
      <c r="D900" s="61" t="s">
        <v>4842</v>
      </c>
      <c r="E900" s="55" t="s">
        <v>6841</v>
      </c>
      <c r="F900" s="50" t="s">
        <v>6842</v>
      </c>
      <c r="G900" s="57" t="s">
        <v>10839</v>
      </c>
      <c r="H900" s="58" t="s">
        <v>10840</v>
      </c>
      <c r="I900" s="60" t="s">
        <v>10841</v>
      </c>
      <c r="J900" s="56" t="s">
        <v>10842</v>
      </c>
    </row>
    <row r="901" spans="1:10" x14ac:dyDescent="0.2">
      <c r="A901" s="42" t="s">
        <v>1543</v>
      </c>
      <c r="B901" s="59" t="s">
        <v>2643</v>
      </c>
      <c r="C901" s="49" t="s">
        <v>3743</v>
      </c>
      <c r="D901" s="58" t="s">
        <v>4843</v>
      </c>
      <c r="E901" s="56" t="s">
        <v>6843</v>
      </c>
      <c r="F901" s="60" t="s">
        <v>6844</v>
      </c>
      <c r="G901" s="62" t="s">
        <v>10843</v>
      </c>
      <c r="H901" s="66" t="s">
        <v>10844</v>
      </c>
      <c r="I901" s="45" t="s">
        <v>10845</v>
      </c>
      <c r="J901" s="58" t="s">
        <v>10846</v>
      </c>
    </row>
    <row r="902" spans="1:10" x14ac:dyDescent="0.2">
      <c r="A902" s="38" t="s">
        <v>1544</v>
      </c>
      <c r="B902" s="50" t="s">
        <v>2644</v>
      </c>
      <c r="C902" s="51" t="s">
        <v>3744</v>
      </c>
      <c r="D902" s="57" t="s">
        <v>4844</v>
      </c>
      <c r="E902" s="58" t="s">
        <v>6845</v>
      </c>
      <c r="F902" s="45" t="s">
        <v>6846</v>
      </c>
      <c r="G902" s="63" t="s">
        <v>10847</v>
      </c>
      <c r="H902" s="37" t="s">
        <v>10848</v>
      </c>
      <c r="I902" s="61" t="s">
        <v>10849</v>
      </c>
      <c r="J902" s="59" t="s">
        <v>10850</v>
      </c>
    </row>
    <row r="903" spans="1:10" x14ac:dyDescent="0.2">
      <c r="A903" s="43" t="s">
        <v>1545</v>
      </c>
      <c r="B903" s="60" t="s">
        <v>2645</v>
      </c>
      <c r="C903" s="52" t="s">
        <v>3745</v>
      </c>
      <c r="D903" s="62" t="s">
        <v>4845</v>
      </c>
      <c r="E903" s="59" t="s">
        <v>6847</v>
      </c>
      <c r="F903" s="61" t="s">
        <v>6848</v>
      </c>
      <c r="G903" s="64" t="s">
        <v>10851</v>
      </c>
      <c r="H903" s="39" t="s">
        <v>10852</v>
      </c>
      <c r="I903" s="58" t="s">
        <v>10853</v>
      </c>
      <c r="J903" s="50" t="s">
        <v>10854</v>
      </c>
    </row>
    <row r="904" spans="1:10" x14ac:dyDescent="0.2">
      <c r="A904" s="44" t="s">
        <v>1546</v>
      </c>
      <c r="B904" s="45" t="s">
        <v>2646</v>
      </c>
      <c r="C904" s="53" t="s">
        <v>3746</v>
      </c>
      <c r="D904" s="63" t="s">
        <v>4846</v>
      </c>
      <c r="E904" s="50" t="s">
        <v>6849</v>
      </c>
      <c r="F904" s="58" t="s">
        <v>6850</v>
      </c>
      <c r="G904" s="65" t="s">
        <v>10855</v>
      </c>
      <c r="H904" s="40" t="s">
        <v>10856</v>
      </c>
      <c r="I904" s="57" t="s">
        <v>10857</v>
      </c>
      <c r="J904" s="60" t="s">
        <v>10858</v>
      </c>
    </row>
    <row r="905" spans="1:10" x14ac:dyDescent="0.2">
      <c r="A905" s="46" t="s">
        <v>1547</v>
      </c>
      <c r="B905" s="61" t="s">
        <v>2647</v>
      </c>
      <c r="C905" s="54" t="s">
        <v>3747</v>
      </c>
      <c r="D905" s="64" t="s">
        <v>4847</v>
      </c>
      <c r="E905" s="60" t="s">
        <v>6851</v>
      </c>
      <c r="F905" s="57" t="s">
        <v>6852</v>
      </c>
      <c r="G905" s="58" t="s">
        <v>10859</v>
      </c>
      <c r="H905" s="41" t="s">
        <v>10860</v>
      </c>
      <c r="I905" s="62" t="s">
        <v>10861</v>
      </c>
      <c r="J905" s="45" t="s">
        <v>10862</v>
      </c>
    </row>
    <row r="906" spans="1:10" x14ac:dyDescent="0.2">
      <c r="A906" s="47" t="s">
        <v>1548</v>
      </c>
      <c r="B906" s="58" t="s">
        <v>2648</v>
      </c>
      <c r="C906" s="55" t="s">
        <v>3748</v>
      </c>
      <c r="D906" s="65" t="s">
        <v>4848</v>
      </c>
      <c r="E906" s="45" t="s">
        <v>6853</v>
      </c>
      <c r="F906" s="62" t="s">
        <v>6854</v>
      </c>
      <c r="G906" s="66" t="s">
        <v>10863</v>
      </c>
      <c r="H906" s="42" t="s">
        <v>10864</v>
      </c>
      <c r="I906" s="63" t="s">
        <v>10865</v>
      </c>
      <c r="J906" s="61" t="s">
        <v>10866</v>
      </c>
    </row>
    <row r="907" spans="1:10" x14ac:dyDescent="0.2">
      <c r="A907" s="48" t="s">
        <v>1549</v>
      </c>
      <c r="B907" s="57" t="s">
        <v>2649</v>
      </c>
      <c r="C907" s="56" t="s">
        <v>3749</v>
      </c>
      <c r="D907" s="58" t="s">
        <v>4849</v>
      </c>
      <c r="E907" s="61" t="s">
        <v>6855</v>
      </c>
      <c r="F907" s="63" t="s">
        <v>6856</v>
      </c>
      <c r="G907" s="37" t="s">
        <v>10867</v>
      </c>
      <c r="H907" s="38" t="s">
        <v>10868</v>
      </c>
      <c r="I907" s="64" t="s">
        <v>10869</v>
      </c>
      <c r="J907" s="58" t="s">
        <v>10870</v>
      </c>
    </row>
    <row r="908" spans="1:10" x14ac:dyDescent="0.2">
      <c r="A908" s="49" t="s">
        <v>1550</v>
      </c>
      <c r="B908" s="62" t="s">
        <v>2650</v>
      </c>
      <c r="C908" s="58" t="s">
        <v>3750</v>
      </c>
      <c r="D908" s="66" t="s">
        <v>4850</v>
      </c>
      <c r="E908" s="58" t="s">
        <v>6857</v>
      </c>
      <c r="F908" s="64" t="s">
        <v>6858</v>
      </c>
      <c r="G908" s="39" t="s">
        <v>10871</v>
      </c>
      <c r="H908" s="43" t="s">
        <v>10872</v>
      </c>
      <c r="I908" s="65" t="s">
        <v>10873</v>
      </c>
      <c r="J908" s="57" t="s">
        <v>10874</v>
      </c>
    </row>
    <row r="909" spans="1:10" x14ac:dyDescent="0.2">
      <c r="A909" s="51" t="s">
        <v>1551</v>
      </c>
      <c r="B909" s="63" t="s">
        <v>2651</v>
      </c>
      <c r="C909" s="59" t="s">
        <v>3751</v>
      </c>
      <c r="D909" s="37" t="s">
        <v>4851</v>
      </c>
      <c r="E909" s="57" t="s">
        <v>6859</v>
      </c>
      <c r="F909" s="65" t="s">
        <v>6860</v>
      </c>
      <c r="G909" s="40" t="s">
        <v>10875</v>
      </c>
      <c r="H909" s="44" t="s">
        <v>10876</v>
      </c>
      <c r="I909" s="58" t="s">
        <v>10877</v>
      </c>
      <c r="J909" s="62" t="s">
        <v>10878</v>
      </c>
    </row>
    <row r="910" spans="1:10" x14ac:dyDescent="0.2">
      <c r="A910" s="52" t="s">
        <v>1552</v>
      </c>
      <c r="B910" s="64" t="s">
        <v>2652</v>
      </c>
      <c r="C910" s="50" t="s">
        <v>3752</v>
      </c>
      <c r="D910" s="39" t="s">
        <v>4852</v>
      </c>
      <c r="E910" s="62" t="s">
        <v>6861</v>
      </c>
      <c r="F910" s="58" t="s">
        <v>6862</v>
      </c>
      <c r="G910" s="41" t="s">
        <v>10879</v>
      </c>
      <c r="H910" s="46" t="s">
        <v>10880</v>
      </c>
      <c r="I910" s="66" t="s">
        <v>10881</v>
      </c>
      <c r="J910" s="63" t="s">
        <v>10882</v>
      </c>
    </row>
    <row r="911" spans="1:10" x14ac:dyDescent="0.2">
      <c r="A911" s="53" t="s">
        <v>1553</v>
      </c>
      <c r="B911" s="65" t="s">
        <v>2653</v>
      </c>
      <c r="C911" s="60" t="s">
        <v>3753</v>
      </c>
      <c r="D911" s="40" t="s">
        <v>4853</v>
      </c>
      <c r="E911" s="63" t="s">
        <v>6863</v>
      </c>
      <c r="F911" s="66" t="s">
        <v>6864</v>
      </c>
      <c r="G911" s="42" t="s">
        <v>10883</v>
      </c>
      <c r="H911" s="47" t="s">
        <v>10884</v>
      </c>
      <c r="I911" s="37" t="s">
        <v>10885</v>
      </c>
      <c r="J911" s="64" t="s">
        <v>10886</v>
      </c>
    </row>
    <row r="912" spans="1:10" x14ac:dyDescent="0.2">
      <c r="A912" s="54" t="s">
        <v>1554</v>
      </c>
      <c r="B912" s="58" t="s">
        <v>2654</v>
      </c>
      <c r="C912" s="45" t="s">
        <v>3754</v>
      </c>
      <c r="D912" s="41" t="s">
        <v>4854</v>
      </c>
      <c r="E912" s="64" t="s">
        <v>6865</v>
      </c>
      <c r="F912" s="37" t="s">
        <v>6866</v>
      </c>
      <c r="G912" s="38" t="s">
        <v>10887</v>
      </c>
      <c r="H912" s="48" t="s">
        <v>10888</v>
      </c>
      <c r="I912" s="39" t="s">
        <v>10889</v>
      </c>
      <c r="J912" s="65" t="s">
        <v>10890</v>
      </c>
    </row>
    <row r="913" spans="1:10" x14ac:dyDescent="0.2">
      <c r="A913" s="55" t="s">
        <v>1555</v>
      </c>
      <c r="B913" s="66" t="s">
        <v>2655</v>
      </c>
      <c r="C913" s="61" t="s">
        <v>3755</v>
      </c>
      <c r="D913" s="42" t="s">
        <v>4855</v>
      </c>
      <c r="E913" s="65" t="s">
        <v>6867</v>
      </c>
      <c r="F913" s="39" t="s">
        <v>6868</v>
      </c>
      <c r="G913" s="43" t="s">
        <v>10891</v>
      </c>
      <c r="H913" s="49" t="s">
        <v>10892</v>
      </c>
      <c r="I913" s="40" t="s">
        <v>10893</v>
      </c>
      <c r="J913" s="58" t="s">
        <v>10894</v>
      </c>
    </row>
    <row r="914" spans="1:10" x14ac:dyDescent="0.2">
      <c r="A914" s="56" t="s">
        <v>1556</v>
      </c>
      <c r="B914" s="37" t="s">
        <v>2656</v>
      </c>
      <c r="C914" s="58" t="s">
        <v>3756</v>
      </c>
      <c r="D914" s="38" t="s">
        <v>4856</v>
      </c>
      <c r="E914" s="58" t="s">
        <v>6869</v>
      </c>
      <c r="F914" s="40" t="s">
        <v>6870</v>
      </c>
      <c r="G914" s="44" t="s">
        <v>10895</v>
      </c>
      <c r="H914" s="51" t="s">
        <v>10896</v>
      </c>
      <c r="I914" s="41" t="s">
        <v>10897</v>
      </c>
      <c r="J914" s="66" t="s">
        <v>10898</v>
      </c>
    </row>
    <row r="915" spans="1:10" x14ac:dyDescent="0.2">
      <c r="A915" s="58" t="s">
        <v>1557</v>
      </c>
      <c r="B915" s="39" t="s">
        <v>2657</v>
      </c>
      <c r="C915" s="57" t="s">
        <v>3757</v>
      </c>
      <c r="D915" s="43" t="s">
        <v>4857</v>
      </c>
      <c r="E915" s="66" t="s">
        <v>6871</v>
      </c>
      <c r="F915" s="41" t="s">
        <v>6872</v>
      </c>
      <c r="G915" s="46" t="s">
        <v>10899</v>
      </c>
      <c r="H915" s="52" t="s">
        <v>10900</v>
      </c>
      <c r="I915" s="42" t="s">
        <v>10901</v>
      </c>
      <c r="J915" s="37" t="s">
        <v>10902</v>
      </c>
    </row>
    <row r="916" spans="1:10" x14ac:dyDescent="0.2">
      <c r="A916" s="59" t="s">
        <v>1558</v>
      </c>
      <c r="B916" s="40" t="s">
        <v>2658</v>
      </c>
      <c r="C916" s="62" t="s">
        <v>3758</v>
      </c>
      <c r="D916" s="44" t="s">
        <v>4858</v>
      </c>
      <c r="E916" s="37" t="s">
        <v>6873</v>
      </c>
      <c r="F916" s="42" t="s">
        <v>6874</v>
      </c>
      <c r="G916" s="47" t="s">
        <v>10903</v>
      </c>
      <c r="H916" s="53" t="s">
        <v>10904</v>
      </c>
      <c r="I916" s="38" t="s">
        <v>10905</v>
      </c>
      <c r="J916" s="39" t="s">
        <v>10906</v>
      </c>
    </row>
    <row r="917" spans="1:10" x14ac:dyDescent="0.2">
      <c r="A917" s="50" t="s">
        <v>1559</v>
      </c>
      <c r="B917" s="41" t="s">
        <v>2659</v>
      </c>
      <c r="C917" s="63" t="s">
        <v>3759</v>
      </c>
      <c r="D917" s="46" t="s">
        <v>4859</v>
      </c>
      <c r="E917" s="39" t="s">
        <v>6875</v>
      </c>
      <c r="F917" s="38" t="s">
        <v>6876</v>
      </c>
      <c r="G917" s="48" t="s">
        <v>10907</v>
      </c>
      <c r="H917" s="54" t="s">
        <v>10908</v>
      </c>
      <c r="I917" s="43" t="s">
        <v>10909</v>
      </c>
      <c r="J917" s="40" t="s">
        <v>10910</v>
      </c>
    </row>
    <row r="918" spans="1:10" x14ac:dyDescent="0.2">
      <c r="A918" s="60" t="s">
        <v>1560</v>
      </c>
      <c r="B918" s="42" t="s">
        <v>2660</v>
      </c>
      <c r="C918" s="64" t="s">
        <v>3760</v>
      </c>
      <c r="D918" s="47" t="s">
        <v>4860</v>
      </c>
      <c r="E918" s="40" t="s">
        <v>6877</v>
      </c>
      <c r="F918" s="43" t="s">
        <v>6878</v>
      </c>
      <c r="G918" s="49" t="s">
        <v>10911</v>
      </c>
      <c r="H918" s="55" t="s">
        <v>10912</v>
      </c>
      <c r="I918" s="44" t="s">
        <v>10913</v>
      </c>
      <c r="J918" s="41" t="s">
        <v>10914</v>
      </c>
    </row>
    <row r="919" spans="1:10" x14ac:dyDescent="0.2">
      <c r="A919" s="45" t="s">
        <v>1561</v>
      </c>
      <c r="B919" s="38" t="s">
        <v>2661</v>
      </c>
      <c r="C919" s="65" t="s">
        <v>3761</v>
      </c>
      <c r="D919" s="48" t="s">
        <v>4861</v>
      </c>
      <c r="E919" s="41" t="s">
        <v>6879</v>
      </c>
      <c r="F919" s="44" t="s">
        <v>6880</v>
      </c>
      <c r="G919" s="51" t="s">
        <v>10915</v>
      </c>
      <c r="H919" s="56" t="s">
        <v>10916</v>
      </c>
      <c r="I919" s="46" t="s">
        <v>10917</v>
      </c>
      <c r="J919" s="42" t="s">
        <v>10918</v>
      </c>
    </row>
    <row r="920" spans="1:10" x14ac:dyDescent="0.2">
      <c r="A920" s="61" t="s">
        <v>1562</v>
      </c>
      <c r="B920" s="43" t="s">
        <v>2662</v>
      </c>
      <c r="C920" s="58" t="s">
        <v>3762</v>
      </c>
      <c r="D920" s="49" t="s">
        <v>4862</v>
      </c>
      <c r="E920" s="42" t="s">
        <v>6881</v>
      </c>
      <c r="F920" s="46" t="s">
        <v>6882</v>
      </c>
      <c r="G920" s="52" t="s">
        <v>10919</v>
      </c>
      <c r="H920" s="58" t="s">
        <v>10920</v>
      </c>
      <c r="I920" s="47" t="s">
        <v>10921</v>
      </c>
      <c r="J920" s="38" t="s">
        <v>10922</v>
      </c>
    </row>
    <row r="921" spans="1:10" x14ac:dyDescent="0.2">
      <c r="A921" s="58" t="s">
        <v>1563</v>
      </c>
      <c r="B921" s="44" t="s">
        <v>2663</v>
      </c>
      <c r="C921" s="66" t="s">
        <v>3763</v>
      </c>
      <c r="D921" s="51" t="s">
        <v>4863</v>
      </c>
      <c r="E921" s="38" t="s">
        <v>6883</v>
      </c>
      <c r="F921" s="47" t="s">
        <v>6884</v>
      </c>
      <c r="G921" s="53" t="s">
        <v>10923</v>
      </c>
      <c r="H921" s="59" t="s">
        <v>10924</v>
      </c>
      <c r="I921" s="48" t="s">
        <v>10925</v>
      </c>
      <c r="J921" s="43" t="s">
        <v>10926</v>
      </c>
    </row>
    <row r="922" spans="1:10" x14ac:dyDescent="0.2">
      <c r="A922" s="57" t="s">
        <v>1564</v>
      </c>
      <c r="B922" s="46" t="s">
        <v>2664</v>
      </c>
      <c r="C922" s="37" t="s">
        <v>3764</v>
      </c>
      <c r="D922" s="52" t="s">
        <v>4864</v>
      </c>
      <c r="E922" s="43" t="s">
        <v>6885</v>
      </c>
      <c r="F922" s="48" t="s">
        <v>6886</v>
      </c>
      <c r="G922" s="54" t="s">
        <v>10927</v>
      </c>
      <c r="H922" s="50" t="s">
        <v>10928</v>
      </c>
      <c r="I922" s="49" t="s">
        <v>10929</v>
      </c>
      <c r="J922" s="44" t="s">
        <v>10930</v>
      </c>
    </row>
    <row r="923" spans="1:10" x14ac:dyDescent="0.2">
      <c r="A923" s="62" t="s">
        <v>1565</v>
      </c>
      <c r="B923" s="47" t="s">
        <v>2665</v>
      </c>
      <c r="C923" s="39" t="s">
        <v>3765</v>
      </c>
      <c r="D923" s="53" t="s">
        <v>4865</v>
      </c>
      <c r="E923" s="44" t="s">
        <v>6887</v>
      </c>
      <c r="F923" s="49" t="s">
        <v>6888</v>
      </c>
      <c r="G923" s="55" t="s">
        <v>10931</v>
      </c>
      <c r="H923" s="60" t="s">
        <v>10932</v>
      </c>
      <c r="I923" s="51" t="s">
        <v>10933</v>
      </c>
      <c r="J923" s="46" t="s">
        <v>10934</v>
      </c>
    </row>
    <row r="924" spans="1:10" x14ac:dyDescent="0.2">
      <c r="A924" s="63" t="s">
        <v>1566</v>
      </c>
      <c r="B924" s="48" t="s">
        <v>2666</v>
      </c>
      <c r="C924" s="40" t="s">
        <v>3766</v>
      </c>
      <c r="D924" s="54" t="s">
        <v>4866</v>
      </c>
      <c r="E924" s="46" t="s">
        <v>6889</v>
      </c>
      <c r="F924" s="51" t="s">
        <v>6890</v>
      </c>
      <c r="G924" s="56" t="s">
        <v>10935</v>
      </c>
      <c r="H924" s="45" t="s">
        <v>10936</v>
      </c>
      <c r="I924" s="52" t="s">
        <v>10937</v>
      </c>
      <c r="J924" s="47" t="s">
        <v>10938</v>
      </c>
    </row>
    <row r="925" spans="1:10" x14ac:dyDescent="0.2">
      <c r="A925" s="64" t="s">
        <v>1567</v>
      </c>
      <c r="B925" s="49" t="s">
        <v>2667</v>
      </c>
      <c r="C925" s="41" t="s">
        <v>3767</v>
      </c>
      <c r="D925" s="55" t="s">
        <v>4867</v>
      </c>
      <c r="E925" s="47" t="s">
        <v>6891</v>
      </c>
      <c r="F925" s="52" t="s">
        <v>6892</v>
      </c>
      <c r="G925" s="58" t="s">
        <v>10939</v>
      </c>
      <c r="H925" s="61" t="s">
        <v>10940</v>
      </c>
      <c r="I925" s="53" t="s">
        <v>10941</v>
      </c>
      <c r="J925" s="48" t="s">
        <v>10942</v>
      </c>
    </row>
    <row r="926" spans="1:10" x14ac:dyDescent="0.2">
      <c r="A926" s="65" t="s">
        <v>1568</v>
      </c>
      <c r="B926" s="51" t="s">
        <v>2668</v>
      </c>
      <c r="C926" s="42" t="s">
        <v>3768</v>
      </c>
      <c r="D926" s="56" t="s">
        <v>4868</v>
      </c>
      <c r="E926" s="48" t="s">
        <v>6893</v>
      </c>
      <c r="F926" s="53" t="s">
        <v>6894</v>
      </c>
      <c r="G926" s="59" t="s">
        <v>10943</v>
      </c>
      <c r="H926" s="58" t="s">
        <v>10944</v>
      </c>
      <c r="I926" s="54" t="s">
        <v>10945</v>
      </c>
      <c r="J926" s="49" t="s">
        <v>10946</v>
      </c>
    </row>
    <row r="927" spans="1:10" x14ac:dyDescent="0.2">
      <c r="A927" s="58" t="s">
        <v>1569</v>
      </c>
      <c r="B927" s="52" t="s">
        <v>2669</v>
      </c>
      <c r="C927" s="38" t="s">
        <v>3769</v>
      </c>
      <c r="D927" s="58" t="s">
        <v>4869</v>
      </c>
      <c r="E927" s="49" t="s">
        <v>6895</v>
      </c>
      <c r="F927" s="54" t="s">
        <v>6896</v>
      </c>
      <c r="G927" s="50" t="s">
        <v>10947</v>
      </c>
      <c r="H927" s="57" t="s">
        <v>10948</v>
      </c>
      <c r="I927" s="55" t="s">
        <v>10949</v>
      </c>
      <c r="J927" s="51" t="s">
        <v>10950</v>
      </c>
    </row>
    <row r="928" spans="1:10" x14ac:dyDescent="0.2">
      <c r="A928" s="66" t="s">
        <v>1570</v>
      </c>
      <c r="B928" s="53" t="s">
        <v>2670</v>
      </c>
      <c r="C928" s="43" t="s">
        <v>3770</v>
      </c>
      <c r="D928" s="59" t="s">
        <v>4870</v>
      </c>
      <c r="E928" s="51" t="s">
        <v>6897</v>
      </c>
      <c r="F928" s="55" t="s">
        <v>6898</v>
      </c>
      <c r="G928" s="60" t="s">
        <v>10951</v>
      </c>
      <c r="H928" s="62" t="s">
        <v>10952</v>
      </c>
      <c r="I928" s="56" t="s">
        <v>10953</v>
      </c>
      <c r="J928" s="52" t="s">
        <v>10954</v>
      </c>
    </row>
    <row r="929" spans="1:10" x14ac:dyDescent="0.2">
      <c r="A929" s="37" t="s">
        <v>1571</v>
      </c>
      <c r="B929" s="54" t="s">
        <v>2671</v>
      </c>
      <c r="C929" s="44" t="s">
        <v>3771</v>
      </c>
      <c r="D929" s="50" t="s">
        <v>4871</v>
      </c>
      <c r="E929" s="52" t="s">
        <v>6899</v>
      </c>
      <c r="F929" s="56" t="s">
        <v>6900</v>
      </c>
      <c r="G929" s="45" t="s">
        <v>10955</v>
      </c>
      <c r="H929" s="63" t="s">
        <v>10956</v>
      </c>
      <c r="I929" s="58" t="s">
        <v>10957</v>
      </c>
      <c r="J929" s="53" t="s">
        <v>10958</v>
      </c>
    </row>
    <row r="930" spans="1:10" x14ac:dyDescent="0.2">
      <c r="A930" s="39" t="s">
        <v>1572</v>
      </c>
      <c r="B930" s="55" t="s">
        <v>2672</v>
      </c>
      <c r="C930" s="46" t="s">
        <v>3772</v>
      </c>
      <c r="D930" s="60" t="s">
        <v>4872</v>
      </c>
      <c r="E930" s="53" t="s">
        <v>6901</v>
      </c>
      <c r="F930" s="58" t="s">
        <v>6902</v>
      </c>
      <c r="G930" s="61" t="s">
        <v>10959</v>
      </c>
      <c r="H930" s="64" t="s">
        <v>10960</v>
      </c>
      <c r="I930" s="59" t="s">
        <v>10961</v>
      </c>
      <c r="J930" s="54" t="s">
        <v>10962</v>
      </c>
    </row>
    <row r="931" spans="1:10" x14ac:dyDescent="0.2">
      <c r="A931" s="40" t="s">
        <v>1573</v>
      </c>
      <c r="B931" s="56" t="s">
        <v>2673</v>
      </c>
      <c r="C931" s="47" t="s">
        <v>3773</v>
      </c>
      <c r="D931" s="45" t="s">
        <v>4873</v>
      </c>
      <c r="E931" s="54" t="s">
        <v>6903</v>
      </c>
      <c r="F931" s="59" t="s">
        <v>6904</v>
      </c>
      <c r="G931" s="58" t="s">
        <v>10963</v>
      </c>
      <c r="H931" s="65" t="s">
        <v>10964</v>
      </c>
      <c r="I931" s="50" t="s">
        <v>10965</v>
      </c>
      <c r="J931" s="55" t="s">
        <v>10966</v>
      </c>
    </row>
    <row r="932" spans="1:10" x14ac:dyDescent="0.2">
      <c r="A932" s="41" t="s">
        <v>1574</v>
      </c>
      <c r="B932" s="58" t="s">
        <v>2674</v>
      </c>
      <c r="C932" s="48" t="s">
        <v>3774</v>
      </c>
      <c r="D932" s="61" t="s">
        <v>4874</v>
      </c>
      <c r="E932" s="55" t="s">
        <v>6905</v>
      </c>
      <c r="F932" s="50" t="s">
        <v>6906</v>
      </c>
      <c r="G932" s="57" t="s">
        <v>10967</v>
      </c>
      <c r="H932" s="58" t="s">
        <v>10968</v>
      </c>
      <c r="I932" s="60" t="s">
        <v>10969</v>
      </c>
      <c r="J932" s="56" t="s">
        <v>10970</v>
      </c>
    </row>
    <row r="933" spans="1:10" x14ac:dyDescent="0.2">
      <c r="A933" s="42" t="s">
        <v>1575</v>
      </c>
      <c r="B933" s="59" t="s">
        <v>2675</v>
      </c>
      <c r="C933" s="49" t="s">
        <v>3775</v>
      </c>
      <c r="D933" s="58" t="s">
        <v>4875</v>
      </c>
      <c r="E933" s="56" t="s">
        <v>6907</v>
      </c>
      <c r="F933" s="60" t="s">
        <v>6908</v>
      </c>
      <c r="G933" s="62" t="s">
        <v>10971</v>
      </c>
      <c r="H933" s="66" t="s">
        <v>10972</v>
      </c>
      <c r="I933" s="45" t="s">
        <v>10973</v>
      </c>
      <c r="J933" s="58" t="s">
        <v>10974</v>
      </c>
    </row>
    <row r="934" spans="1:10" x14ac:dyDescent="0.2">
      <c r="A934" s="38" t="s">
        <v>1576</v>
      </c>
      <c r="B934" s="50" t="s">
        <v>2676</v>
      </c>
      <c r="C934" s="51" t="s">
        <v>3776</v>
      </c>
      <c r="D934" s="57" t="s">
        <v>4876</v>
      </c>
      <c r="E934" s="58" t="s">
        <v>6909</v>
      </c>
      <c r="F934" s="45" t="s">
        <v>6910</v>
      </c>
      <c r="G934" s="63" t="s">
        <v>10975</v>
      </c>
      <c r="H934" s="37" t="s">
        <v>10976</v>
      </c>
      <c r="I934" s="61" t="s">
        <v>10977</v>
      </c>
      <c r="J934" s="59" t="s">
        <v>10978</v>
      </c>
    </row>
    <row r="935" spans="1:10" x14ac:dyDescent="0.2">
      <c r="A935" s="43" t="s">
        <v>1577</v>
      </c>
      <c r="B935" s="60" t="s">
        <v>2677</v>
      </c>
      <c r="C935" s="52" t="s">
        <v>3777</v>
      </c>
      <c r="D935" s="62" t="s">
        <v>4877</v>
      </c>
      <c r="E935" s="59" t="s">
        <v>6911</v>
      </c>
      <c r="F935" s="61" t="s">
        <v>6912</v>
      </c>
      <c r="G935" s="64" t="s">
        <v>10979</v>
      </c>
      <c r="H935" s="39" t="s">
        <v>10980</v>
      </c>
      <c r="I935" s="58" t="s">
        <v>10981</v>
      </c>
      <c r="J935" s="50" t="s">
        <v>10982</v>
      </c>
    </row>
    <row r="936" spans="1:10" x14ac:dyDescent="0.2">
      <c r="A936" s="44" t="s">
        <v>1578</v>
      </c>
      <c r="B936" s="45" t="s">
        <v>2678</v>
      </c>
      <c r="C936" s="53" t="s">
        <v>3778</v>
      </c>
      <c r="D936" s="63" t="s">
        <v>4878</v>
      </c>
      <c r="E936" s="50" t="s">
        <v>6913</v>
      </c>
      <c r="F936" s="58" t="s">
        <v>6914</v>
      </c>
      <c r="G936" s="65" t="s">
        <v>10983</v>
      </c>
      <c r="H936" s="40" t="s">
        <v>10984</v>
      </c>
      <c r="I936" s="57" t="s">
        <v>10985</v>
      </c>
      <c r="J936" s="60" t="s">
        <v>10986</v>
      </c>
    </row>
    <row r="937" spans="1:10" x14ac:dyDescent="0.2">
      <c r="A937" s="46" t="s">
        <v>1579</v>
      </c>
      <c r="B937" s="61" t="s">
        <v>2679</v>
      </c>
      <c r="C937" s="54" t="s">
        <v>3779</v>
      </c>
      <c r="D937" s="64" t="s">
        <v>4879</v>
      </c>
      <c r="E937" s="60" t="s">
        <v>6915</v>
      </c>
      <c r="F937" s="57" t="s">
        <v>6916</v>
      </c>
      <c r="G937" s="58" t="s">
        <v>10987</v>
      </c>
      <c r="H937" s="41" t="s">
        <v>10988</v>
      </c>
      <c r="I937" s="62" t="s">
        <v>10989</v>
      </c>
      <c r="J937" s="45" t="s">
        <v>10990</v>
      </c>
    </row>
    <row r="938" spans="1:10" x14ac:dyDescent="0.2">
      <c r="A938" s="47" t="s">
        <v>1580</v>
      </c>
      <c r="B938" s="58" t="s">
        <v>2680</v>
      </c>
      <c r="C938" s="55" t="s">
        <v>3780</v>
      </c>
      <c r="D938" s="65" t="s">
        <v>4880</v>
      </c>
      <c r="E938" s="45" t="s">
        <v>6917</v>
      </c>
      <c r="F938" s="62" t="s">
        <v>6918</v>
      </c>
      <c r="G938" s="66" t="s">
        <v>10991</v>
      </c>
      <c r="H938" s="42" t="s">
        <v>10992</v>
      </c>
      <c r="I938" s="63" t="s">
        <v>10993</v>
      </c>
      <c r="J938" s="61" t="s">
        <v>10994</v>
      </c>
    </row>
    <row r="939" spans="1:10" x14ac:dyDescent="0.2">
      <c r="A939" s="48" t="s">
        <v>1581</v>
      </c>
      <c r="B939" s="57" t="s">
        <v>2681</v>
      </c>
      <c r="C939" s="56" t="s">
        <v>3781</v>
      </c>
      <c r="D939" s="58" t="s">
        <v>4881</v>
      </c>
      <c r="E939" s="61" t="s">
        <v>6919</v>
      </c>
      <c r="F939" s="63" t="s">
        <v>6920</v>
      </c>
      <c r="G939" s="37" t="s">
        <v>10995</v>
      </c>
      <c r="H939" s="38" t="s">
        <v>10996</v>
      </c>
      <c r="I939" s="64" t="s">
        <v>10997</v>
      </c>
      <c r="J939" s="58" t="s">
        <v>10998</v>
      </c>
    </row>
    <row r="940" spans="1:10" x14ac:dyDescent="0.2">
      <c r="A940" s="49" t="s">
        <v>1582</v>
      </c>
      <c r="B940" s="62" t="s">
        <v>2682</v>
      </c>
      <c r="C940" s="58" t="s">
        <v>3782</v>
      </c>
      <c r="D940" s="66" t="s">
        <v>4882</v>
      </c>
      <c r="E940" s="58" t="s">
        <v>6921</v>
      </c>
      <c r="F940" s="64" t="s">
        <v>6922</v>
      </c>
      <c r="G940" s="39" t="s">
        <v>10999</v>
      </c>
      <c r="H940" s="43" t="s">
        <v>11000</v>
      </c>
      <c r="I940" s="65" t="s">
        <v>11001</v>
      </c>
      <c r="J940" s="57" t="s">
        <v>11002</v>
      </c>
    </row>
    <row r="941" spans="1:10" x14ac:dyDescent="0.2">
      <c r="A941" s="51" t="s">
        <v>1583</v>
      </c>
      <c r="B941" s="63" t="s">
        <v>2683</v>
      </c>
      <c r="C941" s="59" t="s">
        <v>3783</v>
      </c>
      <c r="D941" s="37" t="s">
        <v>4883</v>
      </c>
      <c r="E941" s="57" t="s">
        <v>6923</v>
      </c>
      <c r="F941" s="65" t="s">
        <v>6924</v>
      </c>
      <c r="G941" s="40" t="s">
        <v>11003</v>
      </c>
      <c r="H941" s="44" t="s">
        <v>11004</v>
      </c>
      <c r="I941" s="58" t="s">
        <v>11005</v>
      </c>
      <c r="J941" s="62" t="s">
        <v>11006</v>
      </c>
    </row>
    <row r="942" spans="1:10" x14ac:dyDescent="0.2">
      <c r="A942" s="52" t="s">
        <v>1584</v>
      </c>
      <c r="B942" s="64" t="s">
        <v>2684</v>
      </c>
      <c r="C942" s="50" t="s">
        <v>3784</v>
      </c>
      <c r="D942" s="39" t="s">
        <v>4884</v>
      </c>
      <c r="E942" s="62" t="s">
        <v>6925</v>
      </c>
      <c r="F942" s="58" t="s">
        <v>6926</v>
      </c>
      <c r="G942" s="41" t="s">
        <v>11007</v>
      </c>
      <c r="H942" s="46" t="s">
        <v>11008</v>
      </c>
      <c r="I942" s="66" t="s">
        <v>11009</v>
      </c>
      <c r="J942" s="63" t="s">
        <v>11010</v>
      </c>
    </row>
    <row r="943" spans="1:10" x14ac:dyDescent="0.2">
      <c r="A943" s="53" t="s">
        <v>1585</v>
      </c>
      <c r="B943" s="65" t="s">
        <v>2685</v>
      </c>
      <c r="C943" s="60" t="s">
        <v>3785</v>
      </c>
      <c r="D943" s="40" t="s">
        <v>4885</v>
      </c>
      <c r="E943" s="63" t="s">
        <v>6927</v>
      </c>
      <c r="F943" s="66" t="s">
        <v>6928</v>
      </c>
      <c r="G943" s="42" t="s">
        <v>11011</v>
      </c>
      <c r="H943" s="47" t="s">
        <v>11012</v>
      </c>
      <c r="I943" s="37" t="s">
        <v>11013</v>
      </c>
      <c r="J943" s="64" t="s">
        <v>11014</v>
      </c>
    </row>
    <row r="944" spans="1:10" x14ac:dyDescent="0.2">
      <c r="A944" s="54" t="s">
        <v>1586</v>
      </c>
      <c r="B944" s="58" t="s">
        <v>2686</v>
      </c>
      <c r="C944" s="45" t="s">
        <v>3786</v>
      </c>
      <c r="D944" s="41" t="s">
        <v>4886</v>
      </c>
      <c r="E944" s="64" t="s">
        <v>6929</v>
      </c>
      <c r="F944" s="37" t="s">
        <v>6930</v>
      </c>
      <c r="G944" s="38" t="s">
        <v>11015</v>
      </c>
      <c r="H944" s="48" t="s">
        <v>11016</v>
      </c>
      <c r="I944" s="39" t="s">
        <v>11017</v>
      </c>
      <c r="J944" s="65" t="s">
        <v>11018</v>
      </c>
    </row>
    <row r="945" spans="1:10" x14ac:dyDescent="0.2">
      <c r="A945" s="55" t="s">
        <v>1587</v>
      </c>
      <c r="B945" s="66" t="s">
        <v>2687</v>
      </c>
      <c r="C945" s="61" t="s">
        <v>3787</v>
      </c>
      <c r="D945" s="42" t="s">
        <v>4887</v>
      </c>
      <c r="E945" s="65" t="s">
        <v>6931</v>
      </c>
      <c r="F945" s="39" t="s">
        <v>6932</v>
      </c>
      <c r="G945" s="43" t="s">
        <v>11019</v>
      </c>
      <c r="H945" s="49" t="s">
        <v>11020</v>
      </c>
      <c r="I945" s="40" t="s">
        <v>11021</v>
      </c>
      <c r="J945" s="58" t="s">
        <v>11022</v>
      </c>
    </row>
    <row r="946" spans="1:10" x14ac:dyDescent="0.2">
      <c r="A946" s="56" t="s">
        <v>1588</v>
      </c>
      <c r="B946" s="37" t="s">
        <v>2688</v>
      </c>
      <c r="C946" s="58" t="s">
        <v>3788</v>
      </c>
      <c r="D946" s="38" t="s">
        <v>4888</v>
      </c>
      <c r="E946" s="58" t="s">
        <v>6933</v>
      </c>
      <c r="F946" s="40" t="s">
        <v>6934</v>
      </c>
      <c r="G946" s="44" t="s">
        <v>11023</v>
      </c>
      <c r="H946" s="51" t="s">
        <v>11024</v>
      </c>
      <c r="I946" s="41" t="s">
        <v>11025</v>
      </c>
      <c r="J946" s="66" t="s">
        <v>11026</v>
      </c>
    </row>
    <row r="947" spans="1:10" x14ac:dyDescent="0.2">
      <c r="A947" s="58" t="s">
        <v>1589</v>
      </c>
      <c r="B947" s="39" t="s">
        <v>2689</v>
      </c>
      <c r="C947" s="57" t="s">
        <v>3789</v>
      </c>
      <c r="D947" s="43" t="s">
        <v>4889</v>
      </c>
      <c r="E947" s="66" t="s">
        <v>6935</v>
      </c>
      <c r="F947" s="41" t="s">
        <v>6936</v>
      </c>
      <c r="G947" s="46" t="s">
        <v>11027</v>
      </c>
      <c r="H947" s="52" t="s">
        <v>11028</v>
      </c>
      <c r="I947" s="42" t="s">
        <v>11029</v>
      </c>
      <c r="J947" s="37" t="s">
        <v>11030</v>
      </c>
    </row>
    <row r="948" spans="1:10" x14ac:dyDescent="0.2">
      <c r="A948" s="59" t="s">
        <v>1590</v>
      </c>
      <c r="B948" s="40" t="s">
        <v>2690</v>
      </c>
      <c r="C948" s="62" t="s">
        <v>3790</v>
      </c>
      <c r="D948" s="44" t="s">
        <v>4890</v>
      </c>
      <c r="E948" s="37" t="s">
        <v>6937</v>
      </c>
      <c r="F948" s="42" t="s">
        <v>6938</v>
      </c>
      <c r="G948" s="47" t="s">
        <v>11031</v>
      </c>
      <c r="H948" s="53" t="s">
        <v>11032</v>
      </c>
      <c r="I948" s="38" t="s">
        <v>11033</v>
      </c>
      <c r="J948" s="39" t="s">
        <v>11034</v>
      </c>
    </row>
    <row r="949" spans="1:10" x14ac:dyDescent="0.2">
      <c r="A949" s="50" t="s">
        <v>1591</v>
      </c>
      <c r="B949" s="41" t="s">
        <v>2691</v>
      </c>
      <c r="C949" s="63" t="s">
        <v>3791</v>
      </c>
      <c r="D949" s="46" t="s">
        <v>4891</v>
      </c>
      <c r="E949" s="39" t="s">
        <v>6939</v>
      </c>
      <c r="F949" s="38" t="s">
        <v>6940</v>
      </c>
      <c r="G949" s="48" t="s">
        <v>11035</v>
      </c>
      <c r="H949" s="54" t="s">
        <v>11036</v>
      </c>
      <c r="I949" s="43" t="s">
        <v>11037</v>
      </c>
      <c r="J949" s="40" t="s">
        <v>11038</v>
      </c>
    </row>
    <row r="950" spans="1:10" x14ac:dyDescent="0.2">
      <c r="A950" s="60" t="s">
        <v>1592</v>
      </c>
      <c r="B950" s="42" t="s">
        <v>2692</v>
      </c>
      <c r="C950" s="64" t="s">
        <v>3792</v>
      </c>
      <c r="D950" s="47" t="s">
        <v>4892</v>
      </c>
      <c r="E950" s="40" t="s">
        <v>6941</v>
      </c>
      <c r="F950" s="43" t="s">
        <v>6942</v>
      </c>
      <c r="G950" s="49" t="s">
        <v>11039</v>
      </c>
      <c r="H950" s="55" t="s">
        <v>11040</v>
      </c>
      <c r="I950" s="44" t="s">
        <v>11041</v>
      </c>
      <c r="J950" s="41" t="s">
        <v>11042</v>
      </c>
    </row>
    <row r="951" spans="1:10" x14ac:dyDescent="0.2">
      <c r="A951" s="45" t="s">
        <v>1593</v>
      </c>
      <c r="B951" s="38" t="s">
        <v>2693</v>
      </c>
      <c r="C951" s="65" t="s">
        <v>3793</v>
      </c>
      <c r="D951" s="48" t="s">
        <v>4893</v>
      </c>
      <c r="E951" s="41" t="s">
        <v>6943</v>
      </c>
      <c r="F951" s="44" t="s">
        <v>6944</v>
      </c>
      <c r="G951" s="51" t="s">
        <v>11043</v>
      </c>
      <c r="H951" s="56" t="s">
        <v>11044</v>
      </c>
      <c r="I951" s="46" t="s">
        <v>11045</v>
      </c>
      <c r="J951" s="42" t="s">
        <v>11046</v>
      </c>
    </row>
    <row r="952" spans="1:10" x14ac:dyDescent="0.2">
      <c r="A952" s="61" t="s">
        <v>1594</v>
      </c>
      <c r="B952" s="43" t="s">
        <v>2694</v>
      </c>
      <c r="C952" s="58" t="s">
        <v>3794</v>
      </c>
      <c r="D952" s="49" t="s">
        <v>4894</v>
      </c>
      <c r="E952" s="42" t="s">
        <v>6945</v>
      </c>
      <c r="F952" s="46" t="s">
        <v>6946</v>
      </c>
      <c r="G952" s="52" t="s">
        <v>11047</v>
      </c>
      <c r="H952" s="58" t="s">
        <v>11048</v>
      </c>
      <c r="I952" s="47" t="s">
        <v>11049</v>
      </c>
      <c r="J952" s="38" t="s">
        <v>11050</v>
      </c>
    </row>
    <row r="953" spans="1:10" x14ac:dyDescent="0.2">
      <c r="A953" s="58" t="s">
        <v>1595</v>
      </c>
      <c r="B953" s="44" t="s">
        <v>2695</v>
      </c>
      <c r="C953" s="66" t="s">
        <v>3795</v>
      </c>
      <c r="D953" s="51" t="s">
        <v>4895</v>
      </c>
      <c r="E953" s="38" t="s">
        <v>6947</v>
      </c>
      <c r="F953" s="47" t="s">
        <v>6948</v>
      </c>
      <c r="G953" s="53" t="s">
        <v>11051</v>
      </c>
      <c r="H953" s="59" t="s">
        <v>11052</v>
      </c>
      <c r="I953" s="48" t="s">
        <v>11053</v>
      </c>
      <c r="J953" s="43" t="s">
        <v>11054</v>
      </c>
    </row>
    <row r="954" spans="1:10" x14ac:dyDescent="0.2">
      <c r="A954" s="57" t="s">
        <v>1596</v>
      </c>
      <c r="B954" s="46" t="s">
        <v>2696</v>
      </c>
      <c r="C954" s="37" t="s">
        <v>3796</v>
      </c>
      <c r="D954" s="52" t="s">
        <v>4896</v>
      </c>
      <c r="E954" s="43" t="s">
        <v>6949</v>
      </c>
      <c r="F954" s="48" t="s">
        <v>6950</v>
      </c>
      <c r="G954" s="54" t="s">
        <v>11055</v>
      </c>
      <c r="H954" s="50" t="s">
        <v>11056</v>
      </c>
      <c r="I954" s="49" t="s">
        <v>11057</v>
      </c>
      <c r="J954" s="44" t="s">
        <v>11058</v>
      </c>
    </row>
    <row r="955" spans="1:10" x14ac:dyDescent="0.2">
      <c r="A955" s="62" t="s">
        <v>1597</v>
      </c>
      <c r="B955" s="47" t="s">
        <v>2697</v>
      </c>
      <c r="C955" s="39" t="s">
        <v>3797</v>
      </c>
      <c r="D955" s="53" t="s">
        <v>4897</v>
      </c>
      <c r="E955" s="44" t="s">
        <v>6951</v>
      </c>
      <c r="F955" s="49" t="s">
        <v>6952</v>
      </c>
      <c r="G955" s="55" t="s">
        <v>11059</v>
      </c>
      <c r="H955" s="60" t="s">
        <v>11060</v>
      </c>
      <c r="I955" s="51" t="s">
        <v>11061</v>
      </c>
      <c r="J955" s="46" t="s">
        <v>11062</v>
      </c>
    </row>
    <row r="956" spans="1:10" x14ac:dyDescent="0.2">
      <c r="A956" s="63" t="s">
        <v>1598</v>
      </c>
      <c r="B956" s="48" t="s">
        <v>2698</v>
      </c>
      <c r="C956" s="40" t="s">
        <v>3798</v>
      </c>
      <c r="D956" s="54" t="s">
        <v>4898</v>
      </c>
      <c r="E956" s="46" t="s">
        <v>6953</v>
      </c>
      <c r="F956" s="51" t="s">
        <v>6954</v>
      </c>
      <c r="G956" s="56" t="s">
        <v>11063</v>
      </c>
      <c r="H956" s="45" t="s">
        <v>11064</v>
      </c>
      <c r="I956" s="52" t="s">
        <v>11065</v>
      </c>
      <c r="J956" s="47" t="s">
        <v>11066</v>
      </c>
    </row>
    <row r="957" spans="1:10" x14ac:dyDescent="0.2">
      <c r="A957" s="64" t="s">
        <v>1599</v>
      </c>
      <c r="B957" s="49" t="s">
        <v>2699</v>
      </c>
      <c r="C957" s="41" t="s">
        <v>3799</v>
      </c>
      <c r="D957" s="55" t="s">
        <v>4899</v>
      </c>
      <c r="E957" s="47" t="s">
        <v>6955</v>
      </c>
      <c r="F957" s="52" t="s">
        <v>6956</v>
      </c>
      <c r="G957" s="58" t="s">
        <v>11067</v>
      </c>
      <c r="H957" s="61" t="s">
        <v>11068</v>
      </c>
      <c r="I957" s="53" t="s">
        <v>11069</v>
      </c>
      <c r="J957" s="48" t="s">
        <v>11070</v>
      </c>
    </row>
    <row r="958" spans="1:10" x14ac:dyDescent="0.2">
      <c r="A958" s="65" t="s">
        <v>1600</v>
      </c>
      <c r="B958" s="51" t="s">
        <v>2700</v>
      </c>
      <c r="C958" s="42" t="s">
        <v>3800</v>
      </c>
      <c r="D958" s="56" t="s">
        <v>4900</v>
      </c>
      <c r="E958" s="48" t="s">
        <v>6957</v>
      </c>
      <c r="F958" s="53" t="s">
        <v>6958</v>
      </c>
      <c r="G958" s="59" t="s">
        <v>11071</v>
      </c>
      <c r="H958" s="58" t="s">
        <v>11072</v>
      </c>
      <c r="I958" s="54" t="s">
        <v>11073</v>
      </c>
      <c r="J958" s="49" t="s">
        <v>11074</v>
      </c>
    </row>
    <row r="959" spans="1:10" x14ac:dyDescent="0.2">
      <c r="A959" s="58" t="s">
        <v>1601</v>
      </c>
      <c r="B959" s="52" t="s">
        <v>2701</v>
      </c>
      <c r="C959" s="38" t="s">
        <v>3801</v>
      </c>
      <c r="D959" s="58" t="s">
        <v>4901</v>
      </c>
      <c r="E959" s="49" t="s">
        <v>6959</v>
      </c>
      <c r="F959" s="54" t="s">
        <v>6960</v>
      </c>
      <c r="G959" s="50" t="s">
        <v>11075</v>
      </c>
      <c r="H959" s="57" t="s">
        <v>11076</v>
      </c>
      <c r="I959" s="55" t="s">
        <v>11077</v>
      </c>
      <c r="J959" s="51" t="s">
        <v>11078</v>
      </c>
    </row>
    <row r="960" spans="1:10" x14ac:dyDescent="0.2">
      <c r="A960" s="66" t="s">
        <v>1602</v>
      </c>
      <c r="B960" s="53" t="s">
        <v>2702</v>
      </c>
      <c r="C960" s="43" t="s">
        <v>3802</v>
      </c>
      <c r="D960" s="59" t="s">
        <v>4902</v>
      </c>
      <c r="E960" s="51" t="s">
        <v>6961</v>
      </c>
      <c r="F960" s="55" t="s">
        <v>6962</v>
      </c>
      <c r="G960" s="60" t="s">
        <v>11079</v>
      </c>
      <c r="H960" s="62" t="s">
        <v>11080</v>
      </c>
      <c r="I960" s="56" t="s">
        <v>11081</v>
      </c>
      <c r="J960" s="52" t="s">
        <v>11082</v>
      </c>
    </row>
    <row r="961" spans="1:10" x14ac:dyDescent="0.2">
      <c r="A961" s="37" t="s">
        <v>1603</v>
      </c>
      <c r="B961" s="54" t="s">
        <v>2703</v>
      </c>
      <c r="C961" s="44" t="s">
        <v>3803</v>
      </c>
      <c r="D961" s="50" t="s">
        <v>4903</v>
      </c>
      <c r="E961" s="52" t="s">
        <v>6963</v>
      </c>
      <c r="F961" s="56" t="s">
        <v>6964</v>
      </c>
      <c r="G961" s="45" t="s">
        <v>11083</v>
      </c>
      <c r="H961" s="63" t="s">
        <v>11084</v>
      </c>
      <c r="I961" s="58" t="s">
        <v>11085</v>
      </c>
      <c r="J961" s="53" t="s">
        <v>11086</v>
      </c>
    </row>
    <row r="962" spans="1:10" x14ac:dyDescent="0.2">
      <c r="A962" s="39" t="s">
        <v>1604</v>
      </c>
      <c r="B962" s="55" t="s">
        <v>2704</v>
      </c>
      <c r="C962" s="46" t="s">
        <v>3804</v>
      </c>
      <c r="D962" s="60" t="s">
        <v>4904</v>
      </c>
      <c r="E962" s="53" t="s">
        <v>6965</v>
      </c>
      <c r="F962" s="58" t="s">
        <v>6966</v>
      </c>
      <c r="G962" s="61" t="s">
        <v>11087</v>
      </c>
      <c r="H962" s="64" t="s">
        <v>11088</v>
      </c>
      <c r="I962" s="59" t="s">
        <v>11089</v>
      </c>
      <c r="J962" s="54" t="s">
        <v>11090</v>
      </c>
    </row>
    <row r="963" spans="1:10" x14ac:dyDescent="0.2">
      <c r="A963" s="40" t="s">
        <v>1605</v>
      </c>
      <c r="B963" s="56" t="s">
        <v>2705</v>
      </c>
      <c r="C963" s="47" t="s">
        <v>3805</v>
      </c>
      <c r="D963" s="45" t="s">
        <v>4905</v>
      </c>
      <c r="E963" s="54" t="s">
        <v>6967</v>
      </c>
      <c r="F963" s="59" t="s">
        <v>6968</v>
      </c>
      <c r="G963" s="58" t="s">
        <v>11091</v>
      </c>
      <c r="H963" s="65" t="s">
        <v>11092</v>
      </c>
      <c r="I963" s="50" t="s">
        <v>11093</v>
      </c>
      <c r="J963" s="55" t="s">
        <v>11094</v>
      </c>
    </row>
    <row r="964" spans="1:10" x14ac:dyDescent="0.2">
      <c r="A964" s="41" t="s">
        <v>1606</v>
      </c>
      <c r="B964" s="58" t="s">
        <v>2706</v>
      </c>
      <c r="C964" s="48" t="s">
        <v>3806</v>
      </c>
      <c r="D964" s="61" t="s">
        <v>4906</v>
      </c>
      <c r="E964" s="55" t="s">
        <v>6969</v>
      </c>
      <c r="F964" s="50" t="s">
        <v>6970</v>
      </c>
      <c r="G964" s="57" t="s">
        <v>11095</v>
      </c>
      <c r="H964" s="58" t="s">
        <v>11096</v>
      </c>
      <c r="I964" s="60" t="s">
        <v>11097</v>
      </c>
      <c r="J964" s="56" t="s">
        <v>11098</v>
      </c>
    </row>
    <row r="965" spans="1:10" x14ac:dyDescent="0.2">
      <c r="A965" s="42" t="s">
        <v>1607</v>
      </c>
      <c r="B965" s="59" t="s">
        <v>2707</v>
      </c>
      <c r="C965" s="49" t="s">
        <v>3807</v>
      </c>
      <c r="D965" s="58" t="s">
        <v>4907</v>
      </c>
      <c r="E965" s="56" t="s">
        <v>6971</v>
      </c>
      <c r="F965" s="60" t="s">
        <v>6972</v>
      </c>
      <c r="G965" s="62" t="s">
        <v>11099</v>
      </c>
      <c r="H965" s="66" t="s">
        <v>11100</v>
      </c>
      <c r="I965" s="45" t="s">
        <v>11101</v>
      </c>
      <c r="J965" s="58" t="s">
        <v>11102</v>
      </c>
    </row>
    <row r="966" spans="1:10" x14ac:dyDescent="0.2">
      <c r="A966" s="38" t="s">
        <v>1608</v>
      </c>
      <c r="B966" s="50" t="s">
        <v>2708</v>
      </c>
      <c r="C966" s="51" t="s">
        <v>3808</v>
      </c>
      <c r="D966" s="57" t="s">
        <v>4908</v>
      </c>
      <c r="E966" s="58" t="s">
        <v>6973</v>
      </c>
      <c r="F966" s="45" t="s">
        <v>6974</v>
      </c>
      <c r="G966" s="63" t="s">
        <v>11103</v>
      </c>
      <c r="H966" s="37" t="s">
        <v>11104</v>
      </c>
      <c r="I966" s="61" t="s">
        <v>11105</v>
      </c>
      <c r="J966" s="59" t="s">
        <v>11106</v>
      </c>
    </row>
    <row r="967" spans="1:10" x14ac:dyDescent="0.2">
      <c r="A967" s="43" t="s">
        <v>1609</v>
      </c>
      <c r="B967" s="60" t="s">
        <v>2709</v>
      </c>
      <c r="C967" s="52" t="s">
        <v>3809</v>
      </c>
      <c r="D967" s="62" t="s">
        <v>4909</v>
      </c>
      <c r="E967" s="59" t="s">
        <v>6975</v>
      </c>
      <c r="F967" s="61" t="s">
        <v>6976</v>
      </c>
      <c r="G967" s="64" t="s">
        <v>11107</v>
      </c>
      <c r="H967" s="39" t="s">
        <v>11108</v>
      </c>
      <c r="I967" s="58" t="s">
        <v>11109</v>
      </c>
      <c r="J967" s="50" t="s">
        <v>11110</v>
      </c>
    </row>
    <row r="968" spans="1:10" x14ac:dyDescent="0.2">
      <c r="A968" s="44" t="s">
        <v>1610</v>
      </c>
      <c r="B968" s="45" t="s">
        <v>2710</v>
      </c>
      <c r="C968" s="53" t="s">
        <v>3810</v>
      </c>
      <c r="D968" s="63" t="s">
        <v>4910</v>
      </c>
      <c r="E968" s="50" t="s">
        <v>6977</v>
      </c>
      <c r="F968" s="58" t="s">
        <v>6978</v>
      </c>
      <c r="G968" s="65" t="s">
        <v>11111</v>
      </c>
      <c r="H968" s="40" t="s">
        <v>11112</v>
      </c>
      <c r="I968" s="57" t="s">
        <v>11113</v>
      </c>
      <c r="J968" s="60" t="s">
        <v>11114</v>
      </c>
    </row>
    <row r="969" spans="1:10" x14ac:dyDescent="0.2">
      <c r="A969" s="46" t="s">
        <v>1611</v>
      </c>
      <c r="B969" s="61" t="s">
        <v>2711</v>
      </c>
      <c r="C969" s="54" t="s">
        <v>3811</v>
      </c>
      <c r="D969" s="64" t="s">
        <v>4911</v>
      </c>
      <c r="E969" s="60" t="s">
        <v>6979</v>
      </c>
      <c r="F969" s="57" t="s">
        <v>6980</v>
      </c>
      <c r="G969" s="58" t="s">
        <v>11115</v>
      </c>
      <c r="H969" s="41" t="s">
        <v>11116</v>
      </c>
      <c r="I969" s="62" t="s">
        <v>11117</v>
      </c>
      <c r="J969" s="45" t="s">
        <v>11118</v>
      </c>
    </row>
    <row r="970" spans="1:10" x14ac:dyDescent="0.2">
      <c r="A970" s="47" t="s">
        <v>1612</v>
      </c>
      <c r="B970" s="58" t="s">
        <v>2712</v>
      </c>
      <c r="C970" s="55" t="s">
        <v>3812</v>
      </c>
      <c r="D970" s="65" t="s">
        <v>4912</v>
      </c>
      <c r="E970" s="45" t="s">
        <v>6981</v>
      </c>
      <c r="F970" s="62" t="s">
        <v>6982</v>
      </c>
      <c r="G970" s="66" t="s">
        <v>11119</v>
      </c>
      <c r="H970" s="42" t="s">
        <v>11120</v>
      </c>
      <c r="I970" s="63" t="s">
        <v>11121</v>
      </c>
      <c r="J970" s="61" t="s">
        <v>11122</v>
      </c>
    </row>
    <row r="971" spans="1:10" x14ac:dyDescent="0.2">
      <c r="A971" s="48" t="s">
        <v>1613</v>
      </c>
      <c r="B971" s="57" t="s">
        <v>2713</v>
      </c>
      <c r="C971" s="56" t="s">
        <v>3813</v>
      </c>
      <c r="D971" s="58" t="s">
        <v>4913</v>
      </c>
      <c r="E971" s="61" t="s">
        <v>6983</v>
      </c>
      <c r="F971" s="63" t="s">
        <v>6984</v>
      </c>
      <c r="G971" s="37" t="s">
        <v>11123</v>
      </c>
      <c r="H971" s="38" t="s">
        <v>11124</v>
      </c>
      <c r="I971" s="64" t="s">
        <v>11125</v>
      </c>
      <c r="J971" s="58" t="s">
        <v>11126</v>
      </c>
    </row>
    <row r="972" spans="1:10" x14ac:dyDescent="0.2">
      <c r="A972" s="49" t="s">
        <v>1614</v>
      </c>
      <c r="B972" s="62" t="s">
        <v>2714</v>
      </c>
      <c r="C972" s="58" t="s">
        <v>3814</v>
      </c>
      <c r="D972" s="66" t="s">
        <v>4914</v>
      </c>
      <c r="E972" s="58" t="s">
        <v>6985</v>
      </c>
      <c r="F972" s="64" t="s">
        <v>6986</v>
      </c>
      <c r="G972" s="39" t="s">
        <v>11127</v>
      </c>
      <c r="H972" s="43" t="s">
        <v>11128</v>
      </c>
      <c r="I972" s="65" t="s">
        <v>11129</v>
      </c>
      <c r="J972" s="57" t="s">
        <v>11130</v>
      </c>
    </row>
    <row r="973" spans="1:10" x14ac:dyDescent="0.2">
      <c r="A973" s="51" t="s">
        <v>1615</v>
      </c>
      <c r="B973" s="63" t="s">
        <v>2715</v>
      </c>
      <c r="C973" s="59" t="s">
        <v>3815</v>
      </c>
      <c r="D973" s="37" t="s">
        <v>4915</v>
      </c>
      <c r="E973" s="57" t="s">
        <v>6987</v>
      </c>
      <c r="F973" s="65" t="s">
        <v>6988</v>
      </c>
      <c r="G973" s="40" t="s">
        <v>11131</v>
      </c>
      <c r="H973" s="44" t="s">
        <v>11132</v>
      </c>
      <c r="I973" s="58" t="s">
        <v>11133</v>
      </c>
      <c r="J973" s="62" t="s">
        <v>11134</v>
      </c>
    </row>
    <row r="974" spans="1:10" x14ac:dyDescent="0.2">
      <c r="A974" s="52" t="s">
        <v>1616</v>
      </c>
      <c r="B974" s="64" t="s">
        <v>2716</v>
      </c>
      <c r="C974" s="50" t="s">
        <v>3816</v>
      </c>
      <c r="D974" s="39" t="s">
        <v>4916</v>
      </c>
      <c r="E974" s="62" t="s">
        <v>6989</v>
      </c>
      <c r="F974" s="58" t="s">
        <v>6990</v>
      </c>
      <c r="G974" s="41" t="s">
        <v>11135</v>
      </c>
      <c r="H974" s="46" t="s">
        <v>11136</v>
      </c>
      <c r="I974" s="66" t="s">
        <v>11137</v>
      </c>
      <c r="J974" s="63" t="s">
        <v>11138</v>
      </c>
    </row>
    <row r="975" spans="1:10" x14ac:dyDescent="0.2">
      <c r="A975" s="53" t="s">
        <v>1617</v>
      </c>
      <c r="B975" s="65" t="s">
        <v>2717</v>
      </c>
      <c r="C975" s="60" t="s">
        <v>3817</v>
      </c>
      <c r="D975" s="40" t="s">
        <v>4917</v>
      </c>
      <c r="E975" s="63" t="s">
        <v>6991</v>
      </c>
      <c r="F975" s="66" t="s">
        <v>6992</v>
      </c>
      <c r="G975" s="42" t="s">
        <v>11139</v>
      </c>
      <c r="H975" s="47" t="s">
        <v>11140</v>
      </c>
      <c r="I975" s="37" t="s">
        <v>11141</v>
      </c>
      <c r="J975" s="64" t="s">
        <v>11142</v>
      </c>
    </row>
    <row r="976" spans="1:10" x14ac:dyDescent="0.2">
      <c r="A976" s="54" t="s">
        <v>1618</v>
      </c>
      <c r="B976" s="58" t="s">
        <v>2718</v>
      </c>
      <c r="C976" s="45" t="s">
        <v>3818</v>
      </c>
      <c r="D976" s="41" t="s">
        <v>4918</v>
      </c>
      <c r="E976" s="64" t="s">
        <v>6993</v>
      </c>
      <c r="F976" s="37" t="s">
        <v>6994</v>
      </c>
      <c r="G976" s="38" t="s">
        <v>11143</v>
      </c>
      <c r="H976" s="48" t="s">
        <v>11144</v>
      </c>
      <c r="I976" s="39" t="s">
        <v>11145</v>
      </c>
      <c r="J976" s="65" t="s">
        <v>11146</v>
      </c>
    </row>
    <row r="977" spans="1:10" x14ac:dyDescent="0.2">
      <c r="A977" s="55" t="s">
        <v>1619</v>
      </c>
      <c r="B977" s="66" t="s">
        <v>2719</v>
      </c>
      <c r="C977" s="61" t="s">
        <v>3819</v>
      </c>
      <c r="D977" s="42" t="s">
        <v>4919</v>
      </c>
      <c r="E977" s="65" t="s">
        <v>6995</v>
      </c>
      <c r="F977" s="39" t="s">
        <v>6996</v>
      </c>
      <c r="G977" s="43" t="s">
        <v>11147</v>
      </c>
      <c r="H977" s="49" t="s">
        <v>11148</v>
      </c>
      <c r="I977" s="40" t="s">
        <v>11149</v>
      </c>
      <c r="J977" s="58" t="s">
        <v>11150</v>
      </c>
    </row>
    <row r="978" spans="1:10" x14ac:dyDescent="0.2">
      <c r="A978" s="56" t="s">
        <v>1620</v>
      </c>
      <c r="B978" s="37" t="s">
        <v>2720</v>
      </c>
      <c r="C978" s="58" t="s">
        <v>3820</v>
      </c>
      <c r="D978" s="38" t="s">
        <v>4920</v>
      </c>
      <c r="E978" s="58" t="s">
        <v>6997</v>
      </c>
      <c r="F978" s="40" t="s">
        <v>6998</v>
      </c>
      <c r="G978" s="44" t="s">
        <v>11151</v>
      </c>
      <c r="H978" s="51" t="s">
        <v>11152</v>
      </c>
      <c r="I978" s="41" t="s">
        <v>11153</v>
      </c>
      <c r="J978" s="66" t="s">
        <v>11154</v>
      </c>
    </row>
    <row r="979" spans="1:10" x14ac:dyDescent="0.2">
      <c r="A979" s="58" t="s">
        <v>1621</v>
      </c>
      <c r="B979" s="39" t="s">
        <v>2721</v>
      </c>
      <c r="C979" s="57" t="s">
        <v>3821</v>
      </c>
      <c r="D979" s="43" t="s">
        <v>4921</v>
      </c>
      <c r="E979" s="66" t="s">
        <v>6999</v>
      </c>
      <c r="F979" s="41" t="s">
        <v>7000</v>
      </c>
      <c r="G979" s="46" t="s">
        <v>11155</v>
      </c>
      <c r="H979" s="52" t="s">
        <v>11156</v>
      </c>
      <c r="I979" s="42" t="s">
        <v>11157</v>
      </c>
      <c r="J979" s="37" t="s">
        <v>11158</v>
      </c>
    </row>
    <row r="980" spans="1:10" x14ac:dyDescent="0.2">
      <c r="A980" s="59" t="s">
        <v>1622</v>
      </c>
      <c r="B980" s="40" t="s">
        <v>2722</v>
      </c>
      <c r="C980" s="62" t="s">
        <v>3822</v>
      </c>
      <c r="D980" s="44" t="s">
        <v>4922</v>
      </c>
      <c r="E980" s="37" t="s">
        <v>7001</v>
      </c>
      <c r="F980" s="42" t="s">
        <v>7002</v>
      </c>
      <c r="G980" s="47" t="s">
        <v>11159</v>
      </c>
      <c r="H980" s="53" t="s">
        <v>11160</v>
      </c>
      <c r="I980" s="38" t="s">
        <v>11161</v>
      </c>
      <c r="J980" s="39" t="s">
        <v>11162</v>
      </c>
    </row>
    <row r="981" spans="1:10" x14ac:dyDescent="0.2">
      <c r="A981" s="50" t="s">
        <v>1623</v>
      </c>
      <c r="B981" s="41" t="s">
        <v>2723</v>
      </c>
      <c r="C981" s="63" t="s">
        <v>3823</v>
      </c>
      <c r="D981" s="46" t="s">
        <v>4923</v>
      </c>
      <c r="E981" s="39" t="s">
        <v>7003</v>
      </c>
      <c r="F981" s="38" t="s">
        <v>7004</v>
      </c>
      <c r="G981" s="48" t="s">
        <v>11163</v>
      </c>
      <c r="H981" s="54" t="s">
        <v>11164</v>
      </c>
      <c r="I981" s="43" t="s">
        <v>11165</v>
      </c>
      <c r="J981" s="40" t="s">
        <v>11166</v>
      </c>
    </row>
    <row r="982" spans="1:10" x14ac:dyDescent="0.2">
      <c r="A982" s="60" t="s">
        <v>1624</v>
      </c>
      <c r="B982" s="42" t="s">
        <v>2724</v>
      </c>
      <c r="C982" s="64" t="s">
        <v>3824</v>
      </c>
      <c r="D982" s="47" t="s">
        <v>4924</v>
      </c>
      <c r="E982" s="40" t="s">
        <v>7005</v>
      </c>
      <c r="F982" s="43" t="s">
        <v>7006</v>
      </c>
      <c r="G982" s="49" t="s">
        <v>11167</v>
      </c>
      <c r="H982" s="55" t="s">
        <v>11168</v>
      </c>
      <c r="I982" s="44" t="s">
        <v>11169</v>
      </c>
      <c r="J982" s="41" t="s">
        <v>11170</v>
      </c>
    </row>
    <row r="983" spans="1:10" x14ac:dyDescent="0.2">
      <c r="A983" s="45" t="s">
        <v>1625</v>
      </c>
      <c r="B983" s="38" t="s">
        <v>2725</v>
      </c>
      <c r="C983" s="65" t="s">
        <v>3825</v>
      </c>
      <c r="D983" s="48" t="s">
        <v>4925</v>
      </c>
      <c r="E983" s="41" t="s">
        <v>7007</v>
      </c>
      <c r="F983" s="44" t="s">
        <v>7008</v>
      </c>
      <c r="G983" s="51" t="s">
        <v>11171</v>
      </c>
      <c r="H983" s="56" t="s">
        <v>11172</v>
      </c>
      <c r="I983" s="46" t="s">
        <v>11173</v>
      </c>
      <c r="J983" s="42" t="s">
        <v>11174</v>
      </c>
    </row>
    <row r="984" spans="1:10" x14ac:dyDescent="0.2">
      <c r="A984" s="61" t="s">
        <v>1626</v>
      </c>
      <c r="B984" s="43" t="s">
        <v>2726</v>
      </c>
      <c r="C984" s="58" t="s">
        <v>3826</v>
      </c>
      <c r="D984" s="49" t="s">
        <v>4926</v>
      </c>
      <c r="E984" s="42" t="s">
        <v>7009</v>
      </c>
      <c r="F984" s="46" t="s">
        <v>7010</v>
      </c>
      <c r="G984" s="52" t="s">
        <v>11175</v>
      </c>
      <c r="H984" s="58" t="s">
        <v>11176</v>
      </c>
      <c r="I984" s="47" t="s">
        <v>11177</v>
      </c>
      <c r="J984" s="38" t="s">
        <v>11178</v>
      </c>
    </row>
    <row r="985" spans="1:10" x14ac:dyDescent="0.2">
      <c r="A985" s="58" t="s">
        <v>1627</v>
      </c>
      <c r="B985" s="44" t="s">
        <v>2727</v>
      </c>
      <c r="C985" s="66" t="s">
        <v>3827</v>
      </c>
      <c r="D985" s="51" t="s">
        <v>4927</v>
      </c>
      <c r="E985" s="38" t="s">
        <v>7011</v>
      </c>
      <c r="F985" s="47" t="s">
        <v>7012</v>
      </c>
      <c r="G985" s="53" t="s">
        <v>11179</v>
      </c>
      <c r="H985" s="59" t="s">
        <v>11180</v>
      </c>
      <c r="I985" s="48" t="s">
        <v>11181</v>
      </c>
      <c r="J985" s="43" t="s">
        <v>11182</v>
      </c>
    </row>
    <row r="986" spans="1:10" x14ac:dyDescent="0.2">
      <c r="A986" s="57" t="s">
        <v>1628</v>
      </c>
      <c r="B986" s="46" t="s">
        <v>2728</v>
      </c>
      <c r="C986" s="37" t="s">
        <v>3828</v>
      </c>
      <c r="D986" s="52" t="s">
        <v>4928</v>
      </c>
      <c r="E986" s="43" t="s">
        <v>7013</v>
      </c>
      <c r="F986" s="48" t="s">
        <v>7014</v>
      </c>
      <c r="G986" s="54" t="s">
        <v>11183</v>
      </c>
      <c r="H986" s="50" t="s">
        <v>11184</v>
      </c>
      <c r="I986" s="49" t="s">
        <v>11185</v>
      </c>
      <c r="J986" s="44" t="s">
        <v>11186</v>
      </c>
    </row>
    <row r="987" spans="1:10" x14ac:dyDescent="0.2">
      <c r="A987" s="62" t="s">
        <v>1629</v>
      </c>
      <c r="B987" s="47" t="s">
        <v>2729</v>
      </c>
      <c r="C987" s="39" t="s">
        <v>3829</v>
      </c>
      <c r="D987" s="53" t="s">
        <v>4929</v>
      </c>
      <c r="E987" s="44" t="s">
        <v>7015</v>
      </c>
      <c r="F987" s="49" t="s">
        <v>7016</v>
      </c>
      <c r="G987" s="55" t="s">
        <v>11187</v>
      </c>
      <c r="H987" s="60" t="s">
        <v>11188</v>
      </c>
      <c r="I987" s="51" t="s">
        <v>11189</v>
      </c>
      <c r="J987" s="46" t="s">
        <v>11190</v>
      </c>
    </row>
    <row r="988" spans="1:10" x14ac:dyDescent="0.2">
      <c r="A988" s="63" t="s">
        <v>1630</v>
      </c>
      <c r="B988" s="48" t="s">
        <v>2730</v>
      </c>
      <c r="C988" s="40" t="s">
        <v>3830</v>
      </c>
      <c r="D988" s="54" t="s">
        <v>4930</v>
      </c>
      <c r="E988" s="46" t="s">
        <v>7017</v>
      </c>
      <c r="F988" s="51" t="s">
        <v>7018</v>
      </c>
      <c r="G988" s="56" t="s">
        <v>11191</v>
      </c>
      <c r="H988" s="45" t="s">
        <v>11192</v>
      </c>
      <c r="I988" s="52" t="s">
        <v>11193</v>
      </c>
      <c r="J988" s="47" t="s">
        <v>11194</v>
      </c>
    </row>
    <row r="989" spans="1:10" x14ac:dyDescent="0.2">
      <c r="A989" s="64" t="s">
        <v>1631</v>
      </c>
      <c r="B989" s="49" t="s">
        <v>2731</v>
      </c>
      <c r="C989" s="41" t="s">
        <v>3831</v>
      </c>
      <c r="D989" s="55" t="s">
        <v>4931</v>
      </c>
      <c r="E989" s="47" t="s">
        <v>7019</v>
      </c>
      <c r="F989" s="52" t="s">
        <v>7020</v>
      </c>
      <c r="G989" s="58" t="s">
        <v>11195</v>
      </c>
      <c r="H989" s="61" t="s">
        <v>11196</v>
      </c>
      <c r="I989" s="53" t="s">
        <v>11197</v>
      </c>
      <c r="J989" s="48" t="s">
        <v>11198</v>
      </c>
    </row>
    <row r="990" spans="1:10" x14ac:dyDescent="0.2">
      <c r="A990" s="65" t="s">
        <v>1632</v>
      </c>
      <c r="B990" s="51" t="s">
        <v>2732</v>
      </c>
      <c r="C990" s="42" t="s">
        <v>3832</v>
      </c>
      <c r="D990" s="56" t="s">
        <v>4932</v>
      </c>
      <c r="E990" s="48" t="s">
        <v>7021</v>
      </c>
      <c r="F990" s="53" t="s">
        <v>7022</v>
      </c>
      <c r="G990" s="59" t="s">
        <v>11199</v>
      </c>
      <c r="H990" s="58" t="s">
        <v>11200</v>
      </c>
      <c r="I990" s="54" t="s">
        <v>11201</v>
      </c>
      <c r="J990" s="49" t="s">
        <v>11202</v>
      </c>
    </row>
    <row r="991" spans="1:10" x14ac:dyDescent="0.2">
      <c r="A991" s="58" t="s">
        <v>1633</v>
      </c>
      <c r="B991" s="52" t="s">
        <v>2733</v>
      </c>
      <c r="C991" s="38" t="s">
        <v>3833</v>
      </c>
      <c r="D991" s="58" t="s">
        <v>4933</v>
      </c>
      <c r="E991" s="49" t="s">
        <v>7023</v>
      </c>
      <c r="F991" s="54" t="s">
        <v>7024</v>
      </c>
      <c r="G991" s="50" t="s">
        <v>11203</v>
      </c>
      <c r="H991" s="57" t="s">
        <v>11204</v>
      </c>
      <c r="I991" s="55" t="s">
        <v>11205</v>
      </c>
      <c r="J991" s="51" t="s">
        <v>11206</v>
      </c>
    </row>
    <row r="992" spans="1:10" x14ac:dyDescent="0.2">
      <c r="A992" s="66" t="s">
        <v>1634</v>
      </c>
      <c r="B992" s="53" t="s">
        <v>2734</v>
      </c>
      <c r="C992" s="43" t="s">
        <v>3834</v>
      </c>
      <c r="D992" s="59" t="s">
        <v>4934</v>
      </c>
      <c r="E992" s="51" t="s">
        <v>7025</v>
      </c>
      <c r="F992" s="55" t="s">
        <v>7026</v>
      </c>
      <c r="G992" s="60" t="s">
        <v>11207</v>
      </c>
      <c r="H992" s="62" t="s">
        <v>11208</v>
      </c>
      <c r="I992" s="56" t="s">
        <v>11209</v>
      </c>
      <c r="J992" s="52" t="s">
        <v>11210</v>
      </c>
    </row>
    <row r="993" spans="1:10" x14ac:dyDescent="0.2">
      <c r="A993" s="37" t="s">
        <v>1635</v>
      </c>
      <c r="B993" s="54" t="s">
        <v>2735</v>
      </c>
      <c r="C993" s="44" t="s">
        <v>3835</v>
      </c>
      <c r="D993" s="50" t="s">
        <v>4935</v>
      </c>
      <c r="E993" s="52" t="s">
        <v>7027</v>
      </c>
      <c r="F993" s="56" t="s">
        <v>7028</v>
      </c>
      <c r="G993" s="45" t="s">
        <v>11211</v>
      </c>
      <c r="H993" s="63" t="s">
        <v>11212</v>
      </c>
      <c r="I993" s="58" t="s">
        <v>11213</v>
      </c>
      <c r="J993" s="53" t="s">
        <v>11214</v>
      </c>
    </row>
    <row r="994" spans="1:10" x14ac:dyDescent="0.2">
      <c r="A994" s="39" t="s">
        <v>1636</v>
      </c>
      <c r="B994" s="55" t="s">
        <v>2736</v>
      </c>
      <c r="C994" s="46" t="s">
        <v>3836</v>
      </c>
      <c r="D994" s="60" t="s">
        <v>4936</v>
      </c>
      <c r="E994" s="53" t="s">
        <v>7029</v>
      </c>
      <c r="F994" s="58" t="s">
        <v>7030</v>
      </c>
      <c r="G994" s="61" t="s">
        <v>11215</v>
      </c>
      <c r="H994" s="64" t="s">
        <v>11216</v>
      </c>
      <c r="I994" s="59" t="s">
        <v>11217</v>
      </c>
      <c r="J994" s="54" t="s">
        <v>11218</v>
      </c>
    </row>
    <row r="995" spans="1:10" x14ac:dyDescent="0.2">
      <c r="A995" s="40" t="s">
        <v>1637</v>
      </c>
      <c r="B995" s="56" t="s">
        <v>2737</v>
      </c>
      <c r="C995" s="47" t="s">
        <v>3837</v>
      </c>
      <c r="D995" s="45" t="s">
        <v>4937</v>
      </c>
      <c r="E995" s="54" t="s">
        <v>7031</v>
      </c>
      <c r="F995" s="59" t="s">
        <v>7032</v>
      </c>
      <c r="G995" s="58" t="s">
        <v>11219</v>
      </c>
      <c r="H995" s="65" t="s">
        <v>11220</v>
      </c>
      <c r="I995" s="50" t="s">
        <v>11221</v>
      </c>
      <c r="J995" s="55" t="s">
        <v>11222</v>
      </c>
    </row>
    <row r="996" spans="1:10" x14ac:dyDescent="0.2">
      <c r="A996" s="41" t="s">
        <v>1638</v>
      </c>
      <c r="B996" s="58" t="s">
        <v>2738</v>
      </c>
      <c r="C996" s="48" t="s">
        <v>3838</v>
      </c>
      <c r="D996" s="61" t="s">
        <v>4938</v>
      </c>
      <c r="E996" s="55" t="s">
        <v>7033</v>
      </c>
      <c r="F996" s="50" t="s">
        <v>7034</v>
      </c>
      <c r="G996" s="57" t="s">
        <v>11223</v>
      </c>
      <c r="H996" s="58" t="s">
        <v>11224</v>
      </c>
      <c r="I996" s="60" t="s">
        <v>11225</v>
      </c>
      <c r="J996" s="56" t="s">
        <v>11226</v>
      </c>
    </row>
    <row r="997" spans="1:10" x14ac:dyDescent="0.2">
      <c r="A997" s="42" t="s">
        <v>1639</v>
      </c>
      <c r="B997" s="59" t="s">
        <v>2739</v>
      </c>
      <c r="C997" s="49" t="s">
        <v>3839</v>
      </c>
      <c r="D997" s="58" t="s">
        <v>4939</v>
      </c>
      <c r="E997" s="56" t="s">
        <v>7035</v>
      </c>
      <c r="F997" s="60" t="s">
        <v>7036</v>
      </c>
      <c r="G997" s="62" t="s">
        <v>11227</v>
      </c>
      <c r="H997" s="66" t="s">
        <v>11228</v>
      </c>
      <c r="I997" s="45" t="s">
        <v>11229</v>
      </c>
      <c r="J997" s="58" t="s">
        <v>11230</v>
      </c>
    </row>
    <row r="998" spans="1:10" x14ac:dyDescent="0.2">
      <c r="A998" s="38" t="s">
        <v>1640</v>
      </c>
      <c r="B998" s="50" t="s">
        <v>2740</v>
      </c>
      <c r="C998" s="51" t="s">
        <v>3840</v>
      </c>
      <c r="D998" s="57" t="s">
        <v>4940</v>
      </c>
      <c r="E998" s="58" t="s">
        <v>7037</v>
      </c>
      <c r="F998" s="45" t="s">
        <v>7038</v>
      </c>
      <c r="G998" s="63" t="s">
        <v>11231</v>
      </c>
      <c r="H998" s="37" t="s">
        <v>11232</v>
      </c>
      <c r="I998" s="61" t="s">
        <v>11233</v>
      </c>
      <c r="J998" s="59" t="s">
        <v>11234</v>
      </c>
    </row>
    <row r="999" spans="1:10" x14ac:dyDescent="0.2">
      <c r="A999" s="43" t="s">
        <v>1641</v>
      </c>
      <c r="B999" s="60" t="s">
        <v>2741</v>
      </c>
      <c r="C999" s="52" t="s">
        <v>3841</v>
      </c>
      <c r="D999" s="62" t="s">
        <v>4941</v>
      </c>
      <c r="E999" s="59" t="s">
        <v>7039</v>
      </c>
      <c r="F999" s="61" t="s">
        <v>7040</v>
      </c>
      <c r="G999" s="64" t="s">
        <v>11235</v>
      </c>
      <c r="H999" s="39" t="s">
        <v>11236</v>
      </c>
      <c r="I999" s="58" t="s">
        <v>11237</v>
      </c>
      <c r="J999" s="50" t="s">
        <v>11238</v>
      </c>
    </row>
    <row r="1000" spans="1:10" x14ac:dyDescent="0.2">
      <c r="A1000" s="44" t="s">
        <v>1642</v>
      </c>
      <c r="B1000" s="45" t="s">
        <v>2742</v>
      </c>
      <c r="C1000" s="53" t="s">
        <v>3842</v>
      </c>
      <c r="D1000" s="63" t="s">
        <v>4942</v>
      </c>
      <c r="E1000" s="50" t="s">
        <v>7041</v>
      </c>
      <c r="F1000" s="58" t="s">
        <v>7042</v>
      </c>
      <c r="G1000" s="65" t="s">
        <v>11239</v>
      </c>
      <c r="H1000" s="40" t="s">
        <v>11240</v>
      </c>
      <c r="I1000" s="57" t="s">
        <v>11241</v>
      </c>
      <c r="J1000" s="60" t="s">
        <v>11242</v>
      </c>
    </row>
    <row r="1001" spans="1:10" x14ac:dyDescent="0.2">
      <c r="A1001" s="46" t="s">
        <v>1643</v>
      </c>
      <c r="B1001" s="61" t="s">
        <v>2743</v>
      </c>
      <c r="C1001" s="54" t="s">
        <v>3843</v>
      </c>
      <c r="D1001" s="64" t="s">
        <v>4943</v>
      </c>
      <c r="E1001" s="60" t="s">
        <v>7043</v>
      </c>
      <c r="F1001" s="57" t="s">
        <v>7044</v>
      </c>
      <c r="G1001" s="58" t="s">
        <v>11243</v>
      </c>
      <c r="H1001" s="41" t="s">
        <v>11244</v>
      </c>
      <c r="I1001" s="62" t="s">
        <v>11245</v>
      </c>
      <c r="J1001" s="45" t="s">
        <v>11246</v>
      </c>
    </row>
    <row r="1002" spans="1:10" x14ac:dyDescent="0.2">
      <c r="A1002" s="47" t="s">
        <v>1644</v>
      </c>
      <c r="B1002" s="58" t="s">
        <v>2744</v>
      </c>
      <c r="C1002" s="55" t="s">
        <v>3844</v>
      </c>
      <c r="D1002" s="65" t="s">
        <v>4944</v>
      </c>
      <c r="E1002" s="45" t="s">
        <v>7045</v>
      </c>
      <c r="F1002" s="62" t="s">
        <v>7046</v>
      </c>
      <c r="G1002" s="66" t="s">
        <v>11247</v>
      </c>
      <c r="H1002" s="42" t="s">
        <v>11248</v>
      </c>
      <c r="I1002" s="63" t="s">
        <v>11249</v>
      </c>
      <c r="J1002" s="61" t="s">
        <v>11250</v>
      </c>
    </row>
    <row r="1003" spans="1:10" x14ac:dyDescent="0.2">
      <c r="A1003" s="48" t="s">
        <v>1645</v>
      </c>
      <c r="B1003" s="57" t="s">
        <v>2745</v>
      </c>
      <c r="C1003" s="56" t="s">
        <v>3845</v>
      </c>
      <c r="D1003" s="58" t="s">
        <v>4945</v>
      </c>
      <c r="E1003" s="61" t="s">
        <v>7047</v>
      </c>
      <c r="F1003" s="63" t="s">
        <v>7048</v>
      </c>
      <c r="G1003" s="37" t="s">
        <v>11251</v>
      </c>
      <c r="H1003" s="38" t="s">
        <v>11252</v>
      </c>
      <c r="I1003" s="64" t="s">
        <v>11253</v>
      </c>
      <c r="J1003" s="58" t="s">
        <v>11254</v>
      </c>
    </row>
    <row r="1004" spans="1:10" x14ac:dyDescent="0.2">
      <c r="A1004" s="49" t="s">
        <v>1646</v>
      </c>
      <c r="B1004" s="62" t="s">
        <v>2746</v>
      </c>
      <c r="C1004" s="58" t="s">
        <v>3846</v>
      </c>
      <c r="D1004" s="66" t="s">
        <v>4946</v>
      </c>
      <c r="E1004" s="58" t="s">
        <v>7049</v>
      </c>
      <c r="F1004" s="64" t="s">
        <v>7050</v>
      </c>
      <c r="G1004" s="39" t="s">
        <v>11255</v>
      </c>
      <c r="H1004" s="43" t="s">
        <v>11256</v>
      </c>
      <c r="I1004" s="65" t="s">
        <v>11257</v>
      </c>
      <c r="J1004" s="57" t="s">
        <v>11258</v>
      </c>
    </row>
    <row r="1005" spans="1:10" x14ac:dyDescent="0.2">
      <c r="A1005" s="51" t="s">
        <v>1647</v>
      </c>
      <c r="B1005" s="63" t="s">
        <v>2747</v>
      </c>
      <c r="C1005" s="59" t="s">
        <v>3847</v>
      </c>
      <c r="D1005" s="37" t="s">
        <v>4947</v>
      </c>
      <c r="E1005" s="57" t="s">
        <v>7051</v>
      </c>
      <c r="F1005" s="65" t="s">
        <v>7052</v>
      </c>
      <c r="G1005" s="40" t="s">
        <v>11259</v>
      </c>
      <c r="H1005" s="44" t="s">
        <v>11260</v>
      </c>
      <c r="I1005" s="58" t="s">
        <v>11261</v>
      </c>
      <c r="J1005" s="62" t="s">
        <v>11262</v>
      </c>
    </row>
    <row r="1006" spans="1:10" x14ac:dyDescent="0.2">
      <c r="A1006" s="52" t="s">
        <v>1648</v>
      </c>
      <c r="B1006" s="64" t="s">
        <v>2748</v>
      </c>
      <c r="C1006" s="50" t="s">
        <v>3848</v>
      </c>
      <c r="D1006" s="39" t="s">
        <v>4948</v>
      </c>
      <c r="E1006" s="62" t="s">
        <v>7053</v>
      </c>
      <c r="F1006" s="58" t="s">
        <v>7054</v>
      </c>
      <c r="G1006" s="41" t="s">
        <v>11263</v>
      </c>
      <c r="H1006" s="46" t="s">
        <v>11264</v>
      </c>
      <c r="I1006" s="66" t="s">
        <v>11265</v>
      </c>
      <c r="J1006" s="63" t="s">
        <v>11266</v>
      </c>
    </row>
    <row r="1007" spans="1:10" x14ac:dyDescent="0.2">
      <c r="A1007" s="53" t="s">
        <v>1649</v>
      </c>
      <c r="B1007" s="65" t="s">
        <v>2749</v>
      </c>
      <c r="C1007" s="60" t="s">
        <v>3849</v>
      </c>
      <c r="D1007" s="40" t="s">
        <v>4949</v>
      </c>
      <c r="E1007" s="63" t="s">
        <v>7055</v>
      </c>
      <c r="F1007" s="66" t="s">
        <v>7056</v>
      </c>
      <c r="G1007" s="42" t="s">
        <v>11267</v>
      </c>
      <c r="H1007" s="47" t="s">
        <v>11268</v>
      </c>
      <c r="I1007" s="37" t="s">
        <v>11269</v>
      </c>
      <c r="J1007" s="64" t="s">
        <v>11270</v>
      </c>
    </row>
    <row r="1008" spans="1:10" x14ac:dyDescent="0.2">
      <c r="A1008" s="54" t="s">
        <v>1650</v>
      </c>
      <c r="B1008" s="58" t="s">
        <v>2750</v>
      </c>
      <c r="C1008" s="45" t="s">
        <v>3850</v>
      </c>
      <c r="D1008" s="41" t="s">
        <v>4950</v>
      </c>
      <c r="E1008" s="64" t="s">
        <v>7057</v>
      </c>
      <c r="F1008" s="37" t="s">
        <v>7058</v>
      </c>
      <c r="G1008" s="38" t="s">
        <v>11271</v>
      </c>
      <c r="H1008" s="48" t="s">
        <v>11272</v>
      </c>
      <c r="I1008" s="39" t="s">
        <v>11273</v>
      </c>
      <c r="J1008" s="65" t="s">
        <v>11274</v>
      </c>
    </row>
    <row r="1009" spans="1:10" x14ac:dyDescent="0.2">
      <c r="A1009" s="55" t="s">
        <v>1651</v>
      </c>
      <c r="B1009" s="66" t="s">
        <v>2751</v>
      </c>
      <c r="C1009" s="61" t="s">
        <v>3851</v>
      </c>
      <c r="D1009" s="42" t="s">
        <v>4951</v>
      </c>
      <c r="E1009" s="65" t="s">
        <v>7059</v>
      </c>
      <c r="F1009" s="39" t="s">
        <v>7060</v>
      </c>
      <c r="G1009" s="43" t="s">
        <v>11275</v>
      </c>
      <c r="H1009" s="49" t="s">
        <v>11276</v>
      </c>
      <c r="I1009" s="40" t="s">
        <v>11277</v>
      </c>
      <c r="J1009" s="58" t="s">
        <v>11278</v>
      </c>
    </row>
    <row r="1010" spans="1:10" x14ac:dyDescent="0.2">
      <c r="A1010" s="56" t="s">
        <v>1652</v>
      </c>
      <c r="B1010" s="37" t="s">
        <v>2752</v>
      </c>
      <c r="C1010" s="58" t="s">
        <v>3852</v>
      </c>
      <c r="D1010" s="38" t="s">
        <v>4952</v>
      </c>
      <c r="E1010" s="58" t="s">
        <v>7061</v>
      </c>
      <c r="F1010" s="40" t="s">
        <v>7062</v>
      </c>
      <c r="G1010" s="44" t="s">
        <v>11279</v>
      </c>
      <c r="H1010" s="51" t="s">
        <v>11280</v>
      </c>
      <c r="I1010" s="41" t="s">
        <v>11281</v>
      </c>
      <c r="J1010" s="66" t="s">
        <v>11282</v>
      </c>
    </row>
    <row r="1011" spans="1:10" x14ac:dyDescent="0.2">
      <c r="A1011" s="58" t="s">
        <v>1653</v>
      </c>
      <c r="B1011" s="39" t="s">
        <v>2753</v>
      </c>
      <c r="C1011" s="57" t="s">
        <v>3853</v>
      </c>
      <c r="D1011" s="43" t="s">
        <v>4953</v>
      </c>
      <c r="E1011" s="66" t="s">
        <v>7063</v>
      </c>
      <c r="F1011" s="41" t="s">
        <v>7064</v>
      </c>
      <c r="G1011" s="46" t="s">
        <v>11283</v>
      </c>
      <c r="H1011" s="52" t="s">
        <v>11284</v>
      </c>
      <c r="I1011" s="42" t="s">
        <v>11285</v>
      </c>
      <c r="J1011" s="37" t="s">
        <v>11286</v>
      </c>
    </row>
    <row r="1012" spans="1:10" x14ac:dyDescent="0.2">
      <c r="A1012" s="59" t="s">
        <v>1654</v>
      </c>
      <c r="B1012" s="40" t="s">
        <v>2754</v>
      </c>
      <c r="C1012" s="62" t="s">
        <v>3854</v>
      </c>
      <c r="D1012" s="44" t="s">
        <v>4954</v>
      </c>
      <c r="E1012" s="37" t="s">
        <v>7065</v>
      </c>
      <c r="F1012" s="42" t="s">
        <v>7066</v>
      </c>
      <c r="G1012" s="47" t="s">
        <v>11287</v>
      </c>
      <c r="H1012" s="53" t="s">
        <v>11288</v>
      </c>
      <c r="I1012" s="38" t="s">
        <v>11289</v>
      </c>
      <c r="J1012" s="39" t="s">
        <v>11290</v>
      </c>
    </row>
    <row r="1013" spans="1:10" x14ac:dyDescent="0.2">
      <c r="A1013" s="50" t="s">
        <v>1655</v>
      </c>
      <c r="B1013" s="41" t="s">
        <v>2755</v>
      </c>
      <c r="C1013" s="63" t="s">
        <v>3855</v>
      </c>
      <c r="D1013" s="46" t="s">
        <v>4955</v>
      </c>
      <c r="E1013" s="39" t="s">
        <v>7067</v>
      </c>
      <c r="F1013" s="38" t="s">
        <v>7068</v>
      </c>
      <c r="G1013" s="48" t="s">
        <v>11291</v>
      </c>
      <c r="H1013" s="54" t="s">
        <v>11292</v>
      </c>
      <c r="I1013" s="43" t="s">
        <v>11293</v>
      </c>
      <c r="J1013" s="40" t="s">
        <v>11294</v>
      </c>
    </row>
    <row r="1014" spans="1:10" x14ac:dyDescent="0.2">
      <c r="A1014" s="60" t="s">
        <v>1656</v>
      </c>
      <c r="B1014" s="42" t="s">
        <v>2756</v>
      </c>
      <c r="C1014" s="64" t="s">
        <v>3856</v>
      </c>
      <c r="D1014" s="47" t="s">
        <v>4956</v>
      </c>
      <c r="E1014" s="40" t="s">
        <v>7069</v>
      </c>
      <c r="F1014" s="43" t="s">
        <v>7070</v>
      </c>
      <c r="G1014" s="49" t="s">
        <v>11295</v>
      </c>
      <c r="H1014" s="55" t="s">
        <v>11296</v>
      </c>
      <c r="I1014" s="44" t="s">
        <v>11297</v>
      </c>
      <c r="J1014" s="41" t="s">
        <v>11298</v>
      </c>
    </row>
    <row r="1015" spans="1:10" x14ac:dyDescent="0.2">
      <c r="A1015" s="45" t="s">
        <v>1657</v>
      </c>
      <c r="B1015" s="38" t="s">
        <v>2757</v>
      </c>
      <c r="C1015" s="65" t="s">
        <v>3857</v>
      </c>
      <c r="D1015" s="48" t="s">
        <v>4957</v>
      </c>
      <c r="E1015" s="41" t="s">
        <v>7071</v>
      </c>
      <c r="F1015" s="44" t="s">
        <v>7072</v>
      </c>
      <c r="G1015" s="51" t="s">
        <v>11299</v>
      </c>
      <c r="H1015" s="56" t="s">
        <v>11300</v>
      </c>
      <c r="I1015" s="46" t="s">
        <v>11301</v>
      </c>
      <c r="J1015" s="42" t="s">
        <v>11302</v>
      </c>
    </row>
    <row r="1016" spans="1:10" x14ac:dyDescent="0.2">
      <c r="A1016" s="61" t="s">
        <v>1658</v>
      </c>
      <c r="B1016" s="43" t="s">
        <v>2758</v>
      </c>
      <c r="C1016" s="58" t="s">
        <v>3858</v>
      </c>
      <c r="D1016" s="49" t="s">
        <v>4958</v>
      </c>
      <c r="E1016" s="42" t="s">
        <v>7073</v>
      </c>
      <c r="F1016" s="46" t="s">
        <v>7074</v>
      </c>
      <c r="G1016" s="52" t="s">
        <v>11303</v>
      </c>
      <c r="H1016" s="58" t="s">
        <v>11304</v>
      </c>
      <c r="I1016" s="47" t="s">
        <v>11305</v>
      </c>
      <c r="J1016" s="38" t="s">
        <v>11306</v>
      </c>
    </row>
    <row r="1017" spans="1:10" x14ac:dyDescent="0.2">
      <c r="A1017" s="58" t="s">
        <v>1659</v>
      </c>
      <c r="B1017" s="44" t="s">
        <v>2759</v>
      </c>
      <c r="C1017" s="66" t="s">
        <v>3859</v>
      </c>
      <c r="D1017" s="51" t="s">
        <v>4959</v>
      </c>
      <c r="E1017" s="38" t="s">
        <v>7075</v>
      </c>
      <c r="F1017" s="47" t="s">
        <v>7076</v>
      </c>
      <c r="G1017" s="53" t="s">
        <v>11307</v>
      </c>
      <c r="H1017" s="59" t="s">
        <v>11308</v>
      </c>
      <c r="I1017" s="48" t="s">
        <v>11309</v>
      </c>
      <c r="J1017" s="43" t="s">
        <v>11310</v>
      </c>
    </row>
    <row r="1018" spans="1:10" x14ac:dyDescent="0.2">
      <c r="A1018" s="57" t="s">
        <v>1660</v>
      </c>
      <c r="B1018" s="46" t="s">
        <v>2760</v>
      </c>
      <c r="C1018" s="37" t="s">
        <v>3860</v>
      </c>
      <c r="D1018" s="52" t="s">
        <v>4960</v>
      </c>
      <c r="E1018" s="43" t="s">
        <v>7077</v>
      </c>
      <c r="F1018" s="48" t="s">
        <v>7078</v>
      </c>
      <c r="G1018" s="54" t="s">
        <v>11311</v>
      </c>
      <c r="H1018" s="50" t="s">
        <v>11312</v>
      </c>
      <c r="I1018" s="49" t="s">
        <v>11313</v>
      </c>
      <c r="J1018" s="44" t="s">
        <v>11314</v>
      </c>
    </row>
    <row r="1019" spans="1:10" x14ac:dyDescent="0.2">
      <c r="A1019" s="62" t="s">
        <v>1661</v>
      </c>
      <c r="B1019" s="47" t="s">
        <v>2761</v>
      </c>
      <c r="C1019" s="39" t="s">
        <v>3861</v>
      </c>
      <c r="D1019" s="53" t="s">
        <v>4961</v>
      </c>
      <c r="E1019" s="44" t="s">
        <v>7079</v>
      </c>
      <c r="F1019" s="49" t="s">
        <v>7080</v>
      </c>
      <c r="G1019" s="55" t="s">
        <v>11315</v>
      </c>
      <c r="H1019" s="60" t="s">
        <v>11316</v>
      </c>
      <c r="I1019" s="51" t="s">
        <v>11317</v>
      </c>
      <c r="J1019" s="46" t="s">
        <v>11318</v>
      </c>
    </row>
    <row r="1020" spans="1:10" x14ac:dyDescent="0.2">
      <c r="A1020" s="63" t="s">
        <v>1662</v>
      </c>
      <c r="B1020" s="48" t="s">
        <v>2762</v>
      </c>
      <c r="C1020" s="40" t="s">
        <v>3862</v>
      </c>
      <c r="D1020" s="54" t="s">
        <v>4962</v>
      </c>
      <c r="E1020" s="46" t="s">
        <v>7081</v>
      </c>
      <c r="F1020" s="51" t="s">
        <v>7082</v>
      </c>
      <c r="G1020" s="56" t="s">
        <v>11319</v>
      </c>
      <c r="H1020" s="45" t="s">
        <v>11320</v>
      </c>
      <c r="I1020" s="52" t="s">
        <v>11321</v>
      </c>
      <c r="J1020" s="47" t="s">
        <v>11322</v>
      </c>
    </row>
    <row r="1021" spans="1:10" x14ac:dyDescent="0.2">
      <c r="A1021" s="64" t="s">
        <v>1663</v>
      </c>
      <c r="B1021" s="49" t="s">
        <v>2763</v>
      </c>
      <c r="C1021" s="41" t="s">
        <v>3863</v>
      </c>
      <c r="D1021" s="55" t="s">
        <v>4963</v>
      </c>
      <c r="E1021" s="47" t="s">
        <v>7083</v>
      </c>
      <c r="F1021" s="52" t="s">
        <v>7084</v>
      </c>
      <c r="G1021" s="58" t="s">
        <v>11323</v>
      </c>
      <c r="H1021" s="61" t="s">
        <v>11324</v>
      </c>
      <c r="I1021" s="53" t="s">
        <v>11325</v>
      </c>
      <c r="J1021" s="48" t="s">
        <v>11326</v>
      </c>
    </row>
    <row r="1022" spans="1:10" x14ac:dyDescent="0.2">
      <c r="A1022" s="65" t="s">
        <v>1664</v>
      </c>
      <c r="B1022" s="51" t="s">
        <v>2764</v>
      </c>
      <c r="C1022" s="42" t="s">
        <v>3864</v>
      </c>
      <c r="D1022" s="56" t="s">
        <v>4964</v>
      </c>
      <c r="E1022" s="48" t="s">
        <v>7085</v>
      </c>
      <c r="F1022" s="53" t="s">
        <v>7086</v>
      </c>
      <c r="G1022" s="59" t="s">
        <v>11327</v>
      </c>
      <c r="H1022" s="58" t="s">
        <v>11328</v>
      </c>
      <c r="I1022" s="54" t="s">
        <v>11329</v>
      </c>
      <c r="J1022" s="49" t="s">
        <v>11330</v>
      </c>
    </row>
    <row r="1023" spans="1:10" x14ac:dyDescent="0.2">
      <c r="A1023" s="58" t="s">
        <v>1665</v>
      </c>
      <c r="B1023" s="52" t="s">
        <v>2765</v>
      </c>
      <c r="C1023" s="38" t="s">
        <v>3865</v>
      </c>
      <c r="D1023" s="58" t="s">
        <v>4965</v>
      </c>
      <c r="E1023" s="49" t="s">
        <v>7087</v>
      </c>
      <c r="F1023" s="54" t="s">
        <v>7088</v>
      </c>
      <c r="G1023" s="50" t="s">
        <v>11331</v>
      </c>
      <c r="H1023" s="57" t="s">
        <v>11332</v>
      </c>
      <c r="I1023" s="55" t="s">
        <v>11333</v>
      </c>
      <c r="J1023" s="51" t="s">
        <v>11334</v>
      </c>
    </row>
    <row r="1024" spans="1:10" x14ac:dyDescent="0.2">
      <c r="A1024" s="66" t="s">
        <v>1666</v>
      </c>
      <c r="B1024" s="53" t="s">
        <v>2766</v>
      </c>
      <c r="C1024" s="43" t="s">
        <v>3866</v>
      </c>
      <c r="D1024" s="59" t="s">
        <v>4966</v>
      </c>
      <c r="E1024" s="51" t="s">
        <v>7089</v>
      </c>
      <c r="F1024" s="55" t="s">
        <v>7090</v>
      </c>
      <c r="G1024" s="60" t="s">
        <v>11335</v>
      </c>
      <c r="H1024" s="62" t="s">
        <v>11336</v>
      </c>
      <c r="I1024" s="56" t="s">
        <v>11337</v>
      </c>
      <c r="J1024" s="52" t="s">
        <v>11338</v>
      </c>
    </row>
    <row r="1025" spans="1:10" x14ac:dyDescent="0.2">
      <c r="A1025" s="37" t="s">
        <v>1667</v>
      </c>
      <c r="B1025" s="54" t="s">
        <v>2767</v>
      </c>
      <c r="C1025" s="44" t="s">
        <v>3867</v>
      </c>
      <c r="D1025" s="50" t="s">
        <v>4967</v>
      </c>
      <c r="E1025" s="52" t="s">
        <v>7091</v>
      </c>
      <c r="F1025" s="56" t="s">
        <v>7092</v>
      </c>
      <c r="G1025" s="45" t="s">
        <v>11339</v>
      </c>
      <c r="H1025" s="63" t="s">
        <v>11340</v>
      </c>
      <c r="I1025" s="58" t="s">
        <v>11341</v>
      </c>
      <c r="J1025" s="53" t="s">
        <v>11342</v>
      </c>
    </row>
    <row r="1026" spans="1:10" x14ac:dyDescent="0.2">
      <c r="A1026" s="39" t="s">
        <v>1668</v>
      </c>
      <c r="B1026" s="55" t="s">
        <v>2768</v>
      </c>
      <c r="C1026" s="46" t="s">
        <v>3868</v>
      </c>
      <c r="D1026" s="60" t="s">
        <v>4968</v>
      </c>
      <c r="E1026" s="53" t="s">
        <v>7093</v>
      </c>
      <c r="F1026" s="58" t="s">
        <v>7094</v>
      </c>
      <c r="G1026" s="61" t="s">
        <v>11343</v>
      </c>
      <c r="H1026" s="64" t="s">
        <v>11344</v>
      </c>
      <c r="I1026" s="59" t="s">
        <v>11345</v>
      </c>
      <c r="J1026" s="54" t="s">
        <v>11346</v>
      </c>
    </row>
    <row r="1027" spans="1:10" x14ac:dyDescent="0.2">
      <c r="A1027" s="40" t="s">
        <v>1669</v>
      </c>
      <c r="B1027" s="56" t="s">
        <v>2769</v>
      </c>
      <c r="C1027" s="47" t="s">
        <v>3869</v>
      </c>
      <c r="D1027" s="45" t="s">
        <v>4969</v>
      </c>
      <c r="E1027" s="54" t="s">
        <v>7095</v>
      </c>
      <c r="F1027" s="59" t="s">
        <v>7096</v>
      </c>
      <c r="G1027" s="58" t="s">
        <v>11347</v>
      </c>
      <c r="H1027" s="65" t="s">
        <v>11348</v>
      </c>
      <c r="I1027" s="50" t="s">
        <v>11349</v>
      </c>
      <c r="J1027" s="55" t="s">
        <v>11350</v>
      </c>
    </row>
    <row r="1028" spans="1:10" x14ac:dyDescent="0.2">
      <c r="A1028" s="41" t="s">
        <v>1670</v>
      </c>
      <c r="B1028" s="58" t="s">
        <v>2770</v>
      </c>
      <c r="C1028" s="48" t="s">
        <v>3870</v>
      </c>
      <c r="D1028" s="61" t="s">
        <v>4970</v>
      </c>
      <c r="E1028" s="55" t="s">
        <v>7097</v>
      </c>
      <c r="F1028" s="50" t="s">
        <v>7098</v>
      </c>
      <c r="G1028" s="57" t="s">
        <v>11351</v>
      </c>
      <c r="H1028" s="58" t="s">
        <v>11352</v>
      </c>
      <c r="I1028" s="60" t="s">
        <v>11353</v>
      </c>
      <c r="J1028" s="56" t="s">
        <v>11354</v>
      </c>
    </row>
    <row r="1029" spans="1:10" x14ac:dyDescent="0.2">
      <c r="A1029" s="42" t="s">
        <v>1671</v>
      </c>
      <c r="B1029" s="59" t="s">
        <v>2771</v>
      </c>
      <c r="C1029" s="49" t="s">
        <v>3871</v>
      </c>
      <c r="D1029" s="58" t="s">
        <v>4971</v>
      </c>
      <c r="E1029" s="56" t="s">
        <v>7099</v>
      </c>
      <c r="F1029" s="60" t="s">
        <v>7100</v>
      </c>
      <c r="G1029" s="62" t="s">
        <v>11355</v>
      </c>
      <c r="H1029" s="66" t="s">
        <v>11356</v>
      </c>
      <c r="I1029" s="45" t="s">
        <v>11357</v>
      </c>
      <c r="J1029" s="58" t="s">
        <v>11358</v>
      </c>
    </row>
    <row r="1030" spans="1:10" x14ac:dyDescent="0.2">
      <c r="A1030" s="38" t="s">
        <v>1672</v>
      </c>
      <c r="B1030" s="50" t="s">
        <v>2772</v>
      </c>
      <c r="C1030" s="51" t="s">
        <v>3872</v>
      </c>
      <c r="D1030" s="57" t="s">
        <v>4972</v>
      </c>
      <c r="E1030" s="58" t="s">
        <v>7101</v>
      </c>
      <c r="F1030" s="45" t="s">
        <v>7102</v>
      </c>
      <c r="G1030" s="63" t="s">
        <v>11359</v>
      </c>
      <c r="H1030" s="37" t="s">
        <v>11360</v>
      </c>
      <c r="I1030" s="61" t="s">
        <v>11361</v>
      </c>
      <c r="J1030" s="59" t="s">
        <v>11362</v>
      </c>
    </row>
    <row r="1031" spans="1:10" x14ac:dyDescent="0.2">
      <c r="A1031" s="43" t="s">
        <v>1673</v>
      </c>
      <c r="B1031" s="60" t="s">
        <v>2773</v>
      </c>
      <c r="C1031" s="52" t="s">
        <v>3873</v>
      </c>
      <c r="D1031" s="62" t="s">
        <v>4973</v>
      </c>
      <c r="E1031" s="59" t="s">
        <v>7103</v>
      </c>
      <c r="F1031" s="61" t="s">
        <v>7104</v>
      </c>
      <c r="G1031" s="64" t="s">
        <v>11363</v>
      </c>
      <c r="H1031" s="39" t="s">
        <v>11364</v>
      </c>
      <c r="I1031" s="58" t="s">
        <v>11365</v>
      </c>
      <c r="J1031" s="50" t="s">
        <v>11366</v>
      </c>
    </row>
    <row r="1032" spans="1:10" x14ac:dyDescent="0.2">
      <c r="A1032" s="44" t="s">
        <v>1674</v>
      </c>
      <c r="B1032" s="45" t="s">
        <v>2774</v>
      </c>
      <c r="C1032" s="53" t="s">
        <v>3874</v>
      </c>
      <c r="D1032" s="63" t="s">
        <v>4974</v>
      </c>
      <c r="E1032" s="50" t="s">
        <v>7105</v>
      </c>
      <c r="F1032" s="58" t="s">
        <v>7106</v>
      </c>
      <c r="G1032" s="65" t="s">
        <v>11367</v>
      </c>
      <c r="H1032" s="40" t="s">
        <v>11368</v>
      </c>
      <c r="I1032" s="57" t="s">
        <v>11369</v>
      </c>
      <c r="J1032" s="60" t="s">
        <v>11370</v>
      </c>
    </row>
    <row r="1033" spans="1:10" x14ac:dyDescent="0.2">
      <c r="A1033" s="46" t="s">
        <v>1675</v>
      </c>
      <c r="B1033" s="61" t="s">
        <v>2775</v>
      </c>
      <c r="C1033" s="54" t="s">
        <v>3875</v>
      </c>
      <c r="D1033" s="64" t="s">
        <v>4975</v>
      </c>
      <c r="E1033" s="60" t="s">
        <v>7107</v>
      </c>
      <c r="F1033" s="57" t="s">
        <v>7108</v>
      </c>
      <c r="G1033" s="58" t="s">
        <v>11371</v>
      </c>
      <c r="H1033" s="41" t="s">
        <v>11372</v>
      </c>
      <c r="I1033" s="62" t="s">
        <v>11373</v>
      </c>
      <c r="J1033" s="45" t="s">
        <v>11374</v>
      </c>
    </row>
    <row r="1034" spans="1:10" x14ac:dyDescent="0.2">
      <c r="A1034" s="47" t="s">
        <v>1676</v>
      </c>
      <c r="B1034" s="58" t="s">
        <v>2776</v>
      </c>
      <c r="C1034" s="55" t="s">
        <v>3876</v>
      </c>
      <c r="D1034" s="65" t="s">
        <v>4976</v>
      </c>
      <c r="E1034" s="45" t="s">
        <v>7109</v>
      </c>
      <c r="F1034" s="62" t="s">
        <v>7110</v>
      </c>
      <c r="G1034" s="66" t="s">
        <v>11375</v>
      </c>
      <c r="H1034" s="42" t="s">
        <v>11376</v>
      </c>
      <c r="I1034" s="63" t="s">
        <v>11377</v>
      </c>
      <c r="J1034" s="61" t="s">
        <v>11378</v>
      </c>
    </row>
    <row r="1035" spans="1:10" x14ac:dyDescent="0.2">
      <c r="A1035" s="48" t="s">
        <v>1677</v>
      </c>
      <c r="B1035" s="57" t="s">
        <v>2777</v>
      </c>
      <c r="C1035" s="56" t="s">
        <v>3877</v>
      </c>
      <c r="D1035" s="58" t="s">
        <v>4977</v>
      </c>
      <c r="E1035" s="61" t="s">
        <v>7111</v>
      </c>
      <c r="F1035" s="63" t="s">
        <v>7112</v>
      </c>
      <c r="G1035" s="37" t="s">
        <v>11379</v>
      </c>
      <c r="H1035" s="38" t="s">
        <v>11380</v>
      </c>
      <c r="I1035" s="64" t="s">
        <v>11381</v>
      </c>
      <c r="J1035" s="58" t="s">
        <v>11382</v>
      </c>
    </row>
    <row r="1036" spans="1:10" x14ac:dyDescent="0.2">
      <c r="A1036" s="49" t="s">
        <v>1678</v>
      </c>
      <c r="B1036" s="62" t="s">
        <v>2778</v>
      </c>
      <c r="C1036" s="58" t="s">
        <v>3878</v>
      </c>
      <c r="D1036" s="66" t="s">
        <v>4978</v>
      </c>
      <c r="E1036" s="58" t="s">
        <v>7113</v>
      </c>
      <c r="F1036" s="64" t="s">
        <v>7114</v>
      </c>
      <c r="G1036" s="39" t="s">
        <v>11383</v>
      </c>
      <c r="H1036" s="43" t="s">
        <v>11384</v>
      </c>
      <c r="I1036" s="65" t="s">
        <v>11385</v>
      </c>
      <c r="J1036" s="57" t="s">
        <v>11386</v>
      </c>
    </row>
    <row r="1037" spans="1:10" x14ac:dyDescent="0.2">
      <c r="A1037" s="51" t="s">
        <v>1679</v>
      </c>
      <c r="B1037" s="63" t="s">
        <v>2779</v>
      </c>
      <c r="C1037" s="59" t="s">
        <v>3879</v>
      </c>
      <c r="D1037" s="37" t="s">
        <v>4979</v>
      </c>
      <c r="E1037" s="57" t="s">
        <v>7115</v>
      </c>
      <c r="F1037" s="65" t="s">
        <v>7116</v>
      </c>
      <c r="G1037" s="40" t="s">
        <v>11387</v>
      </c>
      <c r="H1037" s="44" t="s">
        <v>11388</v>
      </c>
      <c r="I1037" s="58" t="s">
        <v>11389</v>
      </c>
      <c r="J1037" s="62" t="s">
        <v>11390</v>
      </c>
    </row>
    <row r="1038" spans="1:10" x14ac:dyDescent="0.2">
      <c r="A1038" s="52" t="s">
        <v>1680</v>
      </c>
      <c r="B1038" s="64" t="s">
        <v>2780</v>
      </c>
      <c r="C1038" s="50" t="s">
        <v>3880</v>
      </c>
      <c r="D1038" s="39" t="s">
        <v>4980</v>
      </c>
      <c r="E1038" s="62" t="s">
        <v>7117</v>
      </c>
      <c r="F1038" s="58" t="s">
        <v>7118</v>
      </c>
      <c r="G1038" s="41" t="s">
        <v>11391</v>
      </c>
      <c r="H1038" s="46" t="s">
        <v>11392</v>
      </c>
      <c r="I1038" s="66" t="s">
        <v>11393</v>
      </c>
      <c r="J1038" s="63" t="s">
        <v>11394</v>
      </c>
    </row>
    <row r="1039" spans="1:10" x14ac:dyDescent="0.2">
      <c r="A1039" s="53" t="s">
        <v>1681</v>
      </c>
      <c r="B1039" s="65" t="s">
        <v>2781</v>
      </c>
      <c r="C1039" s="60" t="s">
        <v>3881</v>
      </c>
      <c r="D1039" s="40" t="s">
        <v>4981</v>
      </c>
      <c r="E1039" s="63" t="s">
        <v>7119</v>
      </c>
      <c r="F1039" s="66" t="s">
        <v>7120</v>
      </c>
      <c r="G1039" s="42" t="s">
        <v>11395</v>
      </c>
      <c r="H1039" s="47" t="s">
        <v>11396</v>
      </c>
      <c r="I1039" s="37" t="s">
        <v>11397</v>
      </c>
      <c r="J1039" s="64" t="s">
        <v>11398</v>
      </c>
    </row>
    <row r="1040" spans="1:10" x14ac:dyDescent="0.2">
      <c r="A1040" s="54" t="s">
        <v>1682</v>
      </c>
      <c r="B1040" s="58" t="s">
        <v>2782</v>
      </c>
      <c r="C1040" s="45" t="s">
        <v>3882</v>
      </c>
      <c r="D1040" s="41" t="s">
        <v>4982</v>
      </c>
      <c r="E1040" s="64" t="s">
        <v>7121</v>
      </c>
      <c r="F1040" s="37" t="s">
        <v>7122</v>
      </c>
      <c r="G1040" s="38" t="s">
        <v>11399</v>
      </c>
      <c r="H1040" s="48" t="s">
        <v>11400</v>
      </c>
      <c r="I1040" s="39" t="s">
        <v>11401</v>
      </c>
      <c r="J1040" s="65" t="s">
        <v>11402</v>
      </c>
    </row>
    <row r="1041" spans="1:10" x14ac:dyDescent="0.2">
      <c r="A1041" s="55" t="s">
        <v>1683</v>
      </c>
      <c r="B1041" s="66" t="s">
        <v>2783</v>
      </c>
      <c r="C1041" s="61" t="s">
        <v>3883</v>
      </c>
      <c r="D1041" s="42" t="s">
        <v>4983</v>
      </c>
      <c r="E1041" s="65" t="s">
        <v>7123</v>
      </c>
      <c r="F1041" s="39" t="s">
        <v>7124</v>
      </c>
      <c r="G1041" s="43" t="s">
        <v>11403</v>
      </c>
      <c r="H1041" s="49" t="s">
        <v>11404</v>
      </c>
      <c r="I1041" s="40" t="s">
        <v>11405</v>
      </c>
      <c r="J1041" s="58" t="s">
        <v>11406</v>
      </c>
    </row>
    <row r="1042" spans="1:10" x14ac:dyDescent="0.2">
      <c r="A1042" s="56" t="s">
        <v>1684</v>
      </c>
      <c r="B1042" s="37" t="s">
        <v>2784</v>
      </c>
      <c r="C1042" s="58" t="s">
        <v>3884</v>
      </c>
      <c r="D1042" s="38" t="s">
        <v>4984</v>
      </c>
      <c r="E1042" s="58" t="s">
        <v>7125</v>
      </c>
      <c r="F1042" s="40" t="s">
        <v>7126</v>
      </c>
      <c r="G1042" s="44" t="s">
        <v>11407</v>
      </c>
      <c r="H1042" s="51" t="s">
        <v>11408</v>
      </c>
      <c r="I1042" s="41" t="s">
        <v>11409</v>
      </c>
      <c r="J1042" s="66" t="s">
        <v>11410</v>
      </c>
    </row>
    <row r="1043" spans="1:10" x14ac:dyDescent="0.2">
      <c r="A1043" s="58" t="s">
        <v>1685</v>
      </c>
      <c r="B1043" s="39" t="s">
        <v>2785</v>
      </c>
      <c r="C1043" s="57" t="s">
        <v>3885</v>
      </c>
      <c r="D1043" s="43" t="s">
        <v>4985</v>
      </c>
      <c r="E1043" s="66" t="s">
        <v>7127</v>
      </c>
      <c r="F1043" s="41" t="s">
        <v>7128</v>
      </c>
      <c r="G1043" s="46" t="s">
        <v>11411</v>
      </c>
      <c r="H1043" s="52" t="s">
        <v>11412</v>
      </c>
      <c r="I1043" s="42" t="s">
        <v>11413</v>
      </c>
      <c r="J1043" s="37" t="s">
        <v>11414</v>
      </c>
    </row>
    <row r="1044" spans="1:10" x14ac:dyDescent="0.2">
      <c r="A1044" s="59" t="s">
        <v>1686</v>
      </c>
      <c r="B1044" s="40" t="s">
        <v>2786</v>
      </c>
      <c r="C1044" s="62" t="s">
        <v>3886</v>
      </c>
      <c r="D1044" s="44" t="s">
        <v>4986</v>
      </c>
      <c r="E1044" s="37" t="s">
        <v>7129</v>
      </c>
      <c r="F1044" s="42" t="s">
        <v>7130</v>
      </c>
      <c r="G1044" s="47" t="s">
        <v>11415</v>
      </c>
      <c r="H1044" s="53" t="s">
        <v>11416</v>
      </c>
      <c r="I1044" s="38" t="s">
        <v>11417</v>
      </c>
      <c r="J1044" s="39" t="s">
        <v>11418</v>
      </c>
    </row>
    <row r="1045" spans="1:10" x14ac:dyDescent="0.2">
      <c r="A1045" s="50" t="s">
        <v>1687</v>
      </c>
      <c r="B1045" s="41" t="s">
        <v>2787</v>
      </c>
      <c r="C1045" s="63" t="s">
        <v>3887</v>
      </c>
      <c r="D1045" s="46" t="s">
        <v>4987</v>
      </c>
      <c r="E1045" s="39" t="s">
        <v>7131</v>
      </c>
      <c r="F1045" s="38" t="s">
        <v>7132</v>
      </c>
      <c r="G1045" s="48" t="s">
        <v>11419</v>
      </c>
      <c r="H1045" s="54" t="s">
        <v>11420</v>
      </c>
      <c r="I1045" s="43" t="s">
        <v>11421</v>
      </c>
      <c r="J1045" s="40" t="s">
        <v>11422</v>
      </c>
    </row>
    <row r="1046" spans="1:10" x14ac:dyDescent="0.2">
      <c r="A1046" s="60" t="s">
        <v>1688</v>
      </c>
      <c r="B1046" s="42" t="s">
        <v>2788</v>
      </c>
      <c r="C1046" s="64" t="s">
        <v>3888</v>
      </c>
      <c r="D1046" s="47" t="s">
        <v>4988</v>
      </c>
      <c r="E1046" s="40" t="s">
        <v>7133</v>
      </c>
      <c r="F1046" s="43" t="s">
        <v>7134</v>
      </c>
      <c r="G1046" s="49" t="s">
        <v>11423</v>
      </c>
      <c r="H1046" s="55" t="s">
        <v>11424</v>
      </c>
      <c r="I1046" s="44" t="s">
        <v>11425</v>
      </c>
      <c r="J1046" s="41" t="s">
        <v>11426</v>
      </c>
    </row>
    <row r="1047" spans="1:10" x14ac:dyDescent="0.2">
      <c r="A1047" s="45" t="s">
        <v>1689</v>
      </c>
      <c r="B1047" s="38" t="s">
        <v>2789</v>
      </c>
      <c r="C1047" s="65" t="s">
        <v>3889</v>
      </c>
      <c r="D1047" s="48" t="s">
        <v>4989</v>
      </c>
      <c r="E1047" s="41" t="s">
        <v>7135</v>
      </c>
      <c r="F1047" s="44" t="s">
        <v>7136</v>
      </c>
      <c r="G1047" s="51" t="s">
        <v>11427</v>
      </c>
      <c r="H1047" s="56" t="s">
        <v>11428</v>
      </c>
      <c r="I1047" s="46" t="s">
        <v>11429</v>
      </c>
      <c r="J1047" s="42" t="s">
        <v>11430</v>
      </c>
    </row>
    <row r="1048" spans="1:10" x14ac:dyDescent="0.2">
      <c r="A1048" s="61" t="s">
        <v>1690</v>
      </c>
      <c r="B1048" s="43" t="s">
        <v>2790</v>
      </c>
      <c r="C1048" s="58" t="s">
        <v>3890</v>
      </c>
      <c r="D1048" s="49" t="s">
        <v>4990</v>
      </c>
      <c r="E1048" s="42" t="s">
        <v>7137</v>
      </c>
      <c r="F1048" s="46" t="s">
        <v>7138</v>
      </c>
      <c r="G1048" s="52" t="s">
        <v>11431</v>
      </c>
      <c r="H1048" s="58" t="s">
        <v>11432</v>
      </c>
      <c r="I1048" s="47" t="s">
        <v>11433</v>
      </c>
      <c r="J1048" s="38" t="s">
        <v>11434</v>
      </c>
    </row>
    <row r="1049" spans="1:10" x14ac:dyDescent="0.2">
      <c r="A1049" s="58" t="s">
        <v>1691</v>
      </c>
      <c r="B1049" s="44" t="s">
        <v>2791</v>
      </c>
      <c r="C1049" s="66" t="s">
        <v>3891</v>
      </c>
      <c r="D1049" s="51" t="s">
        <v>4991</v>
      </c>
      <c r="E1049" s="38" t="s">
        <v>7139</v>
      </c>
      <c r="F1049" s="47" t="s">
        <v>7140</v>
      </c>
      <c r="G1049" s="53" t="s">
        <v>11435</v>
      </c>
      <c r="H1049" s="59" t="s">
        <v>11436</v>
      </c>
      <c r="I1049" s="48" t="s">
        <v>11437</v>
      </c>
      <c r="J1049" s="43" t="s">
        <v>11438</v>
      </c>
    </row>
    <row r="1050" spans="1:10" x14ac:dyDescent="0.2">
      <c r="A1050" s="57" t="s">
        <v>1692</v>
      </c>
      <c r="B1050" s="46" t="s">
        <v>2792</v>
      </c>
      <c r="C1050" s="37" t="s">
        <v>3892</v>
      </c>
      <c r="D1050" s="52" t="s">
        <v>4992</v>
      </c>
      <c r="E1050" s="43" t="s">
        <v>7141</v>
      </c>
      <c r="F1050" s="48" t="s">
        <v>7142</v>
      </c>
      <c r="G1050" s="54" t="s">
        <v>11439</v>
      </c>
      <c r="H1050" s="50" t="s">
        <v>11440</v>
      </c>
      <c r="I1050" s="49" t="s">
        <v>11441</v>
      </c>
      <c r="J1050" s="44" t="s">
        <v>11442</v>
      </c>
    </row>
    <row r="1051" spans="1:10" x14ac:dyDescent="0.2">
      <c r="A1051" s="62" t="s">
        <v>1693</v>
      </c>
      <c r="B1051" s="47" t="s">
        <v>2793</v>
      </c>
      <c r="C1051" s="39" t="s">
        <v>3893</v>
      </c>
      <c r="D1051" s="53" t="s">
        <v>4993</v>
      </c>
      <c r="E1051" s="44" t="s">
        <v>7143</v>
      </c>
      <c r="F1051" s="49" t="s">
        <v>7144</v>
      </c>
      <c r="G1051" s="55" t="s">
        <v>11443</v>
      </c>
      <c r="H1051" s="60" t="s">
        <v>11444</v>
      </c>
      <c r="I1051" s="51" t="s">
        <v>11445</v>
      </c>
      <c r="J1051" s="46" t="s">
        <v>11446</v>
      </c>
    </row>
    <row r="1052" spans="1:10" x14ac:dyDescent="0.2">
      <c r="A1052" s="63" t="s">
        <v>1694</v>
      </c>
      <c r="B1052" s="48" t="s">
        <v>2794</v>
      </c>
      <c r="C1052" s="40" t="s">
        <v>3894</v>
      </c>
      <c r="D1052" s="54" t="s">
        <v>4994</v>
      </c>
      <c r="E1052" s="46" t="s">
        <v>7145</v>
      </c>
      <c r="F1052" s="51" t="s">
        <v>7146</v>
      </c>
      <c r="G1052" s="56" t="s">
        <v>11447</v>
      </c>
      <c r="H1052" s="45" t="s">
        <v>11448</v>
      </c>
      <c r="I1052" s="52" t="s">
        <v>11449</v>
      </c>
      <c r="J1052" s="47" t="s">
        <v>11450</v>
      </c>
    </row>
    <row r="1053" spans="1:10" x14ac:dyDescent="0.2">
      <c r="A1053" s="64" t="s">
        <v>1695</v>
      </c>
      <c r="B1053" s="49" t="s">
        <v>2795</v>
      </c>
      <c r="C1053" s="41" t="s">
        <v>3895</v>
      </c>
      <c r="D1053" s="55" t="s">
        <v>4995</v>
      </c>
      <c r="E1053" s="47" t="s">
        <v>7147</v>
      </c>
      <c r="F1053" s="52" t="s">
        <v>7148</v>
      </c>
      <c r="G1053" s="58" t="s">
        <v>11451</v>
      </c>
      <c r="H1053" s="61" t="s">
        <v>11452</v>
      </c>
      <c r="I1053" s="53" t="s">
        <v>11453</v>
      </c>
      <c r="J1053" s="48" t="s">
        <v>11454</v>
      </c>
    </row>
    <row r="1054" spans="1:10" x14ac:dyDescent="0.2">
      <c r="A1054" s="65" t="s">
        <v>1696</v>
      </c>
      <c r="B1054" s="51" t="s">
        <v>2796</v>
      </c>
      <c r="C1054" s="42" t="s">
        <v>3896</v>
      </c>
      <c r="D1054" s="56" t="s">
        <v>4996</v>
      </c>
      <c r="E1054" s="48" t="s">
        <v>7149</v>
      </c>
      <c r="F1054" s="53" t="s">
        <v>7150</v>
      </c>
      <c r="G1054" s="59" t="s">
        <v>11455</v>
      </c>
      <c r="H1054" s="58" t="s">
        <v>11456</v>
      </c>
      <c r="I1054" s="54" t="s">
        <v>11457</v>
      </c>
      <c r="J1054" s="49" t="s">
        <v>11458</v>
      </c>
    </row>
    <row r="1055" spans="1:10" x14ac:dyDescent="0.2">
      <c r="A1055" s="58" t="s">
        <v>1697</v>
      </c>
      <c r="B1055" s="52" t="s">
        <v>2797</v>
      </c>
      <c r="C1055" s="38" t="s">
        <v>3897</v>
      </c>
      <c r="D1055" s="58" t="s">
        <v>4997</v>
      </c>
      <c r="E1055" s="49" t="s">
        <v>7151</v>
      </c>
      <c r="F1055" s="54" t="s">
        <v>7152</v>
      </c>
      <c r="G1055" s="50" t="s">
        <v>11459</v>
      </c>
      <c r="H1055" s="57" t="s">
        <v>11460</v>
      </c>
      <c r="I1055" s="55" t="s">
        <v>11461</v>
      </c>
      <c r="J1055" s="51" t="s">
        <v>11462</v>
      </c>
    </row>
    <row r="1056" spans="1:10" x14ac:dyDescent="0.2">
      <c r="A1056" s="66" t="s">
        <v>1698</v>
      </c>
      <c r="B1056" s="53" t="s">
        <v>2798</v>
      </c>
      <c r="C1056" s="43" t="s">
        <v>3898</v>
      </c>
      <c r="D1056" s="59" t="s">
        <v>4998</v>
      </c>
      <c r="E1056" s="51" t="s">
        <v>7153</v>
      </c>
      <c r="F1056" s="55" t="s">
        <v>7154</v>
      </c>
      <c r="G1056" s="60" t="s">
        <v>11463</v>
      </c>
      <c r="H1056" s="62" t="s">
        <v>11464</v>
      </c>
      <c r="I1056" s="56" t="s">
        <v>11465</v>
      </c>
      <c r="J1056" s="52" t="s">
        <v>11466</v>
      </c>
    </row>
    <row r="1057" spans="1:10" x14ac:dyDescent="0.2">
      <c r="A1057" s="37" t="s">
        <v>1699</v>
      </c>
      <c r="B1057" s="54" t="s">
        <v>2799</v>
      </c>
      <c r="C1057" s="44" t="s">
        <v>3899</v>
      </c>
      <c r="D1057" s="50" t="s">
        <v>4999</v>
      </c>
      <c r="E1057" s="52" t="s">
        <v>7155</v>
      </c>
      <c r="F1057" s="56" t="s">
        <v>7156</v>
      </c>
      <c r="G1057" s="45" t="s">
        <v>11467</v>
      </c>
      <c r="H1057" s="63" t="s">
        <v>11468</v>
      </c>
      <c r="I1057" s="58" t="s">
        <v>11469</v>
      </c>
      <c r="J1057" s="53" t="s">
        <v>11470</v>
      </c>
    </row>
    <row r="1058" spans="1:10" x14ac:dyDescent="0.2">
      <c r="A1058" s="39" t="s">
        <v>1700</v>
      </c>
      <c r="B1058" s="55" t="s">
        <v>2800</v>
      </c>
      <c r="C1058" s="46" t="s">
        <v>3900</v>
      </c>
      <c r="D1058" s="60" t="s">
        <v>5000</v>
      </c>
      <c r="E1058" s="53" t="s">
        <v>7157</v>
      </c>
      <c r="F1058" s="58" t="s">
        <v>7158</v>
      </c>
      <c r="G1058" s="61" t="s">
        <v>11471</v>
      </c>
      <c r="H1058" s="64" t="s">
        <v>11472</v>
      </c>
      <c r="I1058" s="59" t="s">
        <v>11473</v>
      </c>
      <c r="J1058" s="54" t="s">
        <v>11474</v>
      </c>
    </row>
    <row r="1059" spans="1:10" x14ac:dyDescent="0.2">
      <c r="A1059" s="40" t="s">
        <v>1701</v>
      </c>
      <c r="B1059" s="56" t="s">
        <v>2801</v>
      </c>
      <c r="C1059" s="47" t="s">
        <v>3901</v>
      </c>
      <c r="D1059" s="45" t="s">
        <v>5001</v>
      </c>
      <c r="E1059" s="54" t="s">
        <v>7159</v>
      </c>
      <c r="F1059" s="59" t="s">
        <v>7160</v>
      </c>
      <c r="G1059" s="58" t="s">
        <v>11475</v>
      </c>
      <c r="H1059" s="65" t="s">
        <v>11476</v>
      </c>
      <c r="I1059" s="50" t="s">
        <v>11477</v>
      </c>
      <c r="J1059" s="55" t="s">
        <v>11478</v>
      </c>
    </row>
    <row r="1060" spans="1:10" x14ac:dyDescent="0.2">
      <c r="A1060" s="41" t="s">
        <v>1702</v>
      </c>
      <c r="B1060" s="58" t="s">
        <v>2802</v>
      </c>
      <c r="C1060" s="48" t="s">
        <v>3902</v>
      </c>
      <c r="D1060" s="61" t="s">
        <v>5002</v>
      </c>
      <c r="E1060" s="55" t="s">
        <v>7161</v>
      </c>
      <c r="F1060" s="50" t="s">
        <v>7162</v>
      </c>
      <c r="G1060" s="57" t="s">
        <v>11479</v>
      </c>
      <c r="H1060" s="58" t="s">
        <v>11480</v>
      </c>
      <c r="I1060" s="60" t="s">
        <v>11481</v>
      </c>
      <c r="J1060" s="56" t="s">
        <v>11482</v>
      </c>
    </row>
    <row r="1061" spans="1:10" x14ac:dyDescent="0.2">
      <c r="A1061" s="42" t="s">
        <v>1703</v>
      </c>
      <c r="B1061" s="59" t="s">
        <v>2803</v>
      </c>
      <c r="C1061" s="49" t="s">
        <v>3903</v>
      </c>
      <c r="D1061" s="58" t="s">
        <v>5003</v>
      </c>
      <c r="E1061" s="56" t="s">
        <v>7163</v>
      </c>
      <c r="F1061" s="60" t="s">
        <v>7164</v>
      </c>
      <c r="G1061" s="62" t="s">
        <v>11483</v>
      </c>
      <c r="H1061" s="66" t="s">
        <v>11484</v>
      </c>
      <c r="I1061" s="45" t="s">
        <v>11485</v>
      </c>
      <c r="J1061" s="58" t="s">
        <v>11486</v>
      </c>
    </row>
    <row r="1062" spans="1:10" x14ac:dyDescent="0.2">
      <c r="A1062" s="38" t="s">
        <v>1704</v>
      </c>
      <c r="B1062" s="50" t="s">
        <v>2804</v>
      </c>
      <c r="C1062" s="51" t="s">
        <v>3904</v>
      </c>
      <c r="D1062" s="57" t="s">
        <v>5004</v>
      </c>
      <c r="E1062" s="58" t="s">
        <v>7165</v>
      </c>
      <c r="F1062" s="45" t="s">
        <v>7166</v>
      </c>
      <c r="G1062" s="63" t="s">
        <v>11487</v>
      </c>
      <c r="H1062" s="37" t="s">
        <v>11488</v>
      </c>
      <c r="I1062" s="61" t="s">
        <v>11489</v>
      </c>
      <c r="J1062" s="59" t="s">
        <v>11490</v>
      </c>
    </row>
    <row r="1063" spans="1:10" x14ac:dyDescent="0.2">
      <c r="A1063" s="43" t="s">
        <v>1705</v>
      </c>
      <c r="B1063" s="60" t="s">
        <v>2805</v>
      </c>
      <c r="C1063" s="52" t="s">
        <v>3905</v>
      </c>
      <c r="D1063" s="62" t="s">
        <v>5005</v>
      </c>
      <c r="E1063" s="59" t="s">
        <v>7167</v>
      </c>
      <c r="F1063" s="61" t="s">
        <v>7168</v>
      </c>
      <c r="G1063" s="64" t="s">
        <v>11491</v>
      </c>
      <c r="H1063" s="39" t="s">
        <v>11492</v>
      </c>
      <c r="I1063" s="58" t="s">
        <v>11493</v>
      </c>
      <c r="J1063" s="50" t="s">
        <v>11494</v>
      </c>
    </row>
    <row r="1064" spans="1:10" x14ac:dyDescent="0.2">
      <c r="A1064" s="44" t="s">
        <v>1706</v>
      </c>
      <c r="B1064" s="45" t="s">
        <v>2806</v>
      </c>
      <c r="C1064" s="53" t="s">
        <v>3906</v>
      </c>
      <c r="D1064" s="63" t="s">
        <v>5006</v>
      </c>
      <c r="E1064" s="50" t="s">
        <v>7169</v>
      </c>
      <c r="F1064" s="58" t="s">
        <v>7170</v>
      </c>
      <c r="G1064" s="65" t="s">
        <v>11495</v>
      </c>
      <c r="H1064" s="40" t="s">
        <v>11496</v>
      </c>
      <c r="I1064" s="57" t="s">
        <v>11497</v>
      </c>
      <c r="J1064" s="60" t="s">
        <v>11498</v>
      </c>
    </row>
    <row r="1065" spans="1:10" x14ac:dyDescent="0.2">
      <c r="A1065" s="46" t="s">
        <v>1707</v>
      </c>
      <c r="B1065" s="61" t="s">
        <v>2807</v>
      </c>
      <c r="C1065" s="54" t="s">
        <v>3907</v>
      </c>
      <c r="D1065" s="64" t="s">
        <v>5007</v>
      </c>
      <c r="E1065" s="60" t="s">
        <v>7171</v>
      </c>
      <c r="F1065" s="57" t="s">
        <v>7172</v>
      </c>
      <c r="G1065" s="58" t="s">
        <v>11499</v>
      </c>
      <c r="H1065" s="41" t="s">
        <v>11500</v>
      </c>
      <c r="I1065" s="62" t="s">
        <v>11501</v>
      </c>
      <c r="J1065" s="45" t="s">
        <v>11502</v>
      </c>
    </row>
    <row r="1066" spans="1:10" x14ac:dyDescent="0.2">
      <c r="A1066" s="47" t="s">
        <v>1708</v>
      </c>
      <c r="B1066" s="58" t="s">
        <v>2808</v>
      </c>
      <c r="C1066" s="55" t="s">
        <v>3908</v>
      </c>
      <c r="D1066" s="65" t="s">
        <v>5008</v>
      </c>
      <c r="E1066" s="45" t="s">
        <v>7173</v>
      </c>
      <c r="F1066" s="62" t="s">
        <v>7174</v>
      </c>
      <c r="G1066" s="66" t="s">
        <v>11503</v>
      </c>
      <c r="H1066" s="42" t="s">
        <v>11504</v>
      </c>
      <c r="I1066" s="63" t="s">
        <v>11505</v>
      </c>
      <c r="J1066" s="61" t="s">
        <v>11506</v>
      </c>
    </row>
    <row r="1067" spans="1:10" x14ac:dyDescent="0.2">
      <c r="A1067" s="48" t="s">
        <v>1709</v>
      </c>
      <c r="B1067" s="57" t="s">
        <v>2809</v>
      </c>
      <c r="C1067" s="56" t="s">
        <v>3909</v>
      </c>
      <c r="D1067" s="58" t="s">
        <v>5009</v>
      </c>
      <c r="E1067" s="61" t="s">
        <v>7175</v>
      </c>
      <c r="F1067" s="63" t="s">
        <v>7176</v>
      </c>
      <c r="G1067" s="37" t="s">
        <v>11507</v>
      </c>
      <c r="H1067" s="38" t="s">
        <v>11508</v>
      </c>
      <c r="I1067" s="64" t="s">
        <v>11509</v>
      </c>
      <c r="J1067" s="58" t="s">
        <v>11510</v>
      </c>
    </row>
    <row r="1068" spans="1:10" x14ac:dyDescent="0.2">
      <c r="A1068" s="49" t="s">
        <v>1710</v>
      </c>
      <c r="B1068" s="62" t="s">
        <v>2810</v>
      </c>
      <c r="C1068" s="58" t="s">
        <v>3910</v>
      </c>
      <c r="D1068" s="66" t="s">
        <v>5010</v>
      </c>
      <c r="E1068" s="58" t="s">
        <v>7177</v>
      </c>
      <c r="F1068" s="64" t="s">
        <v>7178</v>
      </c>
      <c r="G1068" s="39" t="s">
        <v>11511</v>
      </c>
      <c r="H1068" s="43" t="s">
        <v>11512</v>
      </c>
      <c r="I1068" s="65" t="s">
        <v>11513</v>
      </c>
      <c r="J1068" s="57" t="s">
        <v>11514</v>
      </c>
    </row>
    <row r="1069" spans="1:10" x14ac:dyDescent="0.2">
      <c r="A1069" s="51" t="s">
        <v>1711</v>
      </c>
      <c r="B1069" s="63" t="s">
        <v>2811</v>
      </c>
      <c r="C1069" s="59" t="s">
        <v>3911</v>
      </c>
      <c r="D1069" s="37" t="s">
        <v>5011</v>
      </c>
      <c r="E1069" s="57" t="s">
        <v>7179</v>
      </c>
      <c r="F1069" s="65" t="s">
        <v>7180</v>
      </c>
      <c r="G1069" s="40" t="s">
        <v>11515</v>
      </c>
      <c r="H1069" s="44" t="s">
        <v>11516</v>
      </c>
      <c r="I1069" s="58" t="s">
        <v>11517</v>
      </c>
      <c r="J1069" s="62" t="s">
        <v>11518</v>
      </c>
    </row>
    <row r="1070" spans="1:10" x14ac:dyDescent="0.2">
      <c r="A1070" s="52" t="s">
        <v>1712</v>
      </c>
      <c r="B1070" s="64" t="s">
        <v>2812</v>
      </c>
      <c r="C1070" s="50" t="s">
        <v>3912</v>
      </c>
      <c r="D1070" s="39" t="s">
        <v>5012</v>
      </c>
      <c r="E1070" s="62" t="s">
        <v>7181</v>
      </c>
      <c r="F1070" s="58" t="s">
        <v>7182</v>
      </c>
      <c r="G1070" s="41" t="s">
        <v>11519</v>
      </c>
      <c r="H1070" s="46" t="s">
        <v>11520</v>
      </c>
      <c r="I1070" s="66" t="s">
        <v>11521</v>
      </c>
      <c r="J1070" s="63" t="s">
        <v>11522</v>
      </c>
    </row>
    <row r="1071" spans="1:10" x14ac:dyDescent="0.2">
      <c r="A1071" s="53" t="s">
        <v>1713</v>
      </c>
      <c r="B1071" s="65" t="s">
        <v>2813</v>
      </c>
      <c r="C1071" s="60" t="s">
        <v>3913</v>
      </c>
      <c r="D1071" s="40" t="s">
        <v>5013</v>
      </c>
      <c r="E1071" s="63" t="s">
        <v>7183</v>
      </c>
      <c r="F1071" s="66" t="s">
        <v>7184</v>
      </c>
      <c r="G1071" s="42" t="s">
        <v>11523</v>
      </c>
      <c r="H1071" s="47" t="s">
        <v>11524</v>
      </c>
      <c r="I1071" s="37" t="s">
        <v>11525</v>
      </c>
      <c r="J1071" s="64" t="s">
        <v>11526</v>
      </c>
    </row>
    <row r="1072" spans="1:10" x14ac:dyDescent="0.2">
      <c r="A1072" s="54" t="s">
        <v>1714</v>
      </c>
      <c r="B1072" s="58" t="s">
        <v>2814</v>
      </c>
      <c r="C1072" s="45" t="s">
        <v>3914</v>
      </c>
      <c r="D1072" s="41" t="s">
        <v>5014</v>
      </c>
      <c r="E1072" s="64" t="s">
        <v>7185</v>
      </c>
      <c r="F1072" s="37" t="s">
        <v>7186</v>
      </c>
      <c r="G1072" s="38" t="s">
        <v>11527</v>
      </c>
      <c r="H1072" s="48" t="s">
        <v>11528</v>
      </c>
      <c r="I1072" s="39" t="s">
        <v>11529</v>
      </c>
      <c r="J1072" s="65" t="s">
        <v>11530</v>
      </c>
    </row>
    <row r="1073" spans="1:10" x14ac:dyDescent="0.2">
      <c r="A1073" s="55" t="s">
        <v>1715</v>
      </c>
      <c r="B1073" s="66" t="s">
        <v>2815</v>
      </c>
      <c r="C1073" s="61" t="s">
        <v>3915</v>
      </c>
      <c r="D1073" s="42" t="s">
        <v>5015</v>
      </c>
      <c r="E1073" s="65" t="s">
        <v>7187</v>
      </c>
      <c r="F1073" s="39" t="s">
        <v>7188</v>
      </c>
      <c r="G1073" s="43" t="s">
        <v>11531</v>
      </c>
      <c r="H1073" s="49" t="s">
        <v>11532</v>
      </c>
      <c r="I1073" s="40" t="s">
        <v>11533</v>
      </c>
      <c r="J1073" s="58" t="s">
        <v>11534</v>
      </c>
    </row>
    <row r="1074" spans="1:10" x14ac:dyDescent="0.2">
      <c r="A1074" s="56" t="s">
        <v>1716</v>
      </c>
      <c r="B1074" s="37" t="s">
        <v>2816</v>
      </c>
      <c r="C1074" s="58" t="s">
        <v>3916</v>
      </c>
      <c r="D1074" s="38" t="s">
        <v>5016</v>
      </c>
      <c r="E1074" s="58" t="s">
        <v>7189</v>
      </c>
      <c r="F1074" s="40" t="s">
        <v>7190</v>
      </c>
      <c r="G1074" s="44" t="s">
        <v>11535</v>
      </c>
      <c r="H1074" s="51" t="s">
        <v>11536</v>
      </c>
      <c r="I1074" s="41" t="s">
        <v>11537</v>
      </c>
      <c r="J1074" s="66" t="s">
        <v>11538</v>
      </c>
    </row>
    <row r="1075" spans="1:10" x14ac:dyDescent="0.2">
      <c r="A1075" s="58" t="s">
        <v>1717</v>
      </c>
      <c r="B1075" s="39" t="s">
        <v>2817</v>
      </c>
      <c r="C1075" s="57" t="s">
        <v>3917</v>
      </c>
      <c r="D1075" s="43" t="s">
        <v>5017</v>
      </c>
      <c r="E1075" s="66" t="s">
        <v>7191</v>
      </c>
      <c r="F1075" s="41" t="s">
        <v>7192</v>
      </c>
      <c r="G1075" s="46" t="s">
        <v>11539</v>
      </c>
      <c r="H1075" s="52" t="s">
        <v>11540</v>
      </c>
      <c r="I1075" s="42" t="s">
        <v>11541</v>
      </c>
      <c r="J1075" s="37" t="s">
        <v>11542</v>
      </c>
    </row>
    <row r="1076" spans="1:10" x14ac:dyDescent="0.2">
      <c r="A1076" s="59" t="s">
        <v>1718</v>
      </c>
      <c r="B1076" s="40" t="s">
        <v>2818</v>
      </c>
      <c r="C1076" s="62" t="s">
        <v>3918</v>
      </c>
      <c r="D1076" s="44" t="s">
        <v>5018</v>
      </c>
      <c r="E1076" s="37" t="s">
        <v>7193</v>
      </c>
      <c r="F1076" s="42" t="s">
        <v>7194</v>
      </c>
      <c r="G1076" s="47" t="s">
        <v>11543</v>
      </c>
      <c r="H1076" s="53" t="s">
        <v>11544</v>
      </c>
      <c r="I1076" s="38" t="s">
        <v>11545</v>
      </c>
      <c r="J1076" s="39" t="s">
        <v>11546</v>
      </c>
    </row>
    <row r="1077" spans="1:10" x14ac:dyDescent="0.2">
      <c r="A1077" s="50" t="s">
        <v>1719</v>
      </c>
      <c r="B1077" s="41" t="s">
        <v>2819</v>
      </c>
      <c r="C1077" s="63" t="s">
        <v>3919</v>
      </c>
      <c r="D1077" s="46" t="s">
        <v>5019</v>
      </c>
      <c r="E1077" s="39" t="s">
        <v>7195</v>
      </c>
      <c r="F1077" s="38" t="s">
        <v>7196</v>
      </c>
      <c r="G1077" s="48" t="s">
        <v>11547</v>
      </c>
      <c r="H1077" s="54" t="s">
        <v>11548</v>
      </c>
      <c r="I1077" s="43" t="s">
        <v>11549</v>
      </c>
      <c r="J1077" s="40" t="s">
        <v>11550</v>
      </c>
    </row>
    <row r="1078" spans="1:10" x14ac:dyDescent="0.2">
      <c r="A1078" s="60" t="s">
        <v>1720</v>
      </c>
      <c r="B1078" s="42" t="s">
        <v>2820</v>
      </c>
      <c r="C1078" s="64" t="s">
        <v>3920</v>
      </c>
      <c r="D1078" s="47" t="s">
        <v>5020</v>
      </c>
      <c r="E1078" s="40" t="s">
        <v>7197</v>
      </c>
      <c r="F1078" s="43" t="s">
        <v>7198</v>
      </c>
      <c r="G1078" s="49" t="s">
        <v>11551</v>
      </c>
      <c r="H1078" s="55" t="s">
        <v>11552</v>
      </c>
      <c r="I1078" s="44" t="s">
        <v>11553</v>
      </c>
      <c r="J1078" s="41" t="s">
        <v>11554</v>
      </c>
    </row>
    <row r="1079" spans="1:10" x14ac:dyDescent="0.2">
      <c r="A1079" s="45" t="s">
        <v>1721</v>
      </c>
      <c r="B1079" s="38" t="s">
        <v>2821</v>
      </c>
      <c r="C1079" s="65" t="s">
        <v>3921</v>
      </c>
      <c r="D1079" s="48" t="s">
        <v>5021</v>
      </c>
      <c r="E1079" s="41" t="s">
        <v>7199</v>
      </c>
      <c r="F1079" s="44" t="s">
        <v>7200</v>
      </c>
      <c r="G1079" s="51" t="s">
        <v>11555</v>
      </c>
      <c r="H1079" s="56" t="s">
        <v>11556</v>
      </c>
      <c r="I1079" s="46" t="s">
        <v>11557</v>
      </c>
      <c r="J1079" s="42" t="s">
        <v>11558</v>
      </c>
    </row>
    <row r="1080" spans="1:10" x14ac:dyDescent="0.2">
      <c r="A1080" s="61" t="s">
        <v>1722</v>
      </c>
      <c r="B1080" s="43" t="s">
        <v>2822</v>
      </c>
      <c r="C1080" s="58" t="s">
        <v>3922</v>
      </c>
      <c r="D1080" s="49" t="s">
        <v>5022</v>
      </c>
      <c r="E1080" s="42" t="s">
        <v>7201</v>
      </c>
      <c r="F1080" s="46" t="s">
        <v>7202</v>
      </c>
      <c r="G1080" s="52" t="s">
        <v>11559</v>
      </c>
      <c r="H1080" s="58" t="s">
        <v>11560</v>
      </c>
      <c r="I1080" s="47" t="s">
        <v>11561</v>
      </c>
      <c r="J1080" s="38" t="s">
        <v>11562</v>
      </c>
    </row>
    <row r="1081" spans="1:10" x14ac:dyDescent="0.2">
      <c r="A1081" s="58" t="s">
        <v>1723</v>
      </c>
      <c r="B1081" s="44" t="s">
        <v>2823</v>
      </c>
      <c r="C1081" s="66" t="s">
        <v>3923</v>
      </c>
      <c r="D1081" s="51" t="s">
        <v>5023</v>
      </c>
      <c r="E1081" s="38" t="s">
        <v>7203</v>
      </c>
      <c r="F1081" s="47" t="s">
        <v>7204</v>
      </c>
      <c r="G1081" s="53" t="s">
        <v>11563</v>
      </c>
      <c r="H1081" s="59" t="s">
        <v>11564</v>
      </c>
      <c r="I1081" s="48" t="s">
        <v>11565</v>
      </c>
      <c r="J1081" s="43" t="s">
        <v>11566</v>
      </c>
    </row>
    <row r="1082" spans="1:10" x14ac:dyDescent="0.2">
      <c r="A1082" s="57" t="s">
        <v>1724</v>
      </c>
      <c r="B1082" s="46" t="s">
        <v>2824</v>
      </c>
      <c r="C1082" s="37" t="s">
        <v>3924</v>
      </c>
      <c r="D1082" s="52" t="s">
        <v>5024</v>
      </c>
      <c r="E1082" s="43" t="s">
        <v>7205</v>
      </c>
      <c r="F1082" s="48" t="s">
        <v>7206</v>
      </c>
      <c r="G1082" s="54" t="s">
        <v>11567</v>
      </c>
      <c r="H1082" s="50" t="s">
        <v>11568</v>
      </c>
      <c r="I1082" s="49" t="s">
        <v>11569</v>
      </c>
      <c r="J1082" s="44" t="s">
        <v>11570</v>
      </c>
    </row>
    <row r="1083" spans="1:10" x14ac:dyDescent="0.2">
      <c r="A1083" s="62" t="s">
        <v>1725</v>
      </c>
      <c r="B1083" s="47" t="s">
        <v>2825</v>
      </c>
      <c r="C1083" s="39" t="s">
        <v>3925</v>
      </c>
      <c r="D1083" s="53" t="s">
        <v>5025</v>
      </c>
      <c r="E1083" s="44" t="s">
        <v>7207</v>
      </c>
      <c r="F1083" s="49" t="s">
        <v>7208</v>
      </c>
      <c r="G1083" s="55" t="s">
        <v>11571</v>
      </c>
      <c r="H1083" s="60" t="s">
        <v>11572</v>
      </c>
      <c r="I1083" s="51" t="s">
        <v>11573</v>
      </c>
      <c r="J1083" s="46" t="s">
        <v>11574</v>
      </c>
    </row>
    <row r="1084" spans="1:10" x14ac:dyDescent="0.2">
      <c r="A1084" s="63" t="s">
        <v>1726</v>
      </c>
      <c r="B1084" s="48" t="s">
        <v>2826</v>
      </c>
      <c r="C1084" s="40" t="s">
        <v>3926</v>
      </c>
      <c r="D1084" s="54" t="s">
        <v>5026</v>
      </c>
      <c r="E1084" s="46" t="s">
        <v>7209</v>
      </c>
      <c r="F1084" s="51" t="s">
        <v>7210</v>
      </c>
      <c r="G1084" s="56" t="s">
        <v>11575</v>
      </c>
      <c r="H1084" s="45" t="s">
        <v>11576</v>
      </c>
      <c r="I1084" s="52" t="s">
        <v>11577</v>
      </c>
      <c r="J1084" s="47" t="s">
        <v>11578</v>
      </c>
    </row>
    <row r="1085" spans="1:10" x14ac:dyDescent="0.2">
      <c r="A1085" s="64" t="s">
        <v>1727</v>
      </c>
      <c r="B1085" s="49" t="s">
        <v>2827</v>
      </c>
      <c r="C1085" s="41" t="s">
        <v>3927</v>
      </c>
      <c r="D1085" s="55" t="s">
        <v>5027</v>
      </c>
      <c r="E1085" s="47" t="s">
        <v>7211</v>
      </c>
      <c r="F1085" s="52" t="s">
        <v>7212</v>
      </c>
      <c r="G1085" s="58" t="s">
        <v>11579</v>
      </c>
      <c r="H1085" s="61" t="s">
        <v>11580</v>
      </c>
      <c r="I1085" s="53" t="s">
        <v>11581</v>
      </c>
      <c r="J1085" s="48" t="s">
        <v>11582</v>
      </c>
    </row>
    <row r="1086" spans="1:10" x14ac:dyDescent="0.2">
      <c r="A1086" s="65" t="s">
        <v>1728</v>
      </c>
      <c r="B1086" s="51" t="s">
        <v>2828</v>
      </c>
      <c r="C1086" s="42" t="s">
        <v>3928</v>
      </c>
      <c r="D1086" s="56" t="s">
        <v>5028</v>
      </c>
      <c r="E1086" s="48" t="s">
        <v>7213</v>
      </c>
      <c r="F1086" s="53" t="s">
        <v>7214</v>
      </c>
      <c r="G1086" s="59" t="s">
        <v>11583</v>
      </c>
      <c r="H1086" s="58" t="s">
        <v>11584</v>
      </c>
      <c r="I1086" s="54" t="s">
        <v>11585</v>
      </c>
      <c r="J1086" s="49" t="s">
        <v>11586</v>
      </c>
    </row>
    <row r="1087" spans="1:10" x14ac:dyDescent="0.2">
      <c r="A1087" s="58" t="s">
        <v>1729</v>
      </c>
      <c r="B1087" s="52" t="s">
        <v>2829</v>
      </c>
      <c r="C1087" s="38" t="s">
        <v>3929</v>
      </c>
      <c r="D1087" s="58" t="s">
        <v>5029</v>
      </c>
      <c r="E1087" s="49" t="s">
        <v>7215</v>
      </c>
      <c r="F1087" s="54" t="s">
        <v>7216</v>
      </c>
      <c r="G1087" s="50" t="s">
        <v>11587</v>
      </c>
      <c r="H1087" s="57" t="s">
        <v>11588</v>
      </c>
      <c r="I1087" s="55" t="s">
        <v>11589</v>
      </c>
      <c r="J1087" s="51" t="s">
        <v>11590</v>
      </c>
    </row>
    <row r="1088" spans="1:10" x14ac:dyDescent="0.2">
      <c r="A1088" s="66" t="s">
        <v>1730</v>
      </c>
      <c r="B1088" s="53" t="s">
        <v>2830</v>
      </c>
      <c r="C1088" s="43" t="s">
        <v>3930</v>
      </c>
      <c r="D1088" s="59" t="s">
        <v>5030</v>
      </c>
      <c r="E1088" s="51" t="s">
        <v>7217</v>
      </c>
      <c r="F1088" s="55" t="s">
        <v>7218</v>
      </c>
      <c r="G1088" s="60" t="s">
        <v>11591</v>
      </c>
      <c r="H1088" s="62" t="s">
        <v>11592</v>
      </c>
      <c r="I1088" s="56" t="s">
        <v>11593</v>
      </c>
      <c r="J1088" s="52" t="s">
        <v>11594</v>
      </c>
    </row>
    <row r="1089" spans="1:10" x14ac:dyDescent="0.2">
      <c r="A1089" s="37" t="s">
        <v>1731</v>
      </c>
      <c r="B1089" s="54" t="s">
        <v>2831</v>
      </c>
      <c r="C1089" s="44" t="s">
        <v>3931</v>
      </c>
      <c r="D1089" s="50" t="s">
        <v>5031</v>
      </c>
      <c r="E1089" s="52" t="s">
        <v>7219</v>
      </c>
      <c r="F1089" s="56" t="s">
        <v>7220</v>
      </c>
      <c r="G1089" s="45" t="s">
        <v>11595</v>
      </c>
      <c r="H1089" s="63" t="s">
        <v>11596</v>
      </c>
      <c r="I1089" s="58" t="s">
        <v>11597</v>
      </c>
      <c r="J1089" s="53" t="s">
        <v>11598</v>
      </c>
    </row>
    <row r="1090" spans="1:10" x14ac:dyDescent="0.2">
      <c r="A1090" s="39" t="s">
        <v>1732</v>
      </c>
      <c r="B1090" s="55" t="s">
        <v>2832</v>
      </c>
      <c r="C1090" s="46" t="s">
        <v>3932</v>
      </c>
      <c r="D1090" s="60" t="s">
        <v>5032</v>
      </c>
      <c r="E1090" s="53" t="s">
        <v>7221</v>
      </c>
      <c r="F1090" s="58" t="s">
        <v>7222</v>
      </c>
      <c r="G1090" s="61" t="s">
        <v>11599</v>
      </c>
      <c r="H1090" s="64" t="s">
        <v>11600</v>
      </c>
      <c r="I1090" s="59" t="s">
        <v>11601</v>
      </c>
      <c r="J1090" s="54" t="s">
        <v>11602</v>
      </c>
    </row>
    <row r="1091" spans="1:10" x14ac:dyDescent="0.2">
      <c r="A1091" s="40" t="s">
        <v>1733</v>
      </c>
      <c r="B1091" s="56" t="s">
        <v>2833</v>
      </c>
      <c r="C1091" s="47" t="s">
        <v>3933</v>
      </c>
      <c r="D1091" s="45" t="s">
        <v>5033</v>
      </c>
      <c r="E1091" s="54" t="s">
        <v>7223</v>
      </c>
      <c r="F1091" s="59" t="s">
        <v>7224</v>
      </c>
      <c r="G1091" s="58" t="s">
        <v>11603</v>
      </c>
      <c r="H1091" s="65" t="s">
        <v>11604</v>
      </c>
      <c r="I1091" s="50" t="s">
        <v>11605</v>
      </c>
      <c r="J1091" s="55" t="s">
        <v>11606</v>
      </c>
    </row>
    <row r="1092" spans="1:10" x14ac:dyDescent="0.2">
      <c r="A1092" s="41" t="s">
        <v>1734</v>
      </c>
      <c r="B1092" s="58" t="s">
        <v>2834</v>
      </c>
      <c r="C1092" s="48" t="s">
        <v>3934</v>
      </c>
      <c r="D1092" s="61" t="s">
        <v>5034</v>
      </c>
      <c r="E1092" s="55" t="s">
        <v>7225</v>
      </c>
      <c r="F1092" s="50" t="s">
        <v>7226</v>
      </c>
      <c r="G1092" s="57" t="s">
        <v>11607</v>
      </c>
      <c r="H1092" s="58" t="s">
        <v>11608</v>
      </c>
      <c r="I1092" s="60" t="s">
        <v>11609</v>
      </c>
      <c r="J1092" s="56" t="s">
        <v>11610</v>
      </c>
    </row>
    <row r="1093" spans="1:10" x14ac:dyDescent="0.2">
      <c r="A1093" s="42" t="s">
        <v>1735</v>
      </c>
      <c r="B1093" s="59" t="s">
        <v>2835</v>
      </c>
      <c r="C1093" s="49" t="s">
        <v>3935</v>
      </c>
      <c r="D1093" s="58" t="s">
        <v>5035</v>
      </c>
      <c r="E1093" s="56" t="s">
        <v>7227</v>
      </c>
      <c r="F1093" s="60" t="s">
        <v>7228</v>
      </c>
      <c r="G1093" s="62" t="s">
        <v>11611</v>
      </c>
      <c r="H1093" s="66" t="s">
        <v>11612</v>
      </c>
      <c r="I1093" s="45" t="s">
        <v>11613</v>
      </c>
      <c r="J1093" s="58" t="s">
        <v>11614</v>
      </c>
    </row>
    <row r="1094" spans="1:10" x14ac:dyDescent="0.2">
      <c r="A1094" s="38" t="s">
        <v>1736</v>
      </c>
      <c r="B1094" s="50" t="s">
        <v>2836</v>
      </c>
      <c r="C1094" s="51" t="s">
        <v>3936</v>
      </c>
      <c r="D1094" s="57" t="s">
        <v>5036</v>
      </c>
      <c r="E1094" s="58" t="s">
        <v>7229</v>
      </c>
      <c r="F1094" s="45" t="s">
        <v>7230</v>
      </c>
      <c r="G1094" s="63" t="s">
        <v>11615</v>
      </c>
      <c r="H1094" s="37" t="s">
        <v>11616</v>
      </c>
      <c r="I1094" s="61" t="s">
        <v>11617</v>
      </c>
      <c r="J1094" s="59" t="s">
        <v>11618</v>
      </c>
    </row>
    <row r="1095" spans="1:10" x14ac:dyDescent="0.2">
      <c r="A1095" s="43" t="s">
        <v>1737</v>
      </c>
      <c r="B1095" s="60" t="s">
        <v>2837</v>
      </c>
      <c r="C1095" s="52" t="s">
        <v>3937</v>
      </c>
      <c r="D1095" s="62" t="s">
        <v>5037</v>
      </c>
      <c r="E1095" s="59" t="s">
        <v>7231</v>
      </c>
      <c r="F1095" s="61" t="s">
        <v>7232</v>
      </c>
      <c r="G1095" s="64" t="s">
        <v>11619</v>
      </c>
      <c r="H1095" s="39" t="s">
        <v>11620</v>
      </c>
      <c r="I1095" s="58" t="s">
        <v>11621</v>
      </c>
      <c r="J1095" s="50" t="s">
        <v>11622</v>
      </c>
    </row>
    <row r="1096" spans="1:10" x14ac:dyDescent="0.2">
      <c r="A1096" s="44" t="s">
        <v>1738</v>
      </c>
      <c r="B1096" s="45" t="s">
        <v>2838</v>
      </c>
      <c r="C1096" s="53" t="s">
        <v>3938</v>
      </c>
      <c r="D1096" s="63" t="s">
        <v>5038</v>
      </c>
      <c r="E1096" s="50" t="s">
        <v>7233</v>
      </c>
      <c r="F1096" s="58" t="s">
        <v>7234</v>
      </c>
      <c r="G1096" s="65" t="s">
        <v>11623</v>
      </c>
      <c r="H1096" s="40" t="s">
        <v>11624</v>
      </c>
      <c r="I1096" s="57" t="s">
        <v>11625</v>
      </c>
      <c r="J1096" s="60" t="s">
        <v>11626</v>
      </c>
    </row>
    <row r="1097" spans="1:10" x14ac:dyDescent="0.2">
      <c r="A1097" s="46" t="s">
        <v>1739</v>
      </c>
      <c r="B1097" s="61" t="s">
        <v>2839</v>
      </c>
      <c r="C1097" s="54" t="s">
        <v>3939</v>
      </c>
      <c r="D1097" s="64" t="s">
        <v>5039</v>
      </c>
      <c r="E1097" s="60" t="s">
        <v>7235</v>
      </c>
      <c r="F1097" s="57" t="s">
        <v>7236</v>
      </c>
      <c r="G1097" s="58" t="s">
        <v>11627</v>
      </c>
      <c r="H1097" s="41" t="s">
        <v>11628</v>
      </c>
      <c r="I1097" s="62" t="s">
        <v>11629</v>
      </c>
      <c r="J1097" s="45" t="s">
        <v>11630</v>
      </c>
    </row>
    <row r="1098" spans="1:10" x14ac:dyDescent="0.2">
      <c r="A1098" s="47" t="s">
        <v>1740</v>
      </c>
      <c r="B1098" s="58" t="s">
        <v>2840</v>
      </c>
      <c r="C1098" s="55" t="s">
        <v>3940</v>
      </c>
      <c r="D1098" s="65" t="s">
        <v>5040</v>
      </c>
      <c r="E1098" s="45" t="s">
        <v>7237</v>
      </c>
      <c r="F1098" s="62" t="s">
        <v>7238</v>
      </c>
      <c r="G1098" s="66" t="s">
        <v>11631</v>
      </c>
      <c r="H1098" s="42" t="s">
        <v>11632</v>
      </c>
      <c r="I1098" s="63" t="s">
        <v>11633</v>
      </c>
      <c r="J1098" s="61" t="s">
        <v>11634</v>
      </c>
    </row>
    <row r="1099" spans="1:10" x14ac:dyDescent="0.2">
      <c r="A1099" s="48" t="s">
        <v>1741</v>
      </c>
      <c r="B1099" s="57" t="s">
        <v>2841</v>
      </c>
      <c r="C1099" s="56" t="s">
        <v>3941</v>
      </c>
      <c r="D1099" s="58" t="s">
        <v>5041</v>
      </c>
      <c r="E1099" s="61" t="s">
        <v>7239</v>
      </c>
      <c r="F1099" s="63" t="s">
        <v>7240</v>
      </c>
      <c r="G1099" s="37" t="s">
        <v>11635</v>
      </c>
      <c r="H1099" s="38" t="s">
        <v>11636</v>
      </c>
      <c r="I1099" s="64" t="s">
        <v>11637</v>
      </c>
      <c r="J1099" s="58" t="s">
        <v>11638</v>
      </c>
    </row>
    <row r="1100" spans="1:10" x14ac:dyDescent="0.2">
      <c r="A1100" s="49" t="s">
        <v>1742</v>
      </c>
      <c r="B1100" s="62" t="s">
        <v>2842</v>
      </c>
      <c r="C1100" s="58" t="s">
        <v>3942</v>
      </c>
      <c r="D1100" s="66" t="s">
        <v>5042</v>
      </c>
      <c r="E1100" s="58" t="s">
        <v>7241</v>
      </c>
      <c r="F1100" s="64" t="s">
        <v>7242</v>
      </c>
      <c r="G1100" s="39" t="s">
        <v>11639</v>
      </c>
      <c r="H1100" s="43" t="s">
        <v>11640</v>
      </c>
      <c r="I1100" s="65" t="s">
        <v>11641</v>
      </c>
      <c r="J1100" s="57" t="s">
        <v>11642</v>
      </c>
    </row>
    <row r="1101" spans="1:10" x14ac:dyDescent="0.2">
      <c r="A1101" s="11"/>
      <c r="B1101" s="11"/>
      <c r="C1101" s="11"/>
      <c r="D1101" s="11"/>
      <c r="E1101" s="11"/>
      <c r="F1101" s="11"/>
      <c r="G1101" s="11"/>
      <c r="H1101" s="11"/>
      <c r="I1101" s="11"/>
      <c r="J1101" s="11"/>
    </row>
    <row r="1102" spans="1:10" x14ac:dyDescent="0.2">
      <c r="A1102" s="11"/>
      <c r="B1102" s="11"/>
      <c r="C1102" s="11"/>
      <c r="D1102" s="11"/>
      <c r="E1102" s="11"/>
      <c r="F1102" s="11"/>
      <c r="G1102" s="11"/>
      <c r="H1102" s="11"/>
      <c r="I1102" s="11"/>
      <c r="J1102" s="11"/>
    </row>
    <row r="1103" spans="1:10" x14ac:dyDescent="0.2">
      <c r="A1103" s="11"/>
      <c r="B1103" s="11"/>
      <c r="C1103" s="11"/>
      <c r="D1103" s="11"/>
      <c r="E1103" s="11"/>
      <c r="F1103" s="11"/>
      <c r="G1103" s="11"/>
      <c r="H1103" s="11"/>
      <c r="I1103" s="11"/>
      <c r="J1103" s="11"/>
    </row>
    <row r="1104" spans="1:10" x14ac:dyDescent="0.2">
      <c r="A1104" s="11"/>
      <c r="B1104" s="11"/>
      <c r="C1104" s="11"/>
      <c r="D1104" s="11"/>
      <c r="E1104" s="11"/>
      <c r="F1104" s="11"/>
      <c r="G1104" s="11"/>
      <c r="H1104" s="11"/>
      <c r="I1104" s="11"/>
      <c r="J1104" s="11"/>
    </row>
    <row r="1105" spans="1:10" x14ac:dyDescent="0.2">
      <c r="A1105" s="11"/>
      <c r="B1105" s="11"/>
      <c r="C1105" s="11"/>
      <c r="D1105" s="11"/>
      <c r="E1105" s="11"/>
      <c r="F1105" s="11"/>
      <c r="G1105" s="11"/>
      <c r="H1105" s="11"/>
      <c r="I1105" s="11"/>
      <c r="J1105" s="11"/>
    </row>
    <row r="1106" spans="1:10" x14ac:dyDescent="0.2">
      <c r="A1106" s="11"/>
      <c r="B1106" s="11"/>
      <c r="C1106" s="11"/>
      <c r="D1106" s="11"/>
      <c r="E1106" s="11"/>
      <c r="F1106" s="11"/>
      <c r="G1106" s="11"/>
      <c r="H1106" s="11"/>
      <c r="I1106" s="11"/>
      <c r="J1106" s="11"/>
    </row>
    <row r="1107" spans="1:10" x14ac:dyDescent="0.2">
      <c r="A1107" s="11"/>
      <c r="B1107" s="11"/>
      <c r="C1107" s="11"/>
      <c r="D1107" s="11"/>
      <c r="E1107" s="11"/>
      <c r="F1107" s="11"/>
      <c r="G1107" s="11"/>
      <c r="H1107" s="11"/>
      <c r="I1107" s="11"/>
      <c r="J1107" s="11"/>
    </row>
    <row r="1108" spans="1:10" x14ac:dyDescent="0.2">
      <c r="A1108" s="11"/>
      <c r="B1108" s="11"/>
      <c r="C1108" s="11"/>
      <c r="D1108" s="11"/>
      <c r="E1108" s="11"/>
      <c r="F1108" s="11"/>
      <c r="G1108" s="11"/>
      <c r="H1108" s="11"/>
      <c r="I1108" s="11"/>
      <c r="J1108" s="11"/>
    </row>
    <row r="1109" spans="1:10" x14ac:dyDescent="0.2">
      <c r="A1109" s="11"/>
      <c r="B1109" s="11"/>
      <c r="C1109" s="11"/>
      <c r="D1109" s="11"/>
      <c r="E1109" s="11"/>
      <c r="F1109" s="11"/>
      <c r="G1109" s="11"/>
      <c r="H1109" s="11"/>
      <c r="I1109" s="11"/>
      <c r="J1109" s="11"/>
    </row>
    <row r="1110" spans="1:10" x14ac:dyDescent="0.2">
      <c r="A1110" s="11"/>
      <c r="B1110" s="11"/>
      <c r="C1110" s="11"/>
      <c r="D1110" s="11"/>
      <c r="E1110" s="11"/>
      <c r="F1110" s="11"/>
      <c r="G1110" s="11"/>
      <c r="H1110" s="11"/>
      <c r="I1110" s="11"/>
      <c r="J1110" s="11"/>
    </row>
    <row r="1111" spans="1:10" x14ac:dyDescent="0.2">
      <c r="A1111" s="11"/>
      <c r="B1111" s="11"/>
      <c r="C1111" s="11"/>
      <c r="D1111" s="11"/>
      <c r="E1111" s="11"/>
      <c r="F1111" s="11"/>
      <c r="G1111" s="11"/>
      <c r="H1111" s="11"/>
      <c r="I1111" s="11"/>
      <c r="J1111" s="11"/>
    </row>
    <row r="1112" spans="1:10" x14ac:dyDescent="0.2">
      <c r="A1112" s="11"/>
      <c r="B1112" s="11"/>
      <c r="C1112" s="11"/>
      <c r="D1112" s="11"/>
      <c r="E1112" s="11"/>
      <c r="F1112" s="11"/>
      <c r="G1112" s="11"/>
      <c r="H1112" s="11"/>
      <c r="I1112" s="11"/>
      <c r="J1112" s="11"/>
    </row>
    <row r="1113" spans="1:10" x14ac:dyDescent="0.2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</row>
    <row r="1114" spans="1:10" x14ac:dyDescent="0.2">
      <c r="A1114" s="11"/>
      <c r="B1114" s="11"/>
      <c r="C1114" s="11"/>
      <c r="D1114" s="11"/>
      <c r="E1114" s="11"/>
      <c r="F1114" s="11"/>
      <c r="G1114" s="11"/>
      <c r="H1114" s="11"/>
      <c r="I1114" s="11"/>
      <c r="J1114" s="11"/>
    </row>
    <row r="1115" spans="1:10" x14ac:dyDescent="0.2">
      <c r="A1115" s="11"/>
      <c r="B1115" s="11"/>
      <c r="C1115" s="11"/>
      <c r="D1115" s="11"/>
      <c r="E1115" s="11"/>
      <c r="F1115" s="11"/>
      <c r="G1115" s="11"/>
      <c r="H1115" s="11"/>
      <c r="I1115" s="11"/>
      <c r="J1115" s="11"/>
    </row>
    <row r="1116" spans="1:10" x14ac:dyDescent="0.2">
      <c r="A1116" s="11"/>
      <c r="B1116" s="11"/>
      <c r="C1116" s="11"/>
      <c r="D1116" s="11"/>
      <c r="E1116" s="11"/>
      <c r="F1116" s="11"/>
      <c r="G1116" s="11"/>
      <c r="H1116" s="11"/>
      <c r="I1116" s="11"/>
      <c r="J1116" s="11"/>
    </row>
    <row r="1117" spans="1:10" x14ac:dyDescent="0.2">
      <c r="A1117" s="11"/>
      <c r="B1117" s="11"/>
      <c r="C1117" s="11"/>
      <c r="D1117" s="11"/>
      <c r="E1117" s="11"/>
      <c r="F1117" s="11"/>
      <c r="G1117" s="11"/>
      <c r="H1117" s="11"/>
      <c r="I1117" s="11"/>
      <c r="J1117" s="11"/>
    </row>
    <row r="1118" spans="1:10" x14ac:dyDescent="0.2">
      <c r="A1118" s="11"/>
      <c r="B1118" s="11"/>
      <c r="C1118" s="11"/>
      <c r="D1118" s="11"/>
      <c r="E1118" s="11"/>
      <c r="F1118" s="11"/>
      <c r="G1118" s="11"/>
      <c r="H1118" s="11"/>
      <c r="I1118" s="11"/>
      <c r="J1118" s="11"/>
    </row>
    <row r="1119" spans="1:10" x14ac:dyDescent="0.2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</row>
    <row r="1120" spans="1:10" x14ac:dyDescent="0.2">
      <c r="A1120" s="11"/>
      <c r="B1120" s="11"/>
      <c r="C1120" s="11"/>
      <c r="D1120" s="11"/>
      <c r="E1120" s="11"/>
      <c r="F1120" s="11"/>
      <c r="G1120" s="11"/>
      <c r="H1120" s="11"/>
      <c r="I1120" s="11"/>
      <c r="J1120" s="11"/>
    </row>
    <row r="1121" spans="1:10" x14ac:dyDescent="0.2">
      <c r="A1121" s="11"/>
      <c r="B1121" s="11"/>
      <c r="C1121" s="11"/>
      <c r="D1121" s="11"/>
      <c r="E1121" s="11"/>
      <c r="F1121" s="11"/>
      <c r="G1121" s="11"/>
      <c r="H1121" s="11"/>
      <c r="I1121" s="11"/>
      <c r="J1121" s="11"/>
    </row>
    <row r="1122" spans="1:10" x14ac:dyDescent="0.2">
      <c r="A1122" s="11"/>
      <c r="B1122" s="11"/>
      <c r="C1122" s="11"/>
      <c r="D1122" s="11"/>
      <c r="E1122" s="11"/>
      <c r="F1122" s="11"/>
      <c r="G1122" s="11"/>
      <c r="H1122" s="11"/>
      <c r="I1122" s="11"/>
      <c r="J1122" s="11"/>
    </row>
    <row r="1123" spans="1:10" x14ac:dyDescent="0.2">
      <c r="A1123" s="11"/>
      <c r="B1123" s="11"/>
      <c r="C1123" s="11"/>
      <c r="D1123" s="11"/>
      <c r="E1123" s="11"/>
      <c r="F1123" s="11"/>
      <c r="G1123" s="11"/>
      <c r="H1123" s="11"/>
      <c r="I1123" s="11"/>
      <c r="J1123" s="11"/>
    </row>
    <row r="1124" spans="1:10" x14ac:dyDescent="0.2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</row>
    <row r="1125" spans="1:10" x14ac:dyDescent="0.2">
      <c r="A1125" s="11"/>
      <c r="B1125" s="11"/>
      <c r="C1125" s="11"/>
      <c r="D1125" s="11"/>
      <c r="E1125" s="11"/>
      <c r="F1125" s="11"/>
      <c r="G1125" s="11"/>
      <c r="H1125" s="11"/>
      <c r="I1125" s="11"/>
      <c r="J1125" s="11"/>
    </row>
    <row r="1126" spans="1:10" x14ac:dyDescent="0.2">
      <c r="A1126" s="11"/>
      <c r="B1126" s="11"/>
      <c r="C1126" s="11"/>
      <c r="D1126" s="11"/>
      <c r="E1126" s="11"/>
      <c r="F1126" s="11"/>
      <c r="G1126" s="11"/>
      <c r="H1126" s="11"/>
      <c r="I1126" s="11"/>
      <c r="J1126" s="11"/>
    </row>
    <row r="1127" spans="1:10" x14ac:dyDescent="0.2">
      <c r="A1127" s="11"/>
      <c r="B1127" s="11"/>
      <c r="C1127" s="11"/>
      <c r="D1127" s="11"/>
      <c r="E1127" s="11"/>
      <c r="F1127" s="11"/>
      <c r="G1127" s="11"/>
      <c r="H1127" s="11"/>
      <c r="I1127" s="11"/>
      <c r="J1127" s="11"/>
    </row>
    <row r="1128" spans="1:10" x14ac:dyDescent="0.2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</row>
    <row r="1129" spans="1:10" x14ac:dyDescent="0.2">
      <c r="A1129" s="11"/>
      <c r="B1129" s="11"/>
      <c r="C1129" s="11"/>
      <c r="D1129" s="11"/>
      <c r="E1129" s="11"/>
      <c r="F1129" s="11"/>
      <c r="G1129" s="11"/>
      <c r="H1129" s="11"/>
      <c r="I1129" s="11"/>
      <c r="J1129" s="11"/>
    </row>
    <row r="1130" spans="1:10" x14ac:dyDescent="0.2">
      <c r="A1130" s="11"/>
      <c r="B1130" s="11"/>
      <c r="C1130" s="11"/>
      <c r="D1130" s="11"/>
      <c r="E1130" s="11"/>
      <c r="F1130" s="11"/>
      <c r="G1130" s="11"/>
      <c r="H1130" s="11"/>
      <c r="I1130" s="11"/>
      <c r="J1130" s="11"/>
    </row>
    <row r="1131" spans="1:10" x14ac:dyDescent="0.2">
      <c r="A1131" s="11"/>
      <c r="B1131" s="11"/>
      <c r="C1131" s="11"/>
      <c r="D1131" s="11"/>
      <c r="E1131" s="11"/>
      <c r="F1131" s="11"/>
      <c r="G1131" s="11"/>
      <c r="H1131" s="11"/>
      <c r="I1131" s="11"/>
      <c r="J1131" s="11"/>
    </row>
    <row r="1132" spans="1:10" x14ac:dyDescent="0.2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</row>
    <row r="1133" spans="1:10" x14ac:dyDescent="0.2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</row>
    <row r="1134" spans="1:10" x14ac:dyDescent="0.2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</row>
    <row r="1135" spans="1:10" x14ac:dyDescent="0.2">
      <c r="A1135" s="11"/>
      <c r="B1135" s="11"/>
      <c r="C1135" s="11"/>
      <c r="D1135" s="11"/>
      <c r="E1135" s="11"/>
      <c r="F1135" s="11"/>
      <c r="G1135" s="11"/>
      <c r="H1135" s="11"/>
      <c r="I1135" s="11"/>
      <c r="J1135" s="11"/>
    </row>
    <row r="1136" spans="1:10" x14ac:dyDescent="0.2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</row>
    <row r="1137" spans="1:10" x14ac:dyDescent="0.2">
      <c r="A1137" s="11"/>
      <c r="B1137" s="11"/>
      <c r="C1137" s="11"/>
      <c r="D1137" s="11"/>
      <c r="E1137" s="11"/>
      <c r="F1137" s="11"/>
      <c r="G1137" s="11"/>
      <c r="H1137" s="11"/>
      <c r="I1137" s="11"/>
      <c r="J1137" s="11"/>
    </row>
    <row r="1138" spans="1:10" x14ac:dyDescent="0.2">
      <c r="A1138" s="11"/>
      <c r="B1138" s="11"/>
      <c r="C1138" s="11"/>
      <c r="D1138" s="11"/>
      <c r="E1138" s="11"/>
      <c r="F1138" s="11"/>
      <c r="G1138" s="11"/>
      <c r="H1138" s="11"/>
      <c r="I1138" s="11"/>
      <c r="J1138" s="11"/>
    </row>
    <row r="1139" spans="1:10" x14ac:dyDescent="0.2">
      <c r="A1139" s="11"/>
      <c r="B1139" s="11"/>
      <c r="C1139" s="11"/>
      <c r="D1139" s="11"/>
      <c r="E1139" s="11"/>
      <c r="F1139" s="11"/>
      <c r="G1139" s="11"/>
      <c r="H1139" s="11"/>
      <c r="I1139" s="11"/>
      <c r="J1139" s="11"/>
    </row>
    <row r="1140" spans="1:10" x14ac:dyDescent="0.2">
      <c r="A1140" s="11"/>
      <c r="B1140" s="11"/>
      <c r="C1140" s="11"/>
      <c r="D1140" s="11"/>
      <c r="E1140" s="11"/>
      <c r="F1140" s="11"/>
      <c r="G1140" s="11"/>
      <c r="H1140" s="11"/>
      <c r="I1140" s="11"/>
      <c r="J1140" s="1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Startseite</vt:lpstr>
      <vt:lpstr>Bereitstellung</vt:lpstr>
      <vt:lpstr>Gruppe_Vor_01</vt:lpstr>
      <vt:lpstr>Gruppe_Vor_02</vt:lpstr>
      <vt:lpstr>Gruppe_Vor_03</vt:lpstr>
      <vt:lpstr>Gruppe_Msch_kl</vt:lpstr>
      <vt:lpstr>Gruppe_Msch_gr</vt:lpstr>
      <vt:lpstr>Gruppe_Msch_mtl</vt:lpstr>
      <vt:lpstr>Gruppe_Msch_Sond</vt:lpstr>
      <vt:lpstr>Gruppe_Folge</vt:lpstr>
      <vt:lpstr>Gruppe_End</vt:lpstr>
      <vt:lpstr>Grundtabelle und Diagramm</vt:lpstr>
      <vt:lpstr>Tabelle1</vt:lpstr>
      <vt:lpstr>Tabelle2</vt:lpstr>
    </vt:vector>
  </TitlesOfParts>
  <Company>Teva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Winkelseth</dc:creator>
  <cp:lastModifiedBy>Stefan Winkelseth</cp:lastModifiedBy>
  <cp:lastPrinted>2015-03-19T08:37:39Z</cp:lastPrinted>
  <dcterms:created xsi:type="dcterms:W3CDTF">2015-02-18T12:23:17Z</dcterms:created>
  <dcterms:modified xsi:type="dcterms:W3CDTF">2015-03-30T07:43:09Z</dcterms:modified>
</cp:coreProperties>
</file>