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0" yWindow="0" windowWidth="20138" windowHeight="8483"/>
  </bookViews>
  <sheets>
    <sheet name="Tabelle1" sheetId="1" r:id="rId1"/>
    <sheet name="Thermaler Widerstand" sheetId="2" r:id="rId2"/>
    <sheet name="Leistung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1" i="1" l="1"/>
  <c r="J51" i="1"/>
  <c r="I52" i="1"/>
  <c r="J52" i="1"/>
  <c r="I53" i="1"/>
  <c r="J53" i="1"/>
  <c r="I54" i="1"/>
  <c r="J54" i="1"/>
  <c r="I55" i="1"/>
  <c r="J55" i="1"/>
  <c r="I56" i="1"/>
  <c r="J56" i="1"/>
  <c r="I57" i="1"/>
  <c r="J57" i="1"/>
  <c r="I58" i="1"/>
  <c r="J58" i="1"/>
  <c r="I59" i="1"/>
  <c r="J59" i="1"/>
  <c r="I60" i="1"/>
  <c r="J60" i="1"/>
  <c r="I61" i="1"/>
  <c r="J61" i="1"/>
  <c r="I62" i="1"/>
  <c r="J62" i="1"/>
  <c r="I63" i="1"/>
  <c r="J63" i="1"/>
  <c r="I64" i="1"/>
  <c r="J64" i="1"/>
  <c r="I65" i="1"/>
  <c r="J65" i="1"/>
  <c r="I29" i="1"/>
  <c r="J29" i="1"/>
  <c r="I30" i="1"/>
  <c r="J30" i="1"/>
  <c r="I31" i="1"/>
  <c r="J31" i="1"/>
  <c r="I32" i="1"/>
  <c r="J32" i="1"/>
  <c r="I33" i="1"/>
  <c r="J33" i="1"/>
  <c r="I34" i="1"/>
  <c r="J34" i="1"/>
  <c r="I35" i="1"/>
  <c r="J35" i="1"/>
  <c r="I36" i="1"/>
  <c r="J36" i="1"/>
  <c r="I37" i="1"/>
  <c r="J37" i="1"/>
  <c r="I38" i="1"/>
  <c r="J38" i="1"/>
  <c r="I39" i="1"/>
  <c r="J39" i="1"/>
  <c r="I40" i="1"/>
  <c r="J40" i="1"/>
  <c r="I41" i="1"/>
  <c r="J41" i="1"/>
  <c r="I42" i="1"/>
  <c r="J42" i="1"/>
  <c r="I43" i="1"/>
  <c r="J43" i="1"/>
  <c r="I73" i="1"/>
  <c r="J73" i="1"/>
  <c r="I74" i="1"/>
  <c r="J74" i="1"/>
  <c r="I75" i="1"/>
  <c r="J75" i="1"/>
  <c r="I76" i="1"/>
  <c r="J76" i="1"/>
  <c r="I77" i="1"/>
  <c r="J77" i="1"/>
  <c r="I78" i="1"/>
  <c r="J78" i="1"/>
  <c r="I79" i="1"/>
  <c r="J79" i="1"/>
  <c r="I80" i="1"/>
  <c r="J80" i="1"/>
  <c r="I81" i="1"/>
  <c r="J81" i="1"/>
  <c r="I82" i="1"/>
  <c r="J82" i="1"/>
  <c r="I83" i="1"/>
  <c r="J83" i="1"/>
  <c r="I84" i="1"/>
  <c r="J84" i="1"/>
  <c r="I85" i="1"/>
  <c r="J85" i="1"/>
  <c r="I86" i="1"/>
  <c r="J86" i="1"/>
  <c r="I87" i="1"/>
  <c r="J87" i="1"/>
  <c r="J72" i="1"/>
  <c r="I72" i="1"/>
  <c r="J50" i="1"/>
  <c r="I50" i="1"/>
  <c r="J28" i="1"/>
  <c r="I28" i="1"/>
  <c r="I7" i="1"/>
  <c r="J7" i="1"/>
  <c r="I8" i="1"/>
  <c r="J8" i="1"/>
  <c r="I9" i="1"/>
  <c r="J9" i="1"/>
  <c r="I10" i="1"/>
  <c r="J10" i="1"/>
  <c r="I11" i="1"/>
  <c r="J11" i="1"/>
  <c r="I12" i="1"/>
  <c r="J12" i="1"/>
  <c r="I13" i="1"/>
  <c r="J13" i="1"/>
  <c r="I14" i="1"/>
  <c r="J14" i="1"/>
  <c r="I15" i="1"/>
  <c r="J15" i="1"/>
  <c r="I16" i="1"/>
  <c r="J16" i="1"/>
  <c r="I17" i="1"/>
  <c r="J17" i="1"/>
  <c r="I18" i="1"/>
  <c r="J18" i="1"/>
  <c r="I19" i="1"/>
  <c r="J19" i="1"/>
  <c r="I20" i="1"/>
  <c r="J20" i="1"/>
  <c r="I21" i="1"/>
  <c r="J21" i="1"/>
  <c r="J6" i="1"/>
  <c r="I6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6" i="1"/>
  <c r="E6" i="1"/>
  <c r="G6" i="1"/>
  <c r="C7" i="1"/>
  <c r="E7" i="1"/>
  <c r="G7" i="1"/>
  <c r="C8" i="1"/>
  <c r="E8" i="1"/>
  <c r="G8" i="1"/>
  <c r="C9" i="1"/>
  <c r="E9" i="1"/>
  <c r="G9" i="1"/>
  <c r="C10" i="1"/>
  <c r="E10" i="1"/>
  <c r="G10" i="1"/>
  <c r="C11" i="1"/>
  <c r="E11" i="1"/>
  <c r="G11" i="1"/>
  <c r="C12" i="1"/>
  <c r="E12" i="1"/>
  <c r="G12" i="1"/>
  <c r="C13" i="1"/>
  <c r="E13" i="1"/>
  <c r="G13" i="1"/>
  <c r="C14" i="1"/>
  <c r="E14" i="1"/>
  <c r="G14" i="1"/>
  <c r="C15" i="1"/>
  <c r="E15" i="1"/>
  <c r="G15" i="1"/>
  <c r="C16" i="1"/>
  <c r="E16" i="1"/>
  <c r="G16" i="1"/>
  <c r="C17" i="1"/>
  <c r="E17" i="1"/>
  <c r="G17" i="1"/>
  <c r="C18" i="1"/>
  <c r="E18" i="1"/>
  <c r="G18" i="1"/>
  <c r="C19" i="1"/>
  <c r="E19" i="1"/>
  <c r="G19" i="1"/>
  <c r="C20" i="1"/>
  <c r="E20" i="1"/>
  <c r="G20" i="1"/>
  <c r="C21" i="1"/>
  <c r="E21" i="1"/>
  <c r="G21" i="1"/>
</calcChain>
</file>

<file path=xl/sharedStrings.xml><?xml version="1.0" encoding="utf-8"?>
<sst xmlns="http://schemas.openxmlformats.org/spreadsheetml/2006/main" count="48" uniqueCount="12">
  <si>
    <t>rpm</t>
  </si>
  <si>
    <t>240x30 [W]</t>
  </si>
  <si>
    <t>240x30 [K/W]</t>
  </si>
  <si>
    <t>360x30 [W]</t>
  </si>
  <si>
    <t>360x30 [K/W]</t>
  </si>
  <si>
    <t>480x30 [W]</t>
  </si>
  <si>
    <t>480x30 [K/W]</t>
  </si>
  <si>
    <t>L/h</t>
  </si>
  <si>
    <t>kg/s</t>
  </si>
  <si>
    <t>Faktor zu 240</t>
  </si>
  <si>
    <t>360x30</t>
  </si>
  <si>
    <t>480x30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</si>
</sst>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1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/>
    <xf numFmtId="1" fontId="0" fillId="0" borderId="0" xfId="0" applyNumberFormat="1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240x30 @29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Tabelle1!$C$6:$C$21</c:f>
              <c:numCache>
                <c:formatCode>0.000</c:formatCode>
                <c:ptCount val="16"/>
                <c:pt idx="0">
                  <c:v>0.3623592202934372</c:v>
                </c:pt>
                <c:pt idx="1">
                  <c:v>0.1671879128099463</c:v>
                </c:pt>
                <c:pt idx="2">
                  <c:v>9.9626814473014025E-2</c:v>
                </c:pt>
                <c:pt idx="3">
                  <c:v>7.8259321823541561E-2</c:v>
                </c:pt>
                <c:pt idx="4">
                  <c:v>6.6542922894383405E-2</c:v>
                </c:pt>
                <c:pt idx="5">
                  <c:v>5.9782059224980567E-2</c:v>
                </c:pt>
                <c:pt idx="6">
                  <c:v>5.3123292163060415E-2</c:v>
                </c:pt>
                <c:pt idx="7">
                  <c:v>4.66111221987075E-2</c:v>
                </c:pt>
                <c:pt idx="8">
                  <c:v>4.2642959752365886E-2</c:v>
                </c:pt>
                <c:pt idx="9">
                  <c:v>3.9934993095391405E-2</c:v>
                </c:pt>
                <c:pt idx="10">
                  <c:v>3.7940711521386013E-2</c:v>
                </c:pt>
                <c:pt idx="11">
                  <c:v>3.6402656902353635E-2</c:v>
                </c:pt>
                <c:pt idx="12">
                  <c:v>3.5172960944578266E-2</c:v>
                </c:pt>
                <c:pt idx="13">
                  <c:v>3.4165676581573746E-2</c:v>
                </c:pt>
                <c:pt idx="14">
                  <c:v>3.3322529643670641E-2</c:v>
                </c:pt>
                <c:pt idx="15">
                  <c:v>3.2604063893773259E-2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11A-4FA1-8743-238DC2BB0ABD}"/>
            </c:ext>
          </c:extLst>
        </c:ser>
        <c:ser>
          <c:idx val="1"/>
          <c:order val="1"/>
          <c:tx>
            <c:v>360x30 @29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Tabelle1!$E$6:$E$21</c:f>
              <c:numCache>
                <c:formatCode>0.000</c:formatCode>
                <c:ptCount val="16"/>
                <c:pt idx="0">
                  <c:v>0.26796411900319606</c:v>
                </c:pt>
                <c:pt idx="1">
                  <c:v>0.12600476601058175</c:v>
                </c:pt>
                <c:pt idx="2">
                  <c:v>7.6702766798286359E-2</c:v>
                </c:pt>
                <c:pt idx="3">
                  <c:v>6.1157443945888665E-2</c:v>
                </c:pt>
                <c:pt idx="4">
                  <c:v>5.2677984047203336E-2</c:v>
                </c:pt>
                <c:pt idx="5">
                  <c:v>4.781428360347148E-2</c:v>
                </c:pt>
                <c:pt idx="6">
                  <c:v>4.3058558675443441E-2</c:v>
                </c:pt>
                <c:pt idx="7">
                  <c:v>3.845960792536058E-2</c:v>
                </c:pt>
                <c:pt idx="8">
                  <c:v>3.5696411062026145E-2</c:v>
                </c:pt>
                <c:pt idx="9">
                  <c:v>3.3834828711550732E-2</c:v>
                </c:pt>
                <c:pt idx="10">
                  <c:v>3.2480568244013068E-2</c:v>
                </c:pt>
                <c:pt idx="11">
                  <c:v>3.1448948625369871E-2</c:v>
                </c:pt>
                <c:pt idx="12">
                  <c:v>3.0633601982711943E-2</c:v>
                </c:pt>
                <c:pt idx="13">
                  <c:v>2.9972215366923353E-2</c:v>
                </c:pt>
                <c:pt idx="14">
                  <c:v>2.9423971144457002E-2</c:v>
                </c:pt>
                <c:pt idx="15">
                  <c:v>2.8961444872172878E-2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11A-4FA1-8743-238DC2BB0ABD}"/>
            </c:ext>
          </c:extLst>
        </c:ser>
        <c:ser>
          <c:idx val="2"/>
          <c:order val="2"/>
          <c:tx>
            <c:v>480X30 @29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Tabelle1!$G$6:$G$21</c:f>
              <c:numCache>
                <c:formatCode>0.000</c:formatCode>
                <c:ptCount val="16"/>
                <c:pt idx="0">
                  <c:v>0.22231364323086128</c:v>
                </c:pt>
                <c:pt idx="1">
                  <c:v>0.1063246329364111</c:v>
                </c:pt>
                <c:pt idx="2">
                  <c:v>6.5931537677626523E-2</c:v>
                </c:pt>
                <c:pt idx="3">
                  <c:v>5.3236039267044309E-2</c:v>
                </c:pt>
                <c:pt idx="4">
                  <c:v>4.6346881485214882E-2</c:v>
                </c:pt>
                <c:pt idx="5">
                  <c:v>4.2418428567371956E-2</c:v>
                </c:pt>
                <c:pt idx="6">
                  <c:v>3.8603753448926338E-2</c:v>
                </c:pt>
                <c:pt idx="7">
                  <c:v>3.495356032016924E-2</c:v>
                </c:pt>
                <c:pt idx="8">
                  <c:v>3.2788234985049479E-2</c:v>
                </c:pt>
                <c:pt idx="9">
                  <c:v>3.1345551287211636E-2</c:v>
                </c:pt>
                <c:pt idx="10">
                  <c:v>3.0306573963655176E-2</c:v>
                </c:pt>
                <c:pt idx="11">
                  <c:v>2.9522883351594791E-2</c:v>
                </c:pt>
                <c:pt idx="12">
                  <c:v>2.8908821243472944E-2</c:v>
                </c:pt>
                <c:pt idx="13">
                  <c:v>2.8413937121116197E-2</c:v>
                </c:pt>
                <c:pt idx="14">
                  <c:v>2.8006257174657601E-2</c:v>
                </c:pt>
                <c:pt idx="15">
                  <c:v>2.7664461547833506E-2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11A-4FA1-8743-238DC2BB0ABD}"/>
            </c:ext>
          </c:extLst>
        </c:ser>
        <c:ser>
          <c:idx val="3"/>
          <c:order val="3"/>
          <c:tx>
            <c:v>240x30 @50,8 L/h</c:v>
          </c:tx>
          <c:spPr>
            <a:ln w="19050" cap="rnd">
              <a:solidFill>
                <a:schemeClr val="accent1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Tabelle1!$C$28:$C$43</c:f>
              <c:numCache>
                <c:formatCode>0.000</c:formatCode>
                <c:ptCount val="16"/>
                <c:pt idx="0">
                  <c:v>0.33033658976698344</c:v>
                </c:pt>
                <c:pt idx="1">
                  <c:v>0.14969942381098586</c:v>
                </c:pt>
                <c:pt idx="2">
                  <c:v>8.7360426855255677E-2</c:v>
                </c:pt>
                <c:pt idx="3">
                  <c:v>6.7604621777316631E-2</c:v>
                </c:pt>
                <c:pt idx="4">
                  <c:v>5.6730352961552322E-2</c:v>
                </c:pt>
                <c:pt idx="5">
                  <c:v>5.0427369129377356E-2</c:v>
                </c:pt>
                <c:pt idx="6">
                  <c:v>4.4186063110030468E-2</c:v>
                </c:pt>
                <c:pt idx="7">
                  <c:v>3.8030769183868739E-2</c:v>
                </c:pt>
                <c:pt idx="8">
                  <c:v>3.4240437655207914E-2</c:v>
                </c:pt>
                <c:pt idx="9">
                  <c:v>3.1628649472108326E-2</c:v>
                </c:pt>
                <c:pt idx="10">
                  <c:v>2.9687115524879043E-2</c:v>
                </c:pt>
                <c:pt idx="11">
                  <c:v>2.8175383931760972E-2</c:v>
                </c:pt>
                <c:pt idx="12">
                  <c:v>2.6955756254916599E-2</c:v>
                </c:pt>
                <c:pt idx="13">
                  <c:v>2.5948782606809238E-2</c:v>
                </c:pt>
                <c:pt idx="14">
                  <c:v>2.5099112685764726E-2</c:v>
                </c:pt>
                <c:pt idx="15">
                  <c:v>2.4369061244697544E-2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11A-4FA1-8743-238DC2BB0ABD}"/>
            </c:ext>
          </c:extLst>
        </c:ser>
        <c:ser>
          <c:idx val="4"/>
          <c:order val="4"/>
          <c:tx>
            <c:v>360x30 @50,8 L/h</c:v>
          </c:tx>
          <c:spPr>
            <a:ln w="19050" cap="rnd">
              <a:solidFill>
                <a:schemeClr val="accent2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Tabelle1!$E$28:$E$43</c:f>
              <c:numCache>
                <c:formatCode>0.000</c:formatCode>
                <c:ptCount val="16"/>
                <c:pt idx="0">
                  <c:v>0.2342085978583546</c:v>
                </c:pt>
                <c:pt idx="1">
                  <c:v>0.10742994306894479</c:v>
                </c:pt>
                <c:pt idx="2">
                  <c:v>6.3573842098108319E-2</c:v>
                </c:pt>
                <c:pt idx="3">
                  <c:v>4.9692772639032316E-2</c:v>
                </c:pt>
                <c:pt idx="4">
                  <c:v>4.2071437053949494E-2</c:v>
                </c:pt>
                <c:pt idx="5">
                  <c:v>3.7666938980719988E-2</c:v>
                </c:pt>
                <c:pt idx="6">
                  <c:v>3.3320997673922319E-2</c:v>
                </c:pt>
                <c:pt idx="7">
                  <c:v>2.905852691872856E-2</c:v>
                </c:pt>
                <c:pt idx="8">
                  <c:v>2.6451820037816848E-2</c:v>
                </c:pt>
                <c:pt idx="9">
                  <c:v>2.4667005031715497E-2</c:v>
                </c:pt>
                <c:pt idx="10">
                  <c:v>2.3348348486686144E-2</c:v>
                </c:pt>
                <c:pt idx="11">
                  <c:v>2.2328032599785125E-2</c:v>
                </c:pt>
                <c:pt idx="12">
                  <c:v>2.1509755866161804E-2</c:v>
                </c:pt>
                <c:pt idx="13">
                  <c:v>2.0837673349770804E-2</c:v>
                </c:pt>
                <c:pt idx="14">
                  <c:v>2.0273580085352971E-2</c:v>
                </c:pt>
                <c:pt idx="15">
                  <c:v>1.9791558857057048E-2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411A-4FA1-8743-238DC2BB0ABD}"/>
            </c:ext>
          </c:extLst>
        </c:ser>
        <c:ser>
          <c:idx val="5"/>
          <c:order val="5"/>
          <c:tx>
            <c:v>480x30 @50,8 L/h</c:v>
          </c:tx>
          <c:spPr>
            <a:ln w="19050" cap="rnd">
              <a:solidFill>
                <a:schemeClr val="bg1">
                  <a:lumMod val="65000"/>
                </a:schemeClr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Tabelle1!$G$28:$G$43</c:f>
              <c:numCache>
                <c:formatCode>0.000</c:formatCode>
                <c:ptCount val="16"/>
                <c:pt idx="0">
                  <c:v>0.18688837158356753</c:v>
                </c:pt>
                <c:pt idx="1">
                  <c:v>8.6704927574444979E-2</c:v>
                </c:pt>
                <c:pt idx="2">
                  <c:v>5.1977069752672085E-2</c:v>
                </c:pt>
                <c:pt idx="3">
                  <c:v>4.1002328064241401E-2</c:v>
                </c:pt>
                <c:pt idx="4">
                  <c:v>3.4993745976880139E-2</c:v>
                </c:pt>
                <c:pt idx="5">
                  <c:v>3.1532657948660503E-2</c:v>
                </c:pt>
                <c:pt idx="6">
                  <c:v>2.8131089825818776E-2</c:v>
                </c:pt>
                <c:pt idx="7">
                  <c:v>2.4815449390450411E-2</c:v>
                </c:pt>
                <c:pt idx="8">
                  <c:v>2.280350327694473E-2</c:v>
                </c:pt>
                <c:pt idx="9">
                  <c:v>2.143579316303779E-2</c:v>
                </c:pt>
                <c:pt idx="10">
                  <c:v>2.0432287816913683E-2</c:v>
                </c:pt>
                <c:pt idx="11">
                  <c:v>1.9661282820488981E-2</c:v>
                </c:pt>
                <c:pt idx="12">
                  <c:v>1.9047061366253417E-2</c:v>
                </c:pt>
                <c:pt idx="13">
                  <c:v>1.8545497441839885E-2</c:v>
                </c:pt>
                <c:pt idx="14">
                  <c:v>1.8126981284496461E-2</c:v>
                </c:pt>
                <c:pt idx="15">
                  <c:v>1.7771509919412485E-2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411A-4FA1-8743-238DC2BB0ABD}"/>
            </c:ext>
          </c:extLst>
        </c:ser>
        <c:ser>
          <c:idx val="6"/>
          <c:order val="6"/>
          <c:tx>
            <c:v>240x30 @72,5 L/h</c:v>
          </c:tx>
          <c:spPr>
            <a:ln w="19050" cap="rnd">
              <a:solidFill>
                <a:schemeClr val="accent1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Tabelle1!$C$50:$C$65</c:f>
              <c:numCache>
                <c:formatCode>0.000</c:formatCode>
                <c:ptCount val="16"/>
                <c:pt idx="0">
                  <c:v>0.31802612808139274</c:v>
                </c:pt>
                <c:pt idx="1">
                  <c:v>0.14301799952701169</c:v>
                </c:pt>
                <c:pt idx="2">
                  <c:v>8.2705343109916063E-2</c:v>
                </c:pt>
                <c:pt idx="3">
                  <c:v>6.3581154478486973E-2</c:v>
                </c:pt>
                <c:pt idx="4">
                  <c:v>5.3041357436312039E-2</c:v>
                </c:pt>
                <c:pt idx="5">
                  <c:v>4.6923197971631317E-2</c:v>
                </c:pt>
                <c:pt idx="6">
                  <c:v>4.0854159700466956E-2</c:v>
                </c:pt>
                <c:pt idx="7">
                  <c:v>3.4852417742903916E-2</c:v>
                </c:pt>
                <c:pt idx="8">
                  <c:v>3.1144157720154778E-2</c:v>
                </c:pt>
                <c:pt idx="9">
                  <c:v>2.8581089234178951E-2</c:v>
                </c:pt>
                <c:pt idx="10">
                  <c:v>2.66701551037015E-2</c:v>
                </c:pt>
                <c:pt idx="11">
                  <c:v>2.5177762071009042E-2</c:v>
                </c:pt>
                <c:pt idx="12">
                  <c:v>2.3970313092593985E-2</c:v>
                </c:pt>
                <c:pt idx="13">
                  <c:v>2.2970937867592637E-2</c:v>
                </c:pt>
                <c:pt idx="14">
                  <c:v>2.2125559568629726E-2</c:v>
                </c:pt>
                <c:pt idx="15">
                  <c:v>2.1397294405480657E-2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411A-4FA1-8743-238DC2BB0ABD}"/>
            </c:ext>
          </c:extLst>
        </c:ser>
        <c:ser>
          <c:idx val="7"/>
          <c:order val="7"/>
          <c:tx>
            <c:v>360x30 @72,5 L/h</c:v>
          </c:tx>
          <c:spPr>
            <a:ln w="19050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Tabelle1!$E$50:$E$65</c:f>
              <c:numCache>
                <c:formatCode>0.000</c:formatCode>
                <c:ptCount val="16"/>
                <c:pt idx="0">
                  <c:v>0.22145751911257525</c:v>
                </c:pt>
                <c:pt idx="1">
                  <c:v>0.10047535504952</c:v>
                </c:pt>
                <c:pt idx="2">
                  <c:v>5.870435904706995E-2</c:v>
                </c:pt>
                <c:pt idx="3">
                  <c:v>4.5467991017671058E-2</c:v>
                </c:pt>
                <c:pt idx="4">
                  <c:v>3.81842475034311E-2</c:v>
                </c:pt>
                <c:pt idx="5">
                  <c:v>3.3963769602536061E-2</c:v>
                </c:pt>
                <c:pt idx="6">
                  <c:v>2.9786175854963893E-2</c:v>
                </c:pt>
                <c:pt idx="7">
                  <c:v>2.566853787476988E-2</c:v>
                </c:pt>
                <c:pt idx="8">
                  <c:v>2.3134771013280341E-2</c:v>
                </c:pt>
                <c:pt idx="9">
                  <c:v>2.1389973086758034E-2</c:v>
                </c:pt>
                <c:pt idx="10">
                  <c:v>2.0093749620912527E-2</c:v>
                </c:pt>
                <c:pt idx="11">
                  <c:v>1.9085122760068195E-2</c:v>
                </c:pt>
                <c:pt idx="12">
                  <c:v>1.8271883578669532E-2</c:v>
                </c:pt>
                <c:pt idx="13">
                  <c:v>1.7600799010908965E-2</c:v>
                </c:pt>
                <c:pt idx="14">
                  <c:v>1.7034856305879354E-2</c:v>
                </c:pt>
                <c:pt idx="15">
                  <c:v>1.6548864859466859E-2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411A-4FA1-8743-238DC2BB0ABD}"/>
            </c:ext>
          </c:extLst>
        </c:ser>
        <c:ser>
          <c:idx val="8"/>
          <c:order val="8"/>
          <c:tx>
            <c:v>480x30 @72,5 L/h</c:v>
          </c:tx>
          <c:spPr>
            <a:ln w="19050" cap="rnd">
              <a:solidFill>
                <a:schemeClr val="bg1">
                  <a:lumMod val="6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Tabelle1!$G$50:$G$65</c:f>
              <c:numCache>
                <c:formatCode>0.000</c:formatCode>
                <c:ptCount val="16"/>
                <c:pt idx="0">
                  <c:v>0.17370921157018768</c:v>
                </c:pt>
                <c:pt idx="1">
                  <c:v>7.9481458320821E-2</c:v>
                </c:pt>
                <c:pt idx="2">
                  <c:v>4.6893565792816179E-2</c:v>
                </c:pt>
                <c:pt idx="3">
                  <c:v>3.6575957695580835E-2</c:v>
                </c:pt>
                <c:pt idx="4">
                  <c:v>3.0908267935064789E-2</c:v>
                </c:pt>
                <c:pt idx="5">
                  <c:v>2.7630892971927935E-2</c:v>
                </c:pt>
                <c:pt idx="6">
                  <c:v>2.4394788455813981E-2</c:v>
                </c:pt>
                <c:pt idx="7">
                  <c:v>2.1217298375289791E-2</c:v>
                </c:pt>
                <c:pt idx="8">
                  <c:v>1.9271380956125527E-2</c:v>
                </c:pt>
                <c:pt idx="9">
                  <c:v>1.7937280537281313E-2</c:v>
                </c:pt>
                <c:pt idx="10">
                  <c:v>1.6950385815983217E-2</c:v>
                </c:pt>
                <c:pt idx="11">
                  <c:v>1.6185798227934586E-2</c:v>
                </c:pt>
                <c:pt idx="12">
                  <c:v>1.5571871447904154E-2</c:v>
                </c:pt>
                <c:pt idx="13">
                  <c:v>1.5067097276194088E-2</c:v>
                </c:pt>
                <c:pt idx="14">
                  <c:v>1.4642977841000248E-2</c:v>
                </c:pt>
                <c:pt idx="15">
                  <c:v>1.4280166666688012E-2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411A-4FA1-8743-238DC2BB0A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75953024"/>
        <c:axId val="1975954272"/>
      </c:scatterChart>
      <c:valAx>
        <c:axId val="19759530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4272"/>
        <c:crosses val="autoZero"/>
        <c:crossBetween val="midCat"/>
        <c:majorUnit val="50"/>
      </c:valAx>
      <c:valAx>
        <c:axId val="1975954272"/>
        <c:scaling>
          <c:orientation val="minMax"/>
          <c:max val="0.24000000000000002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3024"/>
        <c:crosses val="autoZero"/>
        <c:crossBetween val="midCat"/>
        <c:majorUnit val="5.000000000000001E-3"/>
      </c:valAx>
      <c:spPr>
        <a:noFill/>
        <a:ln>
          <a:solidFill>
            <a:schemeClr val="bg1">
              <a:lumMod val="50000"/>
            </a:schemeClr>
          </a:solidFill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Leistung</a:t>
            </a:r>
          </a:p>
          <a:p>
            <a:pPr>
              <a:defRPr/>
            </a:pP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240x30 @29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Tabelle1!$B$6:$B$21</c:f>
              <c:numCache>
                <c:formatCode>0</c:formatCode>
                <c:ptCount val="16"/>
                <c:pt idx="0">
                  <c:v>55.193848755398221</c:v>
                </c:pt>
                <c:pt idx="1">
                  <c:v>119.62587285084024</c:v>
                </c:pt>
                <c:pt idx="2">
                  <c:v>200.74916683617755</c:v>
                </c:pt>
                <c:pt idx="3">
                  <c:v>255.56060970085872</c:v>
                </c:pt>
                <c:pt idx="4">
                  <c:v>300.55788249253646</c:v>
                </c:pt>
                <c:pt idx="5">
                  <c:v>334.5485294297589</c:v>
                </c:pt>
                <c:pt idx="6">
                  <c:v>376.48269121971163</c:v>
                </c:pt>
                <c:pt idx="7">
                  <c:v>429.08213869509859</c:v>
                </c:pt>
                <c:pt idx="8">
                  <c:v>469.01059673491295</c:v>
                </c:pt>
                <c:pt idx="9">
                  <c:v>500.8139090503073</c:v>
                </c:pt>
                <c:pt idx="10">
                  <c:v>527.13824274820502</c:v>
                </c:pt>
                <c:pt idx="11">
                  <c:v>549.41044698050291</c:v>
                </c:pt>
                <c:pt idx="12">
                  <c:v>568.61860539730583</c:v>
                </c:pt>
                <c:pt idx="13">
                  <c:v>585.38281694050841</c:v>
                </c:pt>
                <c:pt idx="14">
                  <c:v>600.19452946300692</c:v>
                </c:pt>
                <c:pt idx="15">
                  <c:v>613.42046393853411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7A9-46F7-A569-F6A79787B6B8}"/>
            </c:ext>
          </c:extLst>
        </c:ser>
        <c:ser>
          <c:idx val="1"/>
          <c:order val="1"/>
          <c:tx>
            <c:v>360x30 @29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Tabelle1!$D$6:$D$21</c:f>
              <c:numCache>
                <c:formatCode>0</c:formatCode>
                <c:ptCount val="16"/>
                <c:pt idx="0">
                  <c:v>74.636858376406195</c:v>
                </c:pt>
                <c:pt idx="1">
                  <c:v>158.72415491268339</c:v>
                </c:pt>
                <c:pt idx="2">
                  <c:v>260.74678704349981</c:v>
                </c:pt>
                <c:pt idx="3">
                  <c:v>327.02478569404809</c:v>
                </c:pt>
                <c:pt idx="4">
                  <c:v>379.66525032693988</c:v>
                </c:pt>
                <c:pt idx="5">
                  <c:v>418.28504983703095</c:v>
                </c:pt>
                <c:pt idx="6">
                  <c:v>464.48373134714615</c:v>
                </c:pt>
                <c:pt idx="7">
                  <c:v>520.02610215929519</c:v>
                </c:pt>
                <c:pt idx="8">
                  <c:v>560.28041489235329</c:v>
                </c:pt>
                <c:pt idx="9">
                  <c:v>591.10687896499633</c:v>
                </c:pt>
                <c:pt idx="10">
                  <c:v>615.75277408166869</c:v>
                </c:pt>
                <c:pt idx="11">
                  <c:v>635.95130756981803</c:v>
                </c:pt>
                <c:pt idx="12">
                  <c:v>652.87784346375554</c:v>
                </c:pt>
                <c:pt idx="13">
                  <c:v>667.28467532872264</c:v>
                </c:pt>
                <c:pt idx="14">
                  <c:v>679.71790421523963</c:v>
                </c:pt>
                <c:pt idx="15">
                  <c:v>690.57328072801602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7A9-46F7-A569-F6A79787B6B8}"/>
            </c:ext>
          </c:extLst>
        </c:ser>
        <c:ser>
          <c:idx val="2"/>
          <c:order val="2"/>
          <c:tx>
            <c:v>480X30 @29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Tabelle1!$F$6:$F$21</c:f>
              <c:numCache>
                <c:formatCode>0</c:formatCode>
                <c:ptCount val="16"/>
                <c:pt idx="0">
                  <c:v>89.96298971732935</c:v>
                </c:pt>
                <c:pt idx="1">
                  <c:v>188.10316525579987</c:v>
                </c:pt>
                <c:pt idx="2">
                  <c:v>303.34496516356666</c:v>
                </c:pt>
                <c:pt idx="3">
                  <c:v>375.68534916122076</c:v>
                </c:pt>
                <c:pt idx="4">
                  <c:v>431.52849467078386</c:v>
                </c:pt>
                <c:pt idx="5">
                  <c:v>471.49318528465955</c:v>
                </c:pt>
                <c:pt idx="6">
                  <c:v>518.08433670732211</c:v>
                </c:pt>
                <c:pt idx="7">
                  <c:v>572.18777763418302</c:v>
                </c:pt>
                <c:pt idx="8">
                  <c:v>609.97488913689449</c:v>
                </c:pt>
                <c:pt idx="9">
                  <c:v>638.04907486695265</c:v>
                </c:pt>
                <c:pt idx="10">
                  <c:v>659.92282809613448</c:v>
                </c:pt>
                <c:pt idx="11">
                  <c:v>677.44060638710016</c:v>
                </c:pt>
                <c:pt idx="12">
                  <c:v>691.83035280332001</c:v>
                </c:pt>
                <c:pt idx="13">
                  <c:v>703.87992747181568</c:v>
                </c:pt>
                <c:pt idx="14">
                  <c:v>714.12612814602267</c:v>
                </c:pt>
                <c:pt idx="15">
                  <c:v>722.94918754947776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7A9-46F7-A569-F6A79787B6B8}"/>
            </c:ext>
          </c:extLst>
        </c:ser>
        <c:ser>
          <c:idx val="3"/>
          <c:order val="3"/>
          <c:tx>
            <c:v>240x30 @50,8 L/h</c:v>
          </c:tx>
          <c:spPr>
            <a:ln w="19050" cap="rnd">
              <a:solidFill>
                <a:schemeClr val="accent1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Tabelle1!$B$28:$B$43</c:f>
              <c:numCache>
                <c:formatCode>0</c:formatCode>
                <c:ptCount val="16"/>
                <c:pt idx="0">
                  <c:v>60.544307290051719</c:v>
                </c:pt>
                <c:pt idx="1">
                  <c:v>133.60104862696392</c:v>
                </c:pt>
                <c:pt idx="2">
                  <c:v>228.93661031598754</c:v>
                </c:pt>
                <c:pt idx="3">
                  <c:v>295.83776188968483</c:v>
                </c:pt>
                <c:pt idx="4">
                  <c:v>352.54495972472682</c:v>
                </c:pt>
                <c:pt idx="5">
                  <c:v>396.61002240048742</c:v>
                </c:pt>
                <c:pt idx="6">
                  <c:v>452.63140891725868</c:v>
                </c:pt>
                <c:pt idx="7">
                  <c:v>525.88996828608106</c:v>
                </c:pt>
                <c:pt idx="8">
                  <c:v>584.10468351469899</c:v>
                </c:pt>
                <c:pt idx="9">
                  <c:v>632.33809643490997</c:v>
                </c:pt>
                <c:pt idx="10">
                  <c:v>673.69293534897872</c:v>
                </c:pt>
                <c:pt idx="11">
                  <c:v>709.83948429731277</c:v>
                </c:pt>
                <c:pt idx="12">
                  <c:v>741.95655320752121</c:v>
                </c:pt>
                <c:pt idx="13">
                  <c:v>770.749067617214</c:v>
                </c:pt>
                <c:pt idx="14">
                  <c:v>796.84091825856649</c:v>
                </c:pt>
                <c:pt idx="15">
                  <c:v>820.71277999483027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7A9-46F7-A569-F6A79787B6B8}"/>
            </c:ext>
          </c:extLst>
        </c:ser>
        <c:ser>
          <c:idx val="4"/>
          <c:order val="4"/>
          <c:tx>
            <c:v>360x30 @50,8 L/h</c:v>
          </c:tx>
          <c:spPr>
            <a:ln w="19050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Tabelle1!$D$28:$D$43</c:f>
              <c:numCache>
                <c:formatCode>0</c:formatCode>
                <c:ptCount val="16"/>
                <c:pt idx="0">
                  <c:v>85.393961549164231</c:v>
                </c:pt>
                <c:pt idx="1">
                  <c:v>186.16783578824663</c:v>
                </c:pt>
                <c:pt idx="2">
                  <c:v>314.59479779648416</c:v>
                </c:pt>
                <c:pt idx="3">
                  <c:v>402.47301444175298</c:v>
                </c:pt>
                <c:pt idx="4">
                  <c:v>475.38190754818731</c:v>
                </c:pt>
                <c:pt idx="5">
                  <c:v>530.96961264192714</c:v>
                </c:pt>
                <c:pt idx="6">
                  <c:v>600.22212407080474</c:v>
                </c:pt>
                <c:pt idx="7">
                  <c:v>688.26613461640295</c:v>
                </c:pt>
                <c:pt idx="8">
                  <c:v>756.09164025034943</c:v>
                </c:pt>
                <c:pt idx="9">
                  <c:v>810.79968866447643</c:v>
                </c:pt>
                <c:pt idx="10">
                  <c:v>856.59163479612005</c:v>
                </c:pt>
                <c:pt idx="11">
                  <c:v>895.73498742529023</c:v>
                </c:pt>
                <c:pt idx="12">
                  <c:v>929.81064612932755</c:v>
                </c:pt>
                <c:pt idx="13">
                  <c:v>959.80005369553328</c:v>
                </c:pt>
                <c:pt idx="14">
                  <c:v>986.50558588067906</c:v>
                </c:pt>
                <c:pt idx="15">
                  <c:v>1010.531820381022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7A9-46F7-A569-F6A79787B6B8}"/>
            </c:ext>
          </c:extLst>
        </c:ser>
        <c:ser>
          <c:idx val="5"/>
          <c:order val="5"/>
          <c:tx>
            <c:v>480x30 @50,8 L/h</c:v>
          </c:tx>
          <c:spPr>
            <a:ln w="19050" cap="rnd">
              <a:solidFill>
                <a:schemeClr val="bg1">
                  <a:lumMod val="6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Tabelle1!$F$28:$F$43</c:f>
              <c:numCache>
                <c:formatCode>0</c:formatCode>
                <c:ptCount val="16"/>
                <c:pt idx="0">
                  <c:v>107.01575400616596</c:v>
                </c:pt>
                <c:pt idx="1">
                  <c:v>230.66739756893253</c:v>
                </c:pt>
                <c:pt idx="2">
                  <c:v>384.78506185839422</c:v>
                </c:pt>
                <c:pt idx="3">
                  <c:v>487.77718105821964</c:v>
                </c:pt>
                <c:pt idx="4">
                  <c:v>571.53069617678852</c:v>
                </c:pt>
                <c:pt idx="5">
                  <c:v>634.26305618012748</c:v>
                </c:pt>
                <c:pt idx="6">
                  <c:v>710.95716958835897</c:v>
                </c:pt>
                <c:pt idx="7">
                  <c:v>805.94953914864368</c:v>
                </c:pt>
                <c:pt idx="8">
                  <c:v>877.05822027007639</c:v>
                </c:pt>
                <c:pt idx="9">
                  <c:v>933.01889264757597</c:v>
                </c:pt>
                <c:pt idx="10">
                  <c:v>978.84290683513962</c:v>
                </c:pt>
                <c:pt idx="11">
                  <c:v>1017.2276235789683</c:v>
                </c:pt>
                <c:pt idx="12">
                  <c:v>1050.0307430853848</c:v>
                </c:pt>
                <c:pt idx="13">
                  <c:v>1078.4288780994711</c:v>
                </c:pt>
                <c:pt idx="14">
                  <c:v>1103.327668634241</c:v>
                </c:pt>
                <c:pt idx="15">
                  <c:v>1125.3967778029514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77A9-46F7-A569-F6A79787B6B8}"/>
            </c:ext>
          </c:extLst>
        </c:ser>
        <c:ser>
          <c:idx val="6"/>
          <c:order val="6"/>
          <c:tx>
            <c:v>240x30 @72,5 L/h</c:v>
          </c:tx>
          <c:spPr>
            <a:ln w="19050" cap="rnd">
              <a:solidFill>
                <a:schemeClr val="accent1"/>
              </a:solidFill>
              <a:prstDash val="dashDot"/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Tabelle1!$B$50:$B$65</c:f>
              <c:numCache>
                <c:formatCode>0</c:formatCode>
                <c:ptCount val="16"/>
                <c:pt idx="0">
                  <c:v>62.887914652350133</c:v>
                </c:pt>
                <c:pt idx="1">
                  <c:v>139.84253776548326</c:v>
                </c:pt>
                <c:pt idx="2">
                  <c:v>241.82234482021119</c:v>
                </c:pt>
                <c:pt idx="3">
                  <c:v>314.55861668518628</c:v>
                </c:pt>
                <c:pt idx="4">
                  <c:v>377.06425639680231</c:v>
                </c:pt>
                <c:pt idx="5">
                  <c:v>426.22840864536852</c:v>
                </c:pt>
                <c:pt idx="6">
                  <c:v>489.54623339790299</c:v>
                </c:pt>
                <c:pt idx="7">
                  <c:v>573.84828069989715</c:v>
                </c:pt>
                <c:pt idx="8">
                  <c:v>642.17501657002924</c:v>
                </c:pt>
                <c:pt idx="9">
                  <c:v>699.76339376467229</c:v>
                </c:pt>
                <c:pt idx="10">
                  <c:v>749.90190054141226</c:v>
                </c:pt>
                <c:pt idx="11">
                  <c:v>794.35177533228898</c:v>
                </c:pt>
                <c:pt idx="12">
                  <c:v>834.36540535548215</c:v>
                </c:pt>
                <c:pt idx="13">
                  <c:v>870.66536487463009</c:v>
                </c:pt>
                <c:pt idx="14">
                  <c:v>903.93194070248933</c:v>
                </c:pt>
                <c:pt idx="15">
                  <c:v>934.69761274477969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77A9-46F7-A569-F6A79787B6B8}"/>
            </c:ext>
          </c:extLst>
        </c:ser>
        <c:ser>
          <c:idx val="7"/>
          <c:order val="7"/>
          <c:tx>
            <c:v>360x30 @72,5 L/h</c:v>
          </c:tx>
          <c:spPr>
            <a:ln w="19050" cap="rnd">
              <a:solidFill>
                <a:schemeClr val="accent2"/>
              </a:solidFill>
              <a:prstDash val="dashDot"/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Tabelle1!$D$50:$D$65</c:f>
              <c:numCache>
                <c:formatCode>0</c:formatCode>
                <c:ptCount val="16"/>
                <c:pt idx="0">
                  <c:v>90.310774184340261</c:v>
                </c:pt>
                <c:pt idx="1">
                  <c:v>199.05378776858123</c:v>
                </c:pt>
                <c:pt idx="2">
                  <c:v>340.69020298754526</c:v>
                </c:pt>
                <c:pt idx="3">
                  <c:v>439.86988543714267</c:v>
                </c:pt>
                <c:pt idx="4">
                  <c:v>523.77619850182646</c:v>
                </c:pt>
                <c:pt idx="5">
                  <c:v>588.86278625876116</c:v>
                </c:pt>
                <c:pt idx="6">
                  <c:v>671.45242468804474</c:v>
                </c:pt>
                <c:pt idx="7">
                  <c:v>779.16397488531675</c:v>
                </c:pt>
                <c:pt idx="8">
                  <c:v>864.49958759129925</c:v>
                </c:pt>
                <c:pt idx="9">
                  <c:v>935.01753924045238</c:v>
                </c:pt>
                <c:pt idx="10">
                  <c:v>995.33438891788728</c:v>
                </c:pt>
                <c:pt idx="11">
                  <c:v>1047.9366704334752</c:v>
                </c:pt>
                <c:pt idx="12">
                  <c:v>1094.5779023760779</c:v>
                </c:pt>
                <c:pt idx="13">
                  <c:v>1136.3120496747911</c:v>
                </c:pt>
                <c:pt idx="14">
                  <c:v>1174.0633229232035</c:v>
                </c:pt>
                <c:pt idx="15">
                  <c:v>1208.5421066544575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77A9-46F7-A569-F6A79787B6B8}"/>
            </c:ext>
          </c:extLst>
        </c:ser>
        <c:ser>
          <c:idx val="8"/>
          <c:order val="8"/>
          <c:tx>
            <c:v>480x30 @72,5 L/h</c:v>
          </c:tx>
          <c:spPr>
            <a:ln w="19050" cap="rnd">
              <a:solidFill>
                <a:schemeClr val="bg1">
                  <a:lumMod val="65000"/>
                </a:schemeClr>
              </a:solidFill>
              <a:prstDash val="dashDot"/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Tabelle1!$F$50:$F$65</c:f>
              <c:numCache>
                <c:formatCode>0</c:formatCode>
                <c:ptCount val="16"/>
                <c:pt idx="0">
                  <c:v>115.13494200576085</c:v>
                </c:pt>
                <c:pt idx="1">
                  <c:v>251.63101461062135</c:v>
                </c:pt>
                <c:pt idx="2">
                  <c:v>426.4977436001227</c:v>
                </c:pt>
                <c:pt idx="3">
                  <c:v>546.80728161538832</c:v>
                </c:pt>
                <c:pt idx="4">
                  <c:v>647.07605233712934</c:v>
                </c:pt>
                <c:pt idx="5">
                  <c:v>723.82749339007364</c:v>
                </c:pt>
                <c:pt idx="6">
                  <c:v>819.84724057869107</c:v>
                </c:pt>
                <c:pt idx="7">
                  <c:v>942.62707938785047</c:v>
                </c:pt>
                <c:pt idx="8">
                  <c:v>1037.8083462484237</c:v>
                </c:pt>
                <c:pt idx="9">
                  <c:v>1114.9962202147353</c:v>
                </c:pt>
                <c:pt idx="10">
                  <c:v>1179.9141457382743</c:v>
                </c:pt>
                <c:pt idx="11">
                  <c:v>1235.6511380132367</c:v>
                </c:pt>
                <c:pt idx="12">
                  <c:v>1284.3671402573668</c:v>
                </c:pt>
                <c:pt idx="13">
                  <c:v>1327.3956909802305</c:v>
                </c:pt>
                <c:pt idx="14">
                  <c:v>1365.8424001708261</c:v>
                </c:pt>
                <c:pt idx="15">
                  <c:v>1400.5438778704804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77A9-46F7-A569-F6A79787B6B8}"/>
            </c:ext>
          </c:extLst>
        </c:ser>
        <c:ser>
          <c:idx val="9"/>
          <c:order val="9"/>
          <c:tx>
            <c:v>240x30 @94,4 L/h</c:v>
          </c:tx>
          <c:spPr>
            <a:ln w="19050" cap="rnd">
              <a:solidFill>
                <a:schemeClr val="accent1"/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Tabelle1!$B$72:$B$87</c:f>
              <c:numCache>
                <c:formatCode>0</c:formatCode>
                <c:ptCount val="16"/>
                <c:pt idx="0">
                  <c:v>64.202600769315097</c:v>
                </c:pt>
                <c:pt idx="1">
                  <c:v>143.37657838105264</c:v>
                </c:pt>
                <c:pt idx="2">
                  <c:v>249.20219683617671</c:v>
                </c:pt>
                <c:pt idx="3">
                  <c:v>325.36743081036684</c:v>
                </c:pt>
                <c:pt idx="4">
                  <c:v>391.32167141796617</c:v>
                </c:pt>
                <c:pt idx="5">
                  <c:v>443.54969112721017</c:v>
                </c:pt>
                <c:pt idx="6">
                  <c:v>511.29919511714309</c:v>
                </c:pt>
                <c:pt idx="7">
                  <c:v>602.40863357761486</c:v>
                </c:pt>
                <c:pt idx="8">
                  <c:v>677.06829824876604</c:v>
                </c:pt>
                <c:pt idx="9">
                  <c:v>740.59649841831117</c:v>
                </c:pt>
                <c:pt idx="10">
                  <c:v>796.38094796929272</c:v>
                </c:pt>
                <c:pt idx="11">
                  <c:v>846.22839310288987</c:v>
                </c:pt>
                <c:pt idx="12">
                  <c:v>891.42875365044301</c:v>
                </c:pt>
                <c:pt idx="13">
                  <c:v>932.70737304162526</c:v>
                </c:pt>
                <c:pt idx="14">
                  <c:v>970.77506643934339</c:v>
                </c:pt>
                <c:pt idx="15">
                  <c:v>1006.1935850729079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77A9-46F7-A569-F6A79787B6B8}"/>
            </c:ext>
          </c:extLst>
        </c:ser>
        <c:ser>
          <c:idx val="10"/>
          <c:order val="10"/>
          <c:tx>
            <c:v>360x30 @94,4 L/h</c:v>
          </c:tx>
          <c:spPr>
            <a:ln w="19050" cap="rnd">
              <a:solidFill>
                <a:schemeClr val="accent2"/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Tabelle1!$D$72:$D$87</c:f>
              <c:numCache>
                <c:formatCode>0</c:formatCode>
                <c:ptCount val="16"/>
                <c:pt idx="0">
                  <c:v>93.123024249687177</c:v>
                </c:pt>
                <c:pt idx="1">
                  <c:v>206.51903774487909</c:v>
                </c:pt>
                <c:pt idx="2">
                  <c:v>356.04129588593685</c:v>
                </c:pt>
                <c:pt idx="3">
                  <c:v>462.11213465658147</c:v>
                </c:pt>
                <c:pt idx="4">
                  <c:v>552.84011400127588</c:v>
                </c:pt>
                <c:pt idx="5">
                  <c:v>623.9062418977594</c:v>
                </c:pt>
                <c:pt idx="6">
                  <c:v>715.02317802433242</c:v>
                </c:pt>
                <c:pt idx="7">
                  <c:v>835.58108134593294</c:v>
                </c:pt>
                <c:pt idx="8">
                  <c:v>932.62030018111</c:v>
                </c:pt>
                <c:pt idx="9">
                  <c:v>1013.9181015972201</c:v>
                </c:pt>
                <c:pt idx="10">
                  <c:v>1084.3164753084643</c:v>
                </c:pt>
                <c:pt idx="11">
                  <c:v>1146.4141619358486</c:v>
                </c:pt>
                <c:pt idx="12">
                  <c:v>1202.0549920731091</c:v>
                </c:pt>
                <c:pt idx="13">
                  <c:v>1252.3183003463512</c:v>
                </c:pt>
                <c:pt idx="14">
                  <c:v>1298.1964223001282</c:v>
                </c:pt>
                <c:pt idx="15">
                  <c:v>1340.4615916976688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77A9-46F7-A569-F6A79787B6B8}"/>
            </c:ext>
          </c:extLst>
        </c:ser>
        <c:ser>
          <c:idx val="11"/>
          <c:order val="11"/>
          <c:tx>
            <c:v>480x30 @94,4 L/h</c:v>
          </c:tx>
          <c:spPr>
            <a:ln w="19050" cap="rnd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Tabelle1!$F$72:$F$87</c:f>
              <c:numCache>
                <c:formatCode>0</c:formatCode>
                <c:ptCount val="16"/>
                <c:pt idx="0">
                  <c:v>119.86748297311172</c:v>
                </c:pt>
                <c:pt idx="1">
                  <c:v>264.05021048503477</c:v>
                </c:pt>
                <c:pt idx="2">
                  <c:v>451.6867765202943</c:v>
                </c:pt>
                <c:pt idx="3">
                  <c:v>582.94728450986906</c:v>
                </c:pt>
                <c:pt idx="4">
                  <c:v>693.89328628378473</c:v>
                </c:pt>
                <c:pt idx="5">
                  <c:v>779.88264374941468</c:v>
                </c:pt>
                <c:pt idx="6">
                  <c:v>888.89612892570881</c:v>
                </c:pt>
                <c:pt idx="7">
                  <c:v>1030.8833048412835</c:v>
                </c:pt>
                <c:pt idx="8">
                  <c:v>1143.208601905824</c:v>
                </c:pt>
                <c:pt idx="9">
                  <c:v>1235.9092950934271</c:v>
                </c:pt>
                <c:pt idx="10">
                  <c:v>1315.1061435155473</c:v>
                </c:pt>
                <c:pt idx="11">
                  <c:v>1384.0966594700883</c:v>
                </c:pt>
                <c:pt idx="12">
                  <c:v>1445.2055256677825</c:v>
                </c:pt>
                <c:pt idx="13">
                  <c:v>1499.8335259325422</c:v>
                </c:pt>
                <c:pt idx="14">
                  <c:v>1549.2033946980036</c:v>
                </c:pt>
                <c:pt idx="15">
                  <c:v>1594.2538938075027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77A9-46F7-A569-F6A79787B6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75953024"/>
        <c:axId val="1975954272"/>
      </c:scatterChart>
      <c:valAx>
        <c:axId val="1975953024"/>
        <c:scaling>
          <c:orientation val="minMax"/>
          <c:max val="15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4272"/>
        <c:crosses val="autoZero"/>
        <c:crossBetween val="midCat"/>
        <c:majorUnit val="50"/>
      </c:valAx>
      <c:valAx>
        <c:axId val="1975954272"/>
        <c:scaling>
          <c:orientation val="minMax"/>
          <c:max val="9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  <a:p>
                <a:pPr>
                  <a:defRPr/>
                </a:pP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3024"/>
        <c:crosses val="autoZero"/>
        <c:crossBetween val="midCat"/>
        <c:majorUnit val="20"/>
      </c:valAx>
      <c:spPr>
        <a:noFill/>
        <a:ln>
          <a:solidFill>
            <a:schemeClr val="bg1">
              <a:lumMod val="50000"/>
            </a:schemeClr>
          </a:solidFill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261936</xdr:colOff>
      <xdr:row>0</xdr:row>
      <xdr:rowOff>161923</xdr:rowOff>
    </xdr:from>
    <xdr:to>
      <xdr:col>17</xdr:col>
      <xdr:colOff>0</xdr:colOff>
      <xdr:row>40</xdr:row>
      <xdr:rowOff>176212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16</xdr:col>
      <xdr:colOff>500064</xdr:colOff>
      <xdr:row>40</xdr:row>
      <xdr:rowOff>14289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87"/>
  <sheetViews>
    <sheetView tabSelected="1" topLeftCell="A67" workbookViewId="0">
      <selection activeCell="K76" sqref="K76"/>
    </sheetView>
  </sheetViews>
  <sheetFormatPr baseColWidth="10" defaultRowHeight="14.25" x14ac:dyDescent="0.45"/>
  <cols>
    <col min="3" max="3" width="12.73046875" customWidth="1"/>
    <col min="4" max="4" width="12.19921875" customWidth="1"/>
    <col min="5" max="5" width="11.86328125" customWidth="1"/>
    <col min="6" max="6" width="11.46484375" customWidth="1"/>
    <col min="7" max="7" width="14.33203125" customWidth="1"/>
    <col min="8" max="8" width="12.46484375" customWidth="1"/>
  </cols>
  <sheetData>
    <row r="2" spans="1:13" x14ac:dyDescent="0.45">
      <c r="A2" s="1">
        <v>29</v>
      </c>
      <c r="B2" s="1" t="s">
        <v>7</v>
      </c>
      <c r="C2" s="1"/>
      <c r="D2" s="1"/>
      <c r="E2" s="1"/>
      <c r="F2" s="1"/>
      <c r="G2" s="1"/>
      <c r="H2" s="1"/>
      <c r="I2" s="1"/>
      <c r="J2" s="1"/>
      <c r="K2" s="1"/>
    </row>
    <row r="3" spans="1:13" x14ac:dyDescent="0.45">
      <c r="A3">
        <v>8.0000000000000002E-3</v>
      </c>
      <c r="B3" t="s">
        <v>8</v>
      </c>
      <c r="E3" s="1"/>
      <c r="K3" s="1"/>
    </row>
    <row r="4" spans="1:13" x14ac:dyDescent="0.45">
      <c r="E4" s="1"/>
      <c r="H4" t="s">
        <v>9</v>
      </c>
      <c r="K4" s="1"/>
    </row>
    <row r="5" spans="1:13" x14ac:dyDescent="0.4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  <c r="H5" s="4"/>
      <c r="I5" s="4" t="s">
        <v>10</v>
      </c>
      <c r="J5" s="4" t="s">
        <v>11</v>
      </c>
      <c r="K5" s="4"/>
      <c r="L5" s="4"/>
      <c r="M5" s="4"/>
    </row>
    <row r="6" spans="1:13" x14ac:dyDescent="0.45">
      <c r="A6">
        <v>0</v>
      </c>
      <c r="B6" s="6">
        <v>55.193848755398221</v>
      </c>
      <c r="C6" s="3">
        <f>20/B6</f>
        <v>0.3623592202934372</v>
      </c>
      <c r="D6" s="2">
        <v>74.636858376406195</v>
      </c>
      <c r="E6" s="3">
        <f>20/D6</f>
        <v>0.26796411900319606</v>
      </c>
      <c r="F6" s="2">
        <v>89.96298971732935</v>
      </c>
      <c r="G6" s="3">
        <f>20/F6</f>
        <v>0.22231364323086128</v>
      </c>
      <c r="H6" s="2"/>
      <c r="I6" s="5">
        <f>D6/$B6</f>
        <v>1.3522676903213124</v>
      </c>
      <c r="J6" s="5">
        <f>F6/$B6</f>
        <v>1.6299459404618988</v>
      </c>
      <c r="K6" s="3"/>
    </row>
    <row r="7" spans="1:13" x14ac:dyDescent="0.45">
      <c r="A7">
        <v>400</v>
      </c>
      <c r="B7" s="6">
        <v>119.62587285084024</v>
      </c>
      <c r="C7" s="3">
        <f t="shared" ref="C7:C21" si="0">20/B7</f>
        <v>0.1671879128099463</v>
      </c>
      <c r="D7" s="2">
        <v>158.72415491268339</v>
      </c>
      <c r="E7" s="3">
        <f t="shared" ref="E7:E21" si="1">20/D7</f>
        <v>0.12600476601058175</v>
      </c>
      <c r="F7" s="2">
        <v>188.10316525579987</v>
      </c>
      <c r="G7" s="3">
        <f t="shared" ref="G7:G21" si="2">20/F7</f>
        <v>0.1063246329364111</v>
      </c>
      <c r="H7" s="2"/>
      <c r="I7" s="5">
        <f t="shared" ref="I7:I21" si="3">D7/$B7</f>
        <v>1.3268380086187059</v>
      </c>
      <c r="J7" s="5">
        <f t="shared" ref="J7:J21" si="4">F7/$B7</f>
        <v>1.5724287796030794</v>
      </c>
      <c r="K7" s="3"/>
    </row>
    <row r="8" spans="1:13" x14ac:dyDescent="0.45">
      <c r="A8">
        <v>600</v>
      </c>
      <c r="B8" s="6">
        <v>200.74916683617755</v>
      </c>
      <c r="C8" s="3">
        <f t="shared" si="0"/>
        <v>9.9626814473014025E-2</v>
      </c>
      <c r="D8" s="2">
        <v>260.74678704349981</v>
      </c>
      <c r="E8" s="3">
        <f t="shared" si="1"/>
        <v>7.6702766798286359E-2</v>
      </c>
      <c r="F8" s="2">
        <v>303.34496516356666</v>
      </c>
      <c r="G8" s="3">
        <f t="shared" si="2"/>
        <v>6.5931537677626523E-2</v>
      </c>
      <c r="H8" s="2"/>
      <c r="I8" s="5">
        <f t="shared" si="3"/>
        <v>1.2988685888608626</v>
      </c>
      <c r="J8" s="5">
        <f t="shared" si="4"/>
        <v>1.5110646282836779</v>
      </c>
      <c r="K8" s="3"/>
    </row>
    <row r="9" spans="1:13" x14ac:dyDescent="0.45">
      <c r="A9">
        <v>800</v>
      </c>
      <c r="B9" s="6">
        <v>255.56060970085872</v>
      </c>
      <c r="C9" s="3">
        <f t="shared" si="0"/>
        <v>7.8259321823541561E-2</v>
      </c>
      <c r="D9" s="2">
        <v>327.02478569404809</v>
      </c>
      <c r="E9" s="3">
        <f t="shared" si="1"/>
        <v>6.1157443945888665E-2</v>
      </c>
      <c r="F9" s="2">
        <v>375.68534916122076</v>
      </c>
      <c r="G9" s="3">
        <f t="shared" si="2"/>
        <v>5.3236039267044309E-2</v>
      </c>
      <c r="H9" s="2"/>
      <c r="I9" s="5">
        <f t="shared" si="3"/>
        <v>1.279636897395261</v>
      </c>
      <c r="J9" s="5">
        <f t="shared" si="4"/>
        <v>1.4700440322198778</v>
      </c>
      <c r="K9" s="3"/>
    </row>
    <row r="10" spans="1:13" x14ac:dyDescent="0.45">
      <c r="A10">
        <v>1000</v>
      </c>
      <c r="B10" s="6">
        <v>300.55788249253646</v>
      </c>
      <c r="C10" s="3">
        <f t="shared" si="0"/>
        <v>6.6542922894383405E-2</v>
      </c>
      <c r="D10" s="2">
        <v>379.66525032693988</v>
      </c>
      <c r="E10" s="3">
        <f t="shared" si="1"/>
        <v>5.2677984047203336E-2</v>
      </c>
      <c r="F10" s="2">
        <v>431.52849467078386</v>
      </c>
      <c r="G10" s="3">
        <f t="shared" si="2"/>
        <v>4.6346881485214882E-2</v>
      </c>
      <c r="H10" s="2"/>
      <c r="I10" s="5">
        <f t="shared" si="3"/>
        <v>1.2632017739091166</v>
      </c>
      <c r="J10" s="5">
        <f t="shared" si="4"/>
        <v>1.4357583673803653</v>
      </c>
      <c r="K10" s="3"/>
    </row>
    <row r="11" spans="1:13" x14ac:dyDescent="0.45">
      <c r="A11">
        <v>1200</v>
      </c>
      <c r="B11" s="6">
        <v>334.5485294297589</v>
      </c>
      <c r="C11" s="3">
        <f t="shared" si="0"/>
        <v>5.9782059224980567E-2</v>
      </c>
      <c r="D11" s="2">
        <v>418.28504983703095</v>
      </c>
      <c r="E11" s="3">
        <f t="shared" si="1"/>
        <v>4.781428360347148E-2</v>
      </c>
      <c r="F11" s="2">
        <v>471.49318528465955</v>
      </c>
      <c r="G11" s="3">
        <f t="shared" si="2"/>
        <v>4.2418428567371956E-2</v>
      </c>
      <c r="H11" s="2"/>
      <c r="I11" s="5">
        <f t="shared" si="3"/>
        <v>1.2502970811140666</v>
      </c>
      <c r="J11" s="5">
        <f t="shared" si="4"/>
        <v>1.4093416763431126</v>
      </c>
      <c r="K11" s="3"/>
    </row>
    <row r="12" spans="1:13" x14ac:dyDescent="0.45">
      <c r="A12">
        <v>1500</v>
      </c>
      <c r="B12" s="6">
        <v>376.48269121971163</v>
      </c>
      <c r="C12" s="3">
        <f t="shared" si="0"/>
        <v>5.3123292163060415E-2</v>
      </c>
      <c r="D12" s="2">
        <v>464.48373134714615</v>
      </c>
      <c r="E12" s="3">
        <f t="shared" si="1"/>
        <v>4.3058558675443441E-2</v>
      </c>
      <c r="F12" s="2">
        <v>518.08433670732211</v>
      </c>
      <c r="G12" s="3">
        <f t="shared" si="2"/>
        <v>3.8603753448926338E-2</v>
      </c>
      <c r="H12" s="2"/>
      <c r="I12" s="5">
        <f t="shared" si="3"/>
        <v>1.2337452482671454</v>
      </c>
      <c r="J12" s="5">
        <f t="shared" si="4"/>
        <v>1.3761172792004219</v>
      </c>
      <c r="K12" s="3"/>
    </row>
    <row r="13" spans="1:13" x14ac:dyDescent="0.45">
      <c r="A13">
        <v>2000</v>
      </c>
      <c r="B13" s="6">
        <v>429.08213869509859</v>
      </c>
      <c r="C13" s="3">
        <f t="shared" si="0"/>
        <v>4.66111221987075E-2</v>
      </c>
      <c r="D13" s="2">
        <v>520.02610215929519</v>
      </c>
      <c r="E13" s="3">
        <f t="shared" si="1"/>
        <v>3.845960792536058E-2</v>
      </c>
      <c r="F13" s="2">
        <v>572.18777763418302</v>
      </c>
      <c r="G13" s="3">
        <f t="shared" si="2"/>
        <v>3.495356032016924E-2</v>
      </c>
      <c r="H13" s="2"/>
      <c r="I13" s="5">
        <f t="shared" si="3"/>
        <v>1.211950009713223</v>
      </c>
      <c r="J13" s="5">
        <f t="shared" si="4"/>
        <v>1.333515721195689</v>
      </c>
      <c r="K13" s="3"/>
    </row>
    <row r="14" spans="1:13" x14ac:dyDescent="0.45">
      <c r="A14">
        <v>2500</v>
      </c>
      <c r="B14" s="6">
        <v>469.01059673491295</v>
      </c>
      <c r="C14" s="3">
        <f t="shared" si="0"/>
        <v>4.2642959752365886E-2</v>
      </c>
      <c r="D14" s="2">
        <v>560.28041489235329</v>
      </c>
      <c r="E14" s="3">
        <f t="shared" si="1"/>
        <v>3.5696411062026145E-2</v>
      </c>
      <c r="F14" s="2">
        <v>609.97488913689449</v>
      </c>
      <c r="G14" s="3">
        <f t="shared" si="2"/>
        <v>3.2788234985049479E-2</v>
      </c>
      <c r="H14" s="2"/>
      <c r="I14" s="5">
        <f t="shared" si="3"/>
        <v>1.1946007591146741</v>
      </c>
      <c r="J14" s="5">
        <f t="shared" si="4"/>
        <v>1.3005567323709217</v>
      </c>
      <c r="K14" s="3"/>
    </row>
    <row r="15" spans="1:13" x14ac:dyDescent="0.45">
      <c r="A15">
        <v>3000</v>
      </c>
      <c r="B15" s="6">
        <v>500.8139090503073</v>
      </c>
      <c r="C15" s="3">
        <f t="shared" si="0"/>
        <v>3.9934993095391405E-2</v>
      </c>
      <c r="D15" s="2">
        <v>591.10687896499633</v>
      </c>
      <c r="E15" s="3">
        <f t="shared" si="1"/>
        <v>3.3834828711550732E-2</v>
      </c>
      <c r="F15" s="2">
        <v>638.04907486695265</v>
      </c>
      <c r="G15" s="3">
        <f t="shared" si="2"/>
        <v>3.1345551287211636E-2</v>
      </c>
      <c r="H15" s="2"/>
      <c r="I15" s="5">
        <f t="shared" si="3"/>
        <v>1.1802924565052746</v>
      </c>
      <c r="J15" s="5">
        <f t="shared" si="4"/>
        <v>1.2740242699666313</v>
      </c>
      <c r="K15" s="3"/>
    </row>
    <row r="16" spans="1:13" x14ac:dyDescent="0.45">
      <c r="A16">
        <v>3500</v>
      </c>
      <c r="B16" s="6">
        <v>527.13824274820502</v>
      </c>
      <c r="C16" s="3">
        <f t="shared" si="0"/>
        <v>3.7940711521386013E-2</v>
      </c>
      <c r="D16" s="2">
        <v>615.75277408166869</v>
      </c>
      <c r="E16" s="3">
        <f t="shared" si="1"/>
        <v>3.2480568244013068E-2</v>
      </c>
      <c r="F16" s="2">
        <v>659.92282809613448</v>
      </c>
      <c r="G16" s="3">
        <f t="shared" si="2"/>
        <v>3.0306573963655176E-2</v>
      </c>
      <c r="H16" s="2"/>
      <c r="I16" s="5">
        <f t="shared" si="3"/>
        <v>1.1681049184962884</v>
      </c>
      <c r="J16" s="5">
        <f t="shared" si="4"/>
        <v>1.2518970823586326</v>
      </c>
      <c r="K16" s="3"/>
    </row>
    <row r="17" spans="1:11" x14ac:dyDescent="0.45">
      <c r="A17">
        <v>4000</v>
      </c>
      <c r="B17" s="6">
        <v>549.41044698050291</v>
      </c>
      <c r="C17" s="3">
        <f t="shared" si="0"/>
        <v>3.6402656902353635E-2</v>
      </c>
      <c r="D17" s="2">
        <v>635.95130756981803</v>
      </c>
      <c r="E17" s="3">
        <f t="shared" si="1"/>
        <v>3.1448948625369871E-2</v>
      </c>
      <c r="F17" s="2">
        <v>677.44060638710016</v>
      </c>
      <c r="G17" s="3">
        <f t="shared" si="2"/>
        <v>2.9522883351594791E-2</v>
      </c>
      <c r="H17" s="2"/>
      <c r="I17" s="5">
        <f t="shared" si="3"/>
        <v>1.1575158628033628</v>
      </c>
      <c r="J17" s="5">
        <f t="shared" si="4"/>
        <v>1.2330318983016002</v>
      </c>
      <c r="K17" s="3"/>
    </row>
    <row r="18" spans="1:11" x14ac:dyDescent="0.45">
      <c r="A18">
        <v>4500</v>
      </c>
      <c r="B18" s="6">
        <v>568.61860539730583</v>
      </c>
      <c r="C18" s="3">
        <f t="shared" si="0"/>
        <v>3.5172960944578266E-2</v>
      </c>
      <c r="D18" s="2">
        <v>652.87784346375554</v>
      </c>
      <c r="E18" s="3">
        <f t="shared" si="1"/>
        <v>3.0633601982711943E-2</v>
      </c>
      <c r="F18" s="2">
        <v>691.83035280332001</v>
      </c>
      <c r="G18" s="3">
        <f t="shared" si="2"/>
        <v>2.8908821243472944E-2</v>
      </c>
      <c r="H18" s="2"/>
      <c r="I18" s="5">
        <f t="shared" si="3"/>
        <v>1.148182344486558</v>
      </c>
      <c r="J18" s="5">
        <f t="shared" si="4"/>
        <v>1.2166860989712489</v>
      </c>
      <c r="K18" s="3"/>
    </row>
    <row r="19" spans="1:11" x14ac:dyDescent="0.45">
      <c r="A19">
        <v>5000</v>
      </c>
      <c r="B19" s="6">
        <v>585.38281694050841</v>
      </c>
      <c r="C19" s="3">
        <f t="shared" si="0"/>
        <v>3.4165676581573746E-2</v>
      </c>
      <c r="D19" s="2">
        <v>667.28467532872264</v>
      </c>
      <c r="E19" s="3">
        <f t="shared" si="1"/>
        <v>2.9972215366923353E-2</v>
      </c>
      <c r="F19" s="2">
        <v>703.87992747181568</v>
      </c>
      <c r="G19" s="3">
        <f t="shared" si="2"/>
        <v>2.8413937121116197E-2</v>
      </c>
      <c r="H19" s="2"/>
      <c r="I19" s="5">
        <f t="shared" si="3"/>
        <v>1.1399116202560791</v>
      </c>
      <c r="J19" s="5">
        <f t="shared" si="4"/>
        <v>1.2024266977131821</v>
      </c>
      <c r="K19" s="3"/>
    </row>
    <row r="20" spans="1:11" x14ac:dyDescent="0.45">
      <c r="A20">
        <v>5500</v>
      </c>
      <c r="B20" s="6">
        <v>600.19452946300692</v>
      </c>
      <c r="C20" s="3">
        <f t="shared" si="0"/>
        <v>3.3322529643670641E-2</v>
      </c>
      <c r="D20" s="2">
        <v>679.71790421523963</v>
      </c>
      <c r="E20" s="3">
        <f t="shared" si="1"/>
        <v>2.9423971144457002E-2</v>
      </c>
      <c r="F20" s="2">
        <v>714.12612814602267</v>
      </c>
      <c r="G20" s="3">
        <f t="shared" si="2"/>
        <v>2.8006257174657601E-2</v>
      </c>
      <c r="H20" s="2"/>
      <c r="I20" s="5">
        <f t="shared" si="3"/>
        <v>1.1324960006273002</v>
      </c>
      <c r="J20" s="5">
        <f t="shared" si="4"/>
        <v>1.1898244537232789</v>
      </c>
      <c r="K20" s="3"/>
    </row>
    <row r="21" spans="1:11" x14ac:dyDescent="0.45">
      <c r="A21">
        <v>6000</v>
      </c>
      <c r="B21" s="6">
        <v>613.42046393853411</v>
      </c>
      <c r="C21" s="3">
        <f t="shared" si="0"/>
        <v>3.2604063893773259E-2</v>
      </c>
      <c r="D21" s="2">
        <v>690.57328072801602</v>
      </c>
      <c r="E21" s="3">
        <f t="shared" si="1"/>
        <v>2.8961444872172878E-2</v>
      </c>
      <c r="F21" s="2">
        <v>722.94918754947776</v>
      </c>
      <c r="G21" s="3">
        <f t="shared" si="2"/>
        <v>2.7664461547833506E-2</v>
      </c>
      <c r="H21" s="2"/>
      <c r="I21" s="5">
        <f t="shared" si="3"/>
        <v>1.1257747684094426</v>
      </c>
      <c r="J21" s="5">
        <f t="shared" si="4"/>
        <v>1.178554075140732</v>
      </c>
      <c r="K21" s="3"/>
    </row>
    <row r="24" spans="1:11" x14ac:dyDescent="0.45">
      <c r="A24" s="1">
        <v>50.8</v>
      </c>
      <c r="B24" s="1" t="s">
        <v>7</v>
      </c>
    </row>
    <row r="25" spans="1:11" x14ac:dyDescent="0.45">
      <c r="A25">
        <v>1.4E-2</v>
      </c>
      <c r="B25" t="s">
        <v>8</v>
      </c>
    </row>
    <row r="26" spans="1:11" x14ac:dyDescent="0.45">
      <c r="H26" t="s">
        <v>9</v>
      </c>
    </row>
    <row r="27" spans="1:11" x14ac:dyDescent="0.45">
      <c r="A27" s="4" t="s">
        <v>0</v>
      </c>
      <c r="B27" s="4" t="s">
        <v>1</v>
      </c>
      <c r="C27" s="4" t="s">
        <v>2</v>
      </c>
      <c r="D27" s="4" t="s">
        <v>3</v>
      </c>
      <c r="E27" s="4" t="s">
        <v>4</v>
      </c>
      <c r="F27" s="4" t="s">
        <v>5</v>
      </c>
      <c r="G27" s="4" t="s">
        <v>6</v>
      </c>
      <c r="H27" s="4"/>
      <c r="I27" s="4" t="s">
        <v>10</v>
      </c>
      <c r="J27" s="4" t="s">
        <v>11</v>
      </c>
    </row>
    <row r="28" spans="1:11" x14ac:dyDescent="0.45">
      <c r="A28">
        <v>0</v>
      </c>
      <c r="B28" s="6">
        <v>60.544307290051719</v>
      </c>
      <c r="C28" s="3">
        <f>20/B28</f>
        <v>0.33033658976698344</v>
      </c>
      <c r="D28" s="2">
        <v>85.393961549164231</v>
      </c>
      <c r="E28" s="3">
        <f>20/D28</f>
        <v>0.2342085978583546</v>
      </c>
      <c r="F28" s="2">
        <v>107.01575400616596</v>
      </c>
      <c r="G28" s="3">
        <f>20/F28</f>
        <v>0.18688837158356753</v>
      </c>
      <c r="I28" s="5">
        <f>D28/$B28</f>
        <v>1.4104375022421911</v>
      </c>
      <c r="J28" s="5">
        <f>F28/$B28</f>
        <v>1.767560961486963</v>
      </c>
    </row>
    <row r="29" spans="1:11" x14ac:dyDescent="0.45">
      <c r="A29">
        <v>400</v>
      </c>
      <c r="B29" s="6">
        <v>133.60104862696392</v>
      </c>
      <c r="C29" s="3">
        <f t="shared" ref="C29:C43" si="5">20/B29</f>
        <v>0.14969942381098586</v>
      </c>
      <c r="D29" s="2">
        <v>186.16783578824663</v>
      </c>
      <c r="E29" s="3">
        <f t="shared" ref="E29:E43" si="6">20/D29</f>
        <v>0.10742994306894479</v>
      </c>
      <c r="F29" s="2">
        <v>230.66739756893253</v>
      </c>
      <c r="G29" s="3">
        <f t="shared" ref="G29:G43" si="7">20/F29</f>
        <v>8.6704927574444979E-2</v>
      </c>
      <c r="I29" s="5">
        <f t="shared" ref="I29:I43" si="8">D29/$B29</f>
        <v>1.3934608874819376</v>
      </c>
      <c r="J29" s="5">
        <f t="shared" ref="J29:J43" si="9">F29/$B29</f>
        <v>1.7265388254024399</v>
      </c>
    </row>
    <row r="30" spans="1:11" x14ac:dyDescent="0.45">
      <c r="A30">
        <v>600</v>
      </c>
      <c r="B30" s="6">
        <v>228.93661031598754</v>
      </c>
      <c r="C30" s="3">
        <f t="shared" si="5"/>
        <v>8.7360426855255677E-2</v>
      </c>
      <c r="D30" s="2">
        <v>314.59479779648416</v>
      </c>
      <c r="E30" s="3">
        <f t="shared" si="6"/>
        <v>6.3573842098108319E-2</v>
      </c>
      <c r="F30" s="2">
        <v>384.78506185839422</v>
      </c>
      <c r="G30" s="3">
        <f t="shared" si="7"/>
        <v>5.1977069752672085E-2</v>
      </c>
      <c r="I30" s="5">
        <f t="shared" si="8"/>
        <v>1.374156791097185</v>
      </c>
      <c r="J30" s="5">
        <f t="shared" si="9"/>
        <v>1.6807493625737637</v>
      </c>
    </row>
    <row r="31" spans="1:11" x14ac:dyDescent="0.45">
      <c r="A31">
        <v>800</v>
      </c>
      <c r="B31" s="6">
        <v>295.83776188968483</v>
      </c>
      <c r="C31" s="3">
        <f t="shared" si="5"/>
        <v>6.7604621777316631E-2</v>
      </c>
      <c r="D31" s="2">
        <v>402.47301444175298</v>
      </c>
      <c r="E31" s="3">
        <f t="shared" si="6"/>
        <v>4.9692772639032316E-2</v>
      </c>
      <c r="F31" s="2">
        <v>487.77718105821964</v>
      </c>
      <c r="G31" s="3">
        <f t="shared" si="7"/>
        <v>4.1002328064241401E-2</v>
      </c>
      <c r="I31" s="5">
        <f t="shared" si="8"/>
        <v>1.3604517958455602</v>
      </c>
      <c r="J31" s="5">
        <f t="shared" si="9"/>
        <v>1.6487995918523317</v>
      </c>
    </row>
    <row r="32" spans="1:11" x14ac:dyDescent="0.45">
      <c r="A32">
        <v>1000</v>
      </c>
      <c r="B32" s="6">
        <v>352.54495972472682</v>
      </c>
      <c r="C32" s="3">
        <f t="shared" si="5"/>
        <v>5.6730352961552322E-2</v>
      </c>
      <c r="D32" s="2">
        <v>475.38190754818731</v>
      </c>
      <c r="E32" s="3">
        <f t="shared" si="6"/>
        <v>4.2071437053949494E-2</v>
      </c>
      <c r="F32" s="2">
        <v>571.53069617678852</v>
      </c>
      <c r="G32" s="3">
        <f t="shared" si="7"/>
        <v>3.4993745976880139E-2</v>
      </c>
      <c r="I32" s="5">
        <f t="shared" si="8"/>
        <v>1.3484291703372351</v>
      </c>
      <c r="J32" s="5">
        <f t="shared" si="9"/>
        <v>1.6211569061235467</v>
      </c>
    </row>
    <row r="33" spans="1:10" x14ac:dyDescent="0.45">
      <c r="A33">
        <v>1200</v>
      </c>
      <c r="B33" s="6">
        <v>396.61002240048742</v>
      </c>
      <c r="C33" s="3">
        <f t="shared" si="5"/>
        <v>5.0427369129377356E-2</v>
      </c>
      <c r="D33" s="2">
        <v>530.96961264192714</v>
      </c>
      <c r="E33" s="3">
        <f t="shared" si="6"/>
        <v>3.7666938980719988E-2</v>
      </c>
      <c r="F33" s="2">
        <v>634.26305618012748</v>
      </c>
      <c r="G33" s="3">
        <f t="shared" si="7"/>
        <v>3.1532657948660503E-2</v>
      </c>
      <c r="I33" s="5">
        <f t="shared" si="8"/>
        <v>1.3387700326588483</v>
      </c>
      <c r="J33" s="5">
        <f t="shared" si="9"/>
        <v>1.5992108629561148</v>
      </c>
    </row>
    <row r="34" spans="1:10" x14ac:dyDescent="0.45">
      <c r="A34">
        <v>1500</v>
      </c>
      <c r="B34" s="6">
        <v>452.63140891725868</v>
      </c>
      <c r="C34" s="3">
        <f t="shared" si="5"/>
        <v>4.4186063110030468E-2</v>
      </c>
      <c r="D34" s="2">
        <v>600.22212407080474</v>
      </c>
      <c r="E34" s="3">
        <f t="shared" si="6"/>
        <v>3.3320997673922319E-2</v>
      </c>
      <c r="F34" s="2">
        <v>710.95716958835897</v>
      </c>
      <c r="G34" s="3">
        <f t="shared" si="7"/>
        <v>2.8131089825818776E-2</v>
      </c>
      <c r="I34" s="5">
        <f t="shared" si="8"/>
        <v>1.3260726327114558</v>
      </c>
      <c r="J34" s="5">
        <f t="shared" si="9"/>
        <v>1.5707199181979932</v>
      </c>
    </row>
    <row r="35" spans="1:10" x14ac:dyDescent="0.45">
      <c r="A35">
        <v>2000</v>
      </c>
      <c r="B35" s="6">
        <v>525.88996828608106</v>
      </c>
      <c r="C35" s="3">
        <f t="shared" si="5"/>
        <v>3.8030769183868739E-2</v>
      </c>
      <c r="D35" s="2">
        <v>688.26613461640295</v>
      </c>
      <c r="E35" s="3">
        <f t="shared" si="6"/>
        <v>2.905852691872856E-2</v>
      </c>
      <c r="F35" s="2">
        <v>805.94953914864368</v>
      </c>
      <c r="G35" s="3">
        <f t="shared" si="7"/>
        <v>2.4815449390450411E-2</v>
      </c>
      <c r="I35" s="5">
        <f t="shared" si="8"/>
        <v>1.3087645251334976</v>
      </c>
      <c r="J35" s="5">
        <f t="shared" si="9"/>
        <v>1.5325440448603724</v>
      </c>
    </row>
    <row r="36" spans="1:10" x14ac:dyDescent="0.45">
      <c r="A36">
        <v>2500</v>
      </c>
      <c r="B36" s="6">
        <v>584.10468351469899</v>
      </c>
      <c r="C36" s="3">
        <f t="shared" si="5"/>
        <v>3.4240437655207914E-2</v>
      </c>
      <c r="D36" s="2">
        <v>756.09164025034943</v>
      </c>
      <c r="E36" s="3">
        <f t="shared" si="6"/>
        <v>2.6451820037816848E-2</v>
      </c>
      <c r="F36" s="2">
        <v>877.05822027007639</v>
      </c>
      <c r="G36" s="3">
        <f t="shared" si="7"/>
        <v>2.280350327694473E-2</v>
      </c>
      <c r="I36" s="5">
        <f t="shared" si="8"/>
        <v>1.2944454334807989</v>
      </c>
      <c r="J36" s="5">
        <f t="shared" si="9"/>
        <v>1.501542865557258</v>
      </c>
    </row>
    <row r="37" spans="1:10" x14ac:dyDescent="0.45">
      <c r="A37">
        <v>3000</v>
      </c>
      <c r="B37" s="6">
        <v>632.33809643490997</v>
      </c>
      <c r="C37" s="3">
        <f t="shared" si="5"/>
        <v>3.1628649472108326E-2</v>
      </c>
      <c r="D37" s="2">
        <v>810.79968866447643</v>
      </c>
      <c r="E37" s="3">
        <f t="shared" si="6"/>
        <v>2.4667005031715497E-2</v>
      </c>
      <c r="F37" s="2">
        <v>933.01889264757597</v>
      </c>
      <c r="G37" s="3">
        <f t="shared" si="7"/>
        <v>2.143579316303779E-2</v>
      </c>
      <c r="I37" s="5">
        <f t="shared" si="8"/>
        <v>1.2822249572431645</v>
      </c>
      <c r="J37" s="5">
        <f t="shared" si="9"/>
        <v>1.4755063753202424</v>
      </c>
    </row>
    <row r="38" spans="1:10" x14ac:dyDescent="0.45">
      <c r="A38">
        <v>3500</v>
      </c>
      <c r="B38" s="6">
        <v>673.69293534897872</v>
      </c>
      <c r="C38" s="3">
        <f t="shared" si="5"/>
        <v>2.9687115524879043E-2</v>
      </c>
      <c r="D38" s="2">
        <v>856.59163479612005</v>
      </c>
      <c r="E38" s="3">
        <f t="shared" si="6"/>
        <v>2.3348348486686144E-2</v>
      </c>
      <c r="F38" s="2">
        <v>978.84290683513962</v>
      </c>
      <c r="G38" s="3">
        <f t="shared" si="7"/>
        <v>2.0432287816913683E-2</v>
      </c>
      <c r="I38" s="5">
        <f t="shared" si="8"/>
        <v>1.2714867409918709</v>
      </c>
      <c r="J38" s="5">
        <f t="shared" si="9"/>
        <v>1.4529511227961602</v>
      </c>
    </row>
    <row r="39" spans="1:10" x14ac:dyDescent="0.45">
      <c r="A39">
        <v>4000</v>
      </c>
      <c r="B39" s="6">
        <v>709.83948429731277</v>
      </c>
      <c r="C39" s="3">
        <f t="shared" si="5"/>
        <v>2.8175383931760972E-2</v>
      </c>
      <c r="D39" s="2">
        <v>895.73498742529023</v>
      </c>
      <c r="E39" s="3">
        <f t="shared" si="6"/>
        <v>2.2328032599785125E-2</v>
      </c>
      <c r="F39" s="2">
        <v>1017.2276235789683</v>
      </c>
      <c r="G39" s="3">
        <f t="shared" si="7"/>
        <v>1.9661282820488981E-2</v>
      </c>
      <c r="I39" s="5">
        <f t="shared" si="8"/>
        <v>1.2618838585909318</v>
      </c>
      <c r="J39" s="5">
        <f t="shared" si="9"/>
        <v>1.4330389420165131</v>
      </c>
    </row>
    <row r="40" spans="1:10" x14ac:dyDescent="0.45">
      <c r="A40">
        <v>4500</v>
      </c>
      <c r="B40" s="6">
        <v>741.95655320752121</v>
      </c>
      <c r="C40" s="3">
        <f t="shared" si="5"/>
        <v>2.6955756254916599E-2</v>
      </c>
      <c r="D40" s="2">
        <v>929.81064612932755</v>
      </c>
      <c r="E40" s="3">
        <f t="shared" si="6"/>
        <v>2.1509755866161804E-2</v>
      </c>
      <c r="F40" s="2">
        <v>1050.0307430853848</v>
      </c>
      <c r="G40" s="3">
        <f t="shared" si="7"/>
        <v>1.9047061366253417E-2</v>
      </c>
      <c r="I40" s="5">
        <f t="shared" si="8"/>
        <v>1.2531874570144332</v>
      </c>
      <c r="J40" s="5">
        <f t="shared" si="9"/>
        <v>1.4152186385389292</v>
      </c>
    </row>
    <row r="41" spans="1:10" x14ac:dyDescent="0.45">
      <c r="A41">
        <v>5000</v>
      </c>
      <c r="B41" s="6">
        <v>770.749067617214</v>
      </c>
      <c r="C41" s="3">
        <f t="shared" si="5"/>
        <v>2.5948782606809238E-2</v>
      </c>
      <c r="D41" s="2">
        <v>959.80005369553328</v>
      </c>
      <c r="E41" s="3">
        <f t="shared" si="6"/>
        <v>2.0837673349770804E-2</v>
      </c>
      <c r="F41" s="2">
        <v>1078.4288780994711</v>
      </c>
      <c r="G41" s="3">
        <f t="shared" si="7"/>
        <v>1.8545497441839885E-2</v>
      </c>
      <c r="I41" s="5">
        <f t="shared" si="8"/>
        <v>1.2452821469674613</v>
      </c>
      <c r="J41" s="5">
        <f t="shared" si="9"/>
        <v>1.3991958257354178</v>
      </c>
    </row>
    <row r="42" spans="1:10" x14ac:dyDescent="0.45">
      <c r="A42">
        <v>5500</v>
      </c>
      <c r="B42" s="6">
        <v>796.84091825856649</v>
      </c>
      <c r="C42" s="3">
        <f t="shared" si="5"/>
        <v>2.5099112685764726E-2</v>
      </c>
      <c r="D42" s="2">
        <v>986.50558588067906</v>
      </c>
      <c r="E42" s="3">
        <f t="shared" si="6"/>
        <v>2.0273580085352971E-2</v>
      </c>
      <c r="F42" s="2">
        <v>1103.327668634241</v>
      </c>
      <c r="G42" s="3">
        <f t="shared" si="7"/>
        <v>1.8126981284496461E-2</v>
      </c>
      <c r="I42" s="5">
        <f t="shared" si="8"/>
        <v>1.2380207432577759</v>
      </c>
      <c r="J42" s="5">
        <f t="shared" si="9"/>
        <v>1.384627274218645</v>
      </c>
    </row>
    <row r="43" spans="1:10" x14ac:dyDescent="0.45">
      <c r="A43">
        <v>6000</v>
      </c>
      <c r="B43" s="6">
        <v>820.71277999483027</v>
      </c>
      <c r="C43" s="3">
        <f t="shared" si="5"/>
        <v>2.4369061244697544E-2</v>
      </c>
      <c r="D43" s="2">
        <v>1010.531820381022</v>
      </c>
      <c r="E43" s="3">
        <f t="shared" si="6"/>
        <v>1.9791558857057048E-2</v>
      </c>
      <c r="F43" s="2">
        <v>1125.3967778029514</v>
      </c>
      <c r="G43" s="3">
        <f t="shared" si="7"/>
        <v>1.7771509919412485E-2</v>
      </c>
      <c r="I43" s="5">
        <f t="shared" si="8"/>
        <v>1.2312855910290412</v>
      </c>
      <c r="J43" s="5">
        <f t="shared" si="9"/>
        <v>1.3712431501432698</v>
      </c>
    </row>
    <row r="46" spans="1:10" x14ac:dyDescent="0.45">
      <c r="A46" s="1">
        <v>72.5</v>
      </c>
      <c r="B46" s="1" t="s">
        <v>7</v>
      </c>
    </row>
    <row r="47" spans="1:10" x14ac:dyDescent="0.45">
      <c r="A47">
        <v>0.02</v>
      </c>
      <c r="B47" t="s">
        <v>8</v>
      </c>
    </row>
    <row r="48" spans="1:10" x14ac:dyDescent="0.45">
      <c r="H48" t="s">
        <v>9</v>
      </c>
    </row>
    <row r="49" spans="1:10" x14ac:dyDescent="0.45">
      <c r="A49" s="4" t="s">
        <v>0</v>
      </c>
      <c r="B49" s="4" t="s">
        <v>1</v>
      </c>
      <c r="C49" s="4" t="s">
        <v>2</v>
      </c>
      <c r="D49" s="4" t="s">
        <v>3</v>
      </c>
      <c r="E49" s="4" t="s">
        <v>4</v>
      </c>
      <c r="F49" s="4" t="s">
        <v>5</v>
      </c>
      <c r="G49" s="4" t="s">
        <v>6</v>
      </c>
      <c r="H49" s="4"/>
      <c r="I49" s="4" t="s">
        <v>10</v>
      </c>
      <c r="J49" s="4" t="s">
        <v>11</v>
      </c>
    </row>
    <row r="50" spans="1:10" x14ac:dyDescent="0.45">
      <c r="A50">
        <v>0</v>
      </c>
      <c r="B50" s="6">
        <v>62.887914652350133</v>
      </c>
      <c r="C50" s="3">
        <f>20/B50</f>
        <v>0.31802612808139274</v>
      </c>
      <c r="D50" s="2">
        <v>90.310774184340261</v>
      </c>
      <c r="E50" s="3">
        <f>20/D50</f>
        <v>0.22145751911257525</v>
      </c>
      <c r="F50" s="2">
        <v>115.13494200576085</v>
      </c>
      <c r="G50" s="3">
        <f>20/F50</f>
        <v>0.17370921157018768</v>
      </c>
      <c r="I50" s="5">
        <f>D50/$B50</f>
        <v>1.4360592918939368</v>
      </c>
      <c r="J50" s="5">
        <f>F50/$B50</f>
        <v>1.8307959906483913</v>
      </c>
    </row>
    <row r="51" spans="1:10" x14ac:dyDescent="0.45">
      <c r="A51">
        <v>400</v>
      </c>
      <c r="B51" s="6">
        <v>139.84253776548326</v>
      </c>
      <c r="C51" s="3">
        <f t="shared" ref="C51:C65" si="10">20/B51</f>
        <v>0.14301799952701169</v>
      </c>
      <c r="D51" s="2">
        <v>199.05378776858123</v>
      </c>
      <c r="E51" s="3">
        <f t="shared" ref="E51:E65" si="11">20/D51</f>
        <v>0.10047535504952</v>
      </c>
      <c r="F51" s="2">
        <v>251.63101461062135</v>
      </c>
      <c r="G51" s="3">
        <f t="shared" ref="G51:G65" si="12">20/F51</f>
        <v>7.9481458320821E-2</v>
      </c>
      <c r="I51" s="5">
        <f t="shared" ref="I51:I65" si="13">D51/$B51</f>
        <v>1.4234137262468418</v>
      </c>
      <c r="J51" s="5">
        <f t="shared" ref="J51:J65" si="14">F51/$B51</f>
        <v>1.7993882164281658</v>
      </c>
    </row>
    <row r="52" spans="1:10" x14ac:dyDescent="0.45">
      <c r="A52">
        <v>600</v>
      </c>
      <c r="B52" s="6">
        <v>241.82234482021119</v>
      </c>
      <c r="C52" s="3">
        <f t="shared" si="10"/>
        <v>8.2705343109916063E-2</v>
      </c>
      <c r="D52" s="2">
        <v>340.69020298754526</v>
      </c>
      <c r="E52" s="3">
        <f t="shared" si="11"/>
        <v>5.870435904706995E-2</v>
      </c>
      <c r="F52" s="2">
        <v>426.4977436001227</v>
      </c>
      <c r="G52" s="3">
        <f t="shared" si="12"/>
        <v>4.6893565792816179E-2</v>
      </c>
      <c r="I52" s="5">
        <f t="shared" si="13"/>
        <v>1.408845006613594</v>
      </c>
      <c r="J52" s="5">
        <f t="shared" si="14"/>
        <v>1.7636821110026579</v>
      </c>
    </row>
    <row r="53" spans="1:10" x14ac:dyDescent="0.45">
      <c r="A53">
        <v>800</v>
      </c>
      <c r="B53" s="6">
        <v>314.55861668518628</v>
      </c>
      <c r="C53" s="3">
        <f t="shared" si="10"/>
        <v>6.3581154478486973E-2</v>
      </c>
      <c r="D53" s="2">
        <v>439.86988543714267</v>
      </c>
      <c r="E53" s="3">
        <f t="shared" si="11"/>
        <v>4.5467991017671058E-2</v>
      </c>
      <c r="F53" s="2">
        <v>546.80728161538832</v>
      </c>
      <c r="G53" s="3">
        <f t="shared" si="12"/>
        <v>3.6575957695580835E-2</v>
      </c>
      <c r="I53" s="5">
        <f t="shared" si="13"/>
        <v>1.3983717568206668</v>
      </c>
      <c r="J53" s="5">
        <f t="shared" si="14"/>
        <v>1.7383319121174767</v>
      </c>
    </row>
    <row r="54" spans="1:10" x14ac:dyDescent="0.45">
      <c r="A54">
        <v>1000</v>
      </c>
      <c r="B54" s="6">
        <v>377.06425639680231</v>
      </c>
      <c r="C54" s="3">
        <f t="shared" si="10"/>
        <v>5.3041357436312039E-2</v>
      </c>
      <c r="D54" s="2">
        <v>523.77619850182646</v>
      </c>
      <c r="E54" s="3">
        <f t="shared" si="11"/>
        <v>3.81842475034311E-2</v>
      </c>
      <c r="F54" s="2">
        <v>647.07605233712934</v>
      </c>
      <c r="G54" s="3">
        <f t="shared" si="12"/>
        <v>3.0908267935064789E-2</v>
      </c>
      <c r="I54" s="5">
        <f t="shared" si="13"/>
        <v>1.3890900280684053</v>
      </c>
      <c r="J54" s="5">
        <f t="shared" si="14"/>
        <v>1.7160896090245716</v>
      </c>
    </row>
    <row r="55" spans="1:10" x14ac:dyDescent="0.45">
      <c r="A55">
        <v>1200</v>
      </c>
      <c r="B55" s="6">
        <v>426.22840864536852</v>
      </c>
      <c r="C55" s="3">
        <f t="shared" si="10"/>
        <v>4.6923197971631317E-2</v>
      </c>
      <c r="D55" s="2">
        <v>588.86278625876116</v>
      </c>
      <c r="E55" s="3">
        <f t="shared" si="11"/>
        <v>3.3963769602536061E-2</v>
      </c>
      <c r="F55" s="2">
        <v>723.82749339007364</v>
      </c>
      <c r="G55" s="3">
        <f t="shared" si="12"/>
        <v>2.7630892971927935E-2</v>
      </c>
      <c r="I55" s="5">
        <f t="shared" si="13"/>
        <v>1.3815662548873133</v>
      </c>
      <c r="J55" s="5">
        <f t="shared" si="14"/>
        <v>1.6982150384826042</v>
      </c>
    </row>
    <row r="56" spans="1:10" x14ac:dyDescent="0.45">
      <c r="A56">
        <v>1500</v>
      </c>
      <c r="B56" s="6">
        <v>489.54623339790299</v>
      </c>
      <c r="C56" s="3">
        <f t="shared" si="10"/>
        <v>4.0854159700466956E-2</v>
      </c>
      <c r="D56" s="2">
        <v>671.45242468804474</v>
      </c>
      <c r="E56" s="3">
        <f t="shared" si="11"/>
        <v>2.9786175854963893E-2</v>
      </c>
      <c r="F56" s="2">
        <v>819.84724057869107</v>
      </c>
      <c r="G56" s="3">
        <f t="shared" si="12"/>
        <v>2.4394788455813981E-2</v>
      </c>
      <c r="I56" s="5">
        <f t="shared" si="13"/>
        <v>1.3715812294735572</v>
      </c>
      <c r="J56" s="5">
        <f t="shared" si="14"/>
        <v>1.6747085048294499</v>
      </c>
    </row>
    <row r="57" spans="1:10" x14ac:dyDescent="0.45">
      <c r="A57">
        <v>2000</v>
      </c>
      <c r="B57" s="6">
        <v>573.84828069989715</v>
      </c>
      <c r="C57" s="3">
        <f t="shared" si="10"/>
        <v>3.4852417742903916E-2</v>
      </c>
      <c r="D57" s="2">
        <v>779.16397488531675</v>
      </c>
      <c r="E57" s="3">
        <f t="shared" si="11"/>
        <v>2.566853787476988E-2</v>
      </c>
      <c r="F57" s="2">
        <v>942.62707938785047</v>
      </c>
      <c r="G57" s="3">
        <f t="shared" si="12"/>
        <v>2.1217298375289791E-2</v>
      </c>
      <c r="I57" s="5">
        <f t="shared" si="13"/>
        <v>1.3577874171462276</v>
      </c>
      <c r="J57" s="5">
        <f t="shared" si="14"/>
        <v>1.6426416373299406</v>
      </c>
    </row>
    <row r="58" spans="1:10" x14ac:dyDescent="0.45">
      <c r="A58">
        <v>2500</v>
      </c>
      <c r="B58" s="6">
        <v>642.17501657002924</v>
      </c>
      <c r="C58" s="3">
        <f t="shared" si="10"/>
        <v>3.1144157720154778E-2</v>
      </c>
      <c r="D58" s="2">
        <v>864.49958759129925</v>
      </c>
      <c r="E58" s="3">
        <f t="shared" si="11"/>
        <v>2.3134771013280341E-2</v>
      </c>
      <c r="F58" s="2">
        <v>1037.8083462484237</v>
      </c>
      <c r="G58" s="3">
        <f t="shared" si="12"/>
        <v>1.9271380956125527E-2</v>
      </c>
      <c r="I58" s="5">
        <f t="shared" si="13"/>
        <v>1.3462055752476092</v>
      </c>
      <c r="J58" s="5">
        <f t="shared" si="14"/>
        <v>1.6160833409426956</v>
      </c>
    </row>
    <row r="59" spans="1:10" x14ac:dyDescent="0.45">
      <c r="A59">
        <v>3000</v>
      </c>
      <c r="B59" s="6">
        <v>699.76339376467229</v>
      </c>
      <c r="C59" s="3">
        <f t="shared" si="10"/>
        <v>2.8581089234178951E-2</v>
      </c>
      <c r="D59" s="2">
        <v>935.01753924045238</v>
      </c>
      <c r="E59" s="3">
        <f t="shared" si="11"/>
        <v>2.1389973086758034E-2</v>
      </c>
      <c r="F59" s="2">
        <v>1114.9962202147353</v>
      </c>
      <c r="G59" s="3">
        <f t="shared" si="12"/>
        <v>1.7937280537281313E-2</v>
      </c>
      <c r="I59" s="5">
        <f t="shared" si="13"/>
        <v>1.3361909862276893</v>
      </c>
      <c r="J59" s="5">
        <f t="shared" si="14"/>
        <v>1.5933903232864797</v>
      </c>
    </row>
    <row r="60" spans="1:10" x14ac:dyDescent="0.45">
      <c r="A60">
        <v>3500</v>
      </c>
      <c r="B60" s="6">
        <v>749.90190054141226</v>
      </c>
      <c r="C60" s="3">
        <f t="shared" si="10"/>
        <v>2.66701551037015E-2</v>
      </c>
      <c r="D60" s="2">
        <v>995.33438891788728</v>
      </c>
      <c r="E60" s="3">
        <f t="shared" si="11"/>
        <v>2.0093749620912527E-2</v>
      </c>
      <c r="F60" s="2">
        <v>1179.9141457382743</v>
      </c>
      <c r="G60" s="3">
        <f t="shared" si="12"/>
        <v>1.6950385815983217E-2</v>
      </c>
      <c r="I60" s="5">
        <f t="shared" si="13"/>
        <v>1.3272861266244003</v>
      </c>
      <c r="J60" s="5">
        <f t="shared" si="14"/>
        <v>1.5734246637945615</v>
      </c>
    </row>
    <row r="61" spans="1:10" x14ac:dyDescent="0.45">
      <c r="A61">
        <v>4000</v>
      </c>
      <c r="B61" s="6">
        <v>794.35177533228898</v>
      </c>
      <c r="C61" s="3">
        <f t="shared" si="10"/>
        <v>2.5177762071009042E-2</v>
      </c>
      <c r="D61" s="2">
        <v>1047.9366704334752</v>
      </c>
      <c r="E61" s="3">
        <f t="shared" si="11"/>
        <v>1.9085122760068195E-2</v>
      </c>
      <c r="F61" s="2">
        <v>1235.6511380132367</v>
      </c>
      <c r="G61" s="3">
        <f t="shared" si="12"/>
        <v>1.6185798227934586E-2</v>
      </c>
      <c r="I61" s="5">
        <f t="shared" si="13"/>
        <v>1.3192350076829726</v>
      </c>
      <c r="J61" s="5">
        <f t="shared" si="14"/>
        <v>1.5555465177834413</v>
      </c>
    </row>
    <row r="62" spans="1:10" x14ac:dyDescent="0.45">
      <c r="A62">
        <v>4500</v>
      </c>
      <c r="B62" s="6">
        <v>834.36540535548215</v>
      </c>
      <c r="C62" s="3">
        <f t="shared" si="10"/>
        <v>2.3970313092593985E-2</v>
      </c>
      <c r="D62" s="2">
        <v>1094.5779023760779</v>
      </c>
      <c r="E62" s="3">
        <f t="shared" si="11"/>
        <v>1.8271883578669532E-2</v>
      </c>
      <c r="F62" s="2">
        <v>1284.3671402573668</v>
      </c>
      <c r="G62" s="3">
        <f t="shared" si="12"/>
        <v>1.5571871447904154E-2</v>
      </c>
      <c r="I62" s="5">
        <f t="shared" si="13"/>
        <v>1.311868751209468</v>
      </c>
      <c r="J62" s="5">
        <f t="shared" si="14"/>
        <v>1.5393341238904326</v>
      </c>
    </row>
    <row r="63" spans="1:10" x14ac:dyDescent="0.45">
      <c r="A63">
        <v>5000</v>
      </c>
      <c r="B63" s="6">
        <v>870.66536487463009</v>
      </c>
      <c r="C63" s="3">
        <f t="shared" si="10"/>
        <v>2.2970937867592637E-2</v>
      </c>
      <c r="D63" s="2">
        <v>1136.3120496747911</v>
      </c>
      <c r="E63" s="3">
        <f t="shared" si="11"/>
        <v>1.7600799010908965E-2</v>
      </c>
      <c r="F63" s="2">
        <v>1327.3956909802305</v>
      </c>
      <c r="G63" s="3">
        <f t="shared" si="12"/>
        <v>1.5067097276194088E-2</v>
      </c>
      <c r="I63" s="5">
        <f t="shared" si="13"/>
        <v>1.3051076745638233</v>
      </c>
      <c r="J63" s="5">
        <f t="shared" si="14"/>
        <v>1.5245761971608536</v>
      </c>
    </row>
    <row r="64" spans="1:10" x14ac:dyDescent="0.45">
      <c r="A64">
        <v>5500</v>
      </c>
      <c r="B64" s="6">
        <v>903.93194070248933</v>
      </c>
      <c r="C64" s="3">
        <f t="shared" si="10"/>
        <v>2.2125559568629726E-2</v>
      </c>
      <c r="D64" s="2">
        <v>1174.0633229232035</v>
      </c>
      <c r="E64" s="3">
        <f t="shared" si="11"/>
        <v>1.7034856305879354E-2</v>
      </c>
      <c r="F64" s="2">
        <v>1365.8424001708261</v>
      </c>
      <c r="G64" s="3">
        <f t="shared" si="12"/>
        <v>1.4642977841000248E-2</v>
      </c>
      <c r="I64" s="5">
        <f t="shared" si="13"/>
        <v>1.2988403994340347</v>
      </c>
      <c r="J64" s="5">
        <f t="shared" si="14"/>
        <v>1.5110013693169906</v>
      </c>
    </row>
    <row r="65" spans="1:10" x14ac:dyDescent="0.45">
      <c r="A65">
        <v>6000</v>
      </c>
      <c r="B65" s="6">
        <v>934.69761274477969</v>
      </c>
      <c r="C65" s="3">
        <f t="shared" si="10"/>
        <v>2.1397294405480657E-2</v>
      </c>
      <c r="D65" s="2">
        <v>1208.5421066544575</v>
      </c>
      <c r="E65" s="3">
        <f t="shared" si="11"/>
        <v>1.6548864859466859E-2</v>
      </c>
      <c r="F65" s="2">
        <v>1400.5438778704804</v>
      </c>
      <c r="G65" s="3">
        <f t="shared" si="12"/>
        <v>1.4280166666688012E-2</v>
      </c>
      <c r="I65" s="5">
        <f t="shared" si="13"/>
        <v>1.2929765628752614</v>
      </c>
      <c r="J65" s="5">
        <f t="shared" si="14"/>
        <v>1.4983924841294107</v>
      </c>
    </row>
    <row r="68" spans="1:10" x14ac:dyDescent="0.45">
      <c r="A68" s="1">
        <v>94.4</v>
      </c>
      <c r="B68" s="1" t="s">
        <v>7</v>
      </c>
    </row>
    <row r="69" spans="1:10" x14ac:dyDescent="0.45">
      <c r="A69">
        <v>2.5999999999999999E-2</v>
      </c>
      <c r="B69" t="s">
        <v>8</v>
      </c>
    </row>
    <row r="70" spans="1:10" x14ac:dyDescent="0.45">
      <c r="H70" t="s">
        <v>9</v>
      </c>
    </row>
    <row r="71" spans="1:10" x14ac:dyDescent="0.45">
      <c r="A71" s="4" t="s">
        <v>0</v>
      </c>
      <c r="B71" s="4" t="s">
        <v>1</v>
      </c>
      <c r="C71" s="4" t="s">
        <v>2</v>
      </c>
      <c r="D71" s="4" t="s">
        <v>3</v>
      </c>
      <c r="E71" s="4" t="s">
        <v>4</v>
      </c>
      <c r="F71" s="4" t="s">
        <v>5</v>
      </c>
      <c r="G71" s="4" t="s">
        <v>6</v>
      </c>
      <c r="H71" s="4"/>
      <c r="I71" s="4" t="s">
        <v>10</v>
      </c>
      <c r="J71" s="4" t="s">
        <v>11</v>
      </c>
    </row>
    <row r="72" spans="1:10" x14ac:dyDescent="0.45">
      <c r="A72">
        <v>0</v>
      </c>
      <c r="B72" s="6">
        <v>64.202600769315097</v>
      </c>
      <c r="C72" s="3">
        <f>20/B72</f>
        <v>0.31151386019176303</v>
      </c>
      <c r="D72" s="2">
        <v>93.123024249687177</v>
      </c>
      <c r="E72" s="3">
        <f>20/D72</f>
        <v>0.21476965724797306</v>
      </c>
      <c r="F72" s="2">
        <v>119.86748297311172</v>
      </c>
      <c r="G72" s="3">
        <f>20/F72</f>
        <v>0.16685092156716375</v>
      </c>
      <c r="I72" s="5">
        <f>D72/$B72</f>
        <v>1.4504556378375604</v>
      </c>
      <c r="J72" s="5">
        <f>F72/$B72</f>
        <v>1.8670191166212229</v>
      </c>
    </row>
    <row r="73" spans="1:10" x14ac:dyDescent="0.45">
      <c r="A73">
        <v>400</v>
      </c>
      <c r="B73" s="6">
        <v>143.37657838105264</v>
      </c>
      <c r="C73" s="3">
        <f t="shared" ref="C73:C87" si="15">20/B73</f>
        <v>0.13949279739990658</v>
      </c>
      <c r="D73" s="2">
        <v>206.51903774487909</v>
      </c>
      <c r="E73" s="3">
        <f t="shared" ref="E73:E87" si="16">20/D73</f>
        <v>9.6843372012544282E-2</v>
      </c>
      <c r="F73" s="2">
        <v>264.05021048503477</v>
      </c>
      <c r="G73" s="3">
        <f t="shared" ref="G73:G87" si="17">20/F73</f>
        <v>7.5743170070805582E-2</v>
      </c>
      <c r="I73" s="5">
        <f t="shared" ref="I73:I87" si="18">D73/$B73</f>
        <v>1.4403959145685039</v>
      </c>
      <c r="J73" s="5">
        <f t="shared" ref="J73:J87" si="19">F73/$B73</f>
        <v>1.8416551257295821</v>
      </c>
    </row>
    <row r="74" spans="1:10" x14ac:dyDescent="0.45">
      <c r="A74">
        <v>600</v>
      </c>
      <c r="B74" s="6">
        <v>249.20219683617671</v>
      </c>
      <c r="C74" s="3">
        <f t="shared" si="15"/>
        <v>8.025611432770724E-2</v>
      </c>
      <c r="D74" s="2">
        <v>356.04129588593685</v>
      </c>
      <c r="E74" s="3">
        <f t="shared" si="16"/>
        <v>5.6173259200829613E-2</v>
      </c>
      <c r="F74" s="2">
        <v>451.6867765202943</v>
      </c>
      <c r="G74" s="3">
        <f t="shared" si="17"/>
        <v>4.4278471364771955E-2</v>
      </c>
      <c r="I74" s="5">
        <f t="shared" si="18"/>
        <v>1.4287245474003394</v>
      </c>
      <c r="J74" s="5">
        <f t="shared" si="19"/>
        <v>1.8125312788363144</v>
      </c>
    </row>
    <row r="75" spans="1:10" x14ac:dyDescent="0.45">
      <c r="A75">
        <v>800</v>
      </c>
      <c r="B75" s="6">
        <v>325.36743081036684</v>
      </c>
      <c r="C75" s="3">
        <f t="shared" si="15"/>
        <v>6.146896740767073E-2</v>
      </c>
      <c r="D75" s="2">
        <v>462.11213465658147</v>
      </c>
      <c r="E75" s="3">
        <f t="shared" si="16"/>
        <v>4.3279538666222202E-2</v>
      </c>
      <c r="F75" s="2">
        <v>582.94728450986906</v>
      </c>
      <c r="G75" s="3">
        <f t="shared" si="17"/>
        <v>3.4308419528561007E-2</v>
      </c>
      <c r="I75" s="5">
        <f t="shared" si="18"/>
        <v>1.4202777871947276</v>
      </c>
      <c r="J75" s="5">
        <f t="shared" si="19"/>
        <v>1.7916583815963649</v>
      </c>
    </row>
    <row r="76" spans="1:10" x14ac:dyDescent="0.45">
      <c r="A76">
        <v>1000</v>
      </c>
      <c r="B76" s="6">
        <v>391.32167141796617</v>
      </c>
      <c r="C76" s="3">
        <f t="shared" si="15"/>
        <v>5.1108848450762724E-2</v>
      </c>
      <c r="D76" s="2">
        <v>552.84011400127588</v>
      </c>
      <c r="E76" s="3">
        <f t="shared" si="16"/>
        <v>3.6176824896526669E-2</v>
      </c>
      <c r="F76" s="2">
        <v>693.89328628378473</v>
      </c>
      <c r="G76" s="3">
        <f t="shared" si="17"/>
        <v>2.882287578701332E-2</v>
      </c>
      <c r="I76" s="5">
        <f t="shared" si="18"/>
        <v>1.4127510801996799</v>
      </c>
      <c r="J76" s="5">
        <f t="shared" si="19"/>
        <v>1.7732043404839832</v>
      </c>
    </row>
    <row r="77" spans="1:10" x14ac:dyDescent="0.45">
      <c r="A77">
        <v>1200</v>
      </c>
      <c r="B77" s="6">
        <v>443.54969112721017</v>
      </c>
      <c r="C77" s="3">
        <f t="shared" si="15"/>
        <v>4.509077652421134E-2</v>
      </c>
      <c r="D77" s="2">
        <v>623.9062418977594</v>
      </c>
      <c r="E77" s="3">
        <f t="shared" si="16"/>
        <v>3.2056098588091116E-2</v>
      </c>
      <c r="F77" s="2">
        <v>779.88264374941468</v>
      </c>
      <c r="G77" s="3">
        <f t="shared" si="17"/>
        <v>2.5644884086465491E-2</v>
      </c>
      <c r="I77" s="5">
        <f t="shared" si="18"/>
        <v>1.4066208462736207</v>
      </c>
      <c r="J77" s="5">
        <f t="shared" si="19"/>
        <v>1.7582757002207992</v>
      </c>
    </row>
    <row r="78" spans="1:10" x14ac:dyDescent="0.45">
      <c r="A78">
        <v>1500</v>
      </c>
      <c r="B78" s="6">
        <v>511.29919511714309</v>
      </c>
      <c r="C78" s="3">
        <f t="shared" si="15"/>
        <v>3.9116040453413638E-2</v>
      </c>
      <c r="D78" s="2">
        <v>715.02317802433242</v>
      </c>
      <c r="E78" s="3">
        <f t="shared" si="16"/>
        <v>2.7971121237302596E-2</v>
      </c>
      <c r="F78" s="2">
        <v>888.89612892570881</v>
      </c>
      <c r="G78" s="3">
        <f t="shared" si="17"/>
        <v>2.249981673806067E-2</v>
      </c>
      <c r="I78" s="5">
        <f t="shared" si="18"/>
        <v>1.3984437778364083</v>
      </c>
      <c r="J78" s="5">
        <f t="shared" si="19"/>
        <v>1.7385048468970403</v>
      </c>
    </row>
    <row r="79" spans="1:10" x14ac:dyDescent="0.45">
      <c r="A79">
        <v>2000</v>
      </c>
      <c r="B79" s="6">
        <v>602.40863357761486</v>
      </c>
      <c r="C79" s="3">
        <f t="shared" si="15"/>
        <v>3.3200055386362885E-2</v>
      </c>
      <c r="D79" s="2">
        <v>835.58108134593294</v>
      </c>
      <c r="E79" s="3">
        <f t="shared" si="16"/>
        <v>2.3935438997475272E-2</v>
      </c>
      <c r="F79" s="2">
        <v>1030.8833048412835</v>
      </c>
      <c r="G79" s="3">
        <f t="shared" si="17"/>
        <v>1.94008380056938E-2</v>
      </c>
      <c r="I79" s="5">
        <f t="shared" si="18"/>
        <v>1.3870669090240983</v>
      </c>
      <c r="J79" s="5">
        <f t="shared" si="19"/>
        <v>1.7112691408803715</v>
      </c>
    </row>
    <row r="80" spans="1:10" x14ac:dyDescent="0.45">
      <c r="A80">
        <v>2500</v>
      </c>
      <c r="B80" s="6">
        <v>677.06829824876604</v>
      </c>
      <c r="C80" s="3">
        <f t="shared" si="15"/>
        <v>2.9539117474160149E-2</v>
      </c>
      <c r="D80" s="2">
        <v>932.62030018111</v>
      </c>
      <c r="E80" s="3">
        <f t="shared" si="16"/>
        <v>2.1444954603836205E-2</v>
      </c>
      <c r="F80" s="2">
        <v>1143.208601905824</v>
      </c>
      <c r="G80" s="3">
        <f t="shared" si="17"/>
        <v>1.7494619937829661E-2</v>
      </c>
      <c r="I80" s="5">
        <f t="shared" si="18"/>
        <v>1.3774390302918154</v>
      </c>
      <c r="J80" s="5">
        <f t="shared" si="19"/>
        <v>1.688468659458326</v>
      </c>
    </row>
    <row r="81" spans="1:10" x14ac:dyDescent="0.45">
      <c r="A81">
        <v>3000</v>
      </c>
      <c r="B81" s="6">
        <v>740.59649841831117</v>
      </c>
      <c r="C81" s="3">
        <f t="shared" si="15"/>
        <v>2.7005258656655703E-2</v>
      </c>
      <c r="D81" s="2">
        <v>1013.9181015972201</v>
      </c>
      <c r="E81" s="3">
        <f t="shared" si="16"/>
        <v>1.9725459056795711E-2</v>
      </c>
      <c r="F81" s="2">
        <v>1235.9092950934271</v>
      </c>
      <c r="G81" s="3">
        <f t="shared" si="17"/>
        <v>1.6182417333861158E-2</v>
      </c>
      <c r="I81" s="5">
        <f t="shared" si="18"/>
        <v>1.3690560295149123</v>
      </c>
      <c r="J81" s="5">
        <f t="shared" si="19"/>
        <v>1.6688025095081511</v>
      </c>
    </row>
    <row r="82" spans="1:10" x14ac:dyDescent="0.45">
      <c r="A82">
        <v>3500</v>
      </c>
      <c r="B82" s="6">
        <v>796.38094796929272</v>
      </c>
      <c r="C82" s="3">
        <f t="shared" si="15"/>
        <v>2.5113609323525868E-2</v>
      </c>
      <c r="D82" s="2">
        <v>1084.3164753084643</v>
      </c>
      <c r="E82" s="3">
        <f t="shared" si="16"/>
        <v>1.8444799516958772E-2</v>
      </c>
      <c r="F82" s="2">
        <v>1315.1061435155473</v>
      </c>
      <c r="G82" s="3">
        <f t="shared" si="17"/>
        <v>1.5207897931748624E-2</v>
      </c>
      <c r="I82" s="5">
        <f t="shared" si="18"/>
        <v>1.3615550171979678</v>
      </c>
      <c r="J82" s="5">
        <f t="shared" si="19"/>
        <v>1.6513530953609099</v>
      </c>
    </row>
    <row r="83" spans="1:10" x14ac:dyDescent="0.45">
      <c r="A83">
        <v>4000</v>
      </c>
      <c r="B83" s="6">
        <v>846.22839310288987</v>
      </c>
      <c r="C83" s="3">
        <f t="shared" si="15"/>
        <v>2.3634281433958303E-2</v>
      </c>
      <c r="D83" s="2">
        <v>1146.4141619358486</v>
      </c>
      <c r="E83" s="3">
        <f t="shared" si="16"/>
        <v>1.744570214156092E-2</v>
      </c>
      <c r="F83" s="2">
        <v>1384.0966594700883</v>
      </c>
      <c r="G83" s="3">
        <f t="shared" si="17"/>
        <v>1.4449857864447956E-2</v>
      </c>
      <c r="I83" s="5">
        <f t="shared" si="18"/>
        <v>1.3547337471533647</v>
      </c>
      <c r="J83" s="5">
        <f t="shared" si="19"/>
        <v>1.635606499085881</v>
      </c>
    </row>
    <row r="84" spans="1:10" x14ac:dyDescent="0.45">
      <c r="A84">
        <v>4500</v>
      </c>
      <c r="B84" s="6">
        <v>891.42875365044301</v>
      </c>
      <c r="C84" s="3">
        <f t="shared" si="15"/>
        <v>2.243589284965181E-2</v>
      </c>
      <c r="D84" s="2">
        <v>1202.0549920731091</v>
      </c>
      <c r="E84" s="3">
        <f t="shared" si="16"/>
        <v>1.6638173903763962E-2</v>
      </c>
      <c r="F84" s="2">
        <v>1445.2055256677825</v>
      </c>
      <c r="G84" s="3">
        <f t="shared" si="17"/>
        <v>1.3838862116693506E-2</v>
      </c>
      <c r="I84" s="5">
        <f t="shared" si="18"/>
        <v>1.3484588500770667</v>
      </c>
      <c r="J84" s="5">
        <f t="shared" si="19"/>
        <v>1.6212238159803543</v>
      </c>
    </row>
    <row r="85" spans="1:10" x14ac:dyDescent="0.45">
      <c r="A85">
        <v>5000</v>
      </c>
      <c r="B85" s="6">
        <v>932.70737304162526</v>
      </c>
      <c r="C85" s="3">
        <f t="shared" si="15"/>
        <v>2.1442952610933666E-2</v>
      </c>
      <c r="D85" s="2">
        <v>1252.3183003463512</v>
      </c>
      <c r="E85" s="3">
        <f t="shared" si="16"/>
        <v>1.5970380688734357E-2</v>
      </c>
      <c r="F85" s="2">
        <v>1499.8335259325422</v>
      </c>
      <c r="G85" s="3">
        <f t="shared" si="17"/>
        <v>1.3334813267068906E-2</v>
      </c>
      <c r="I85" s="5">
        <f t="shared" si="18"/>
        <v>1.3426700984065902</v>
      </c>
      <c r="J85" s="5">
        <f t="shared" si="19"/>
        <v>1.6080429610430527</v>
      </c>
    </row>
    <row r="86" spans="1:10" x14ac:dyDescent="0.45">
      <c r="A86">
        <v>5500</v>
      </c>
      <c r="B86" s="6">
        <v>970.77506643934339</v>
      </c>
      <c r="C86" s="3">
        <f t="shared" si="15"/>
        <v>2.0602094853297979E-2</v>
      </c>
      <c r="D86" s="2">
        <v>1298.1964223001282</v>
      </c>
      <c r="E86" s="3">
        <f t="shared" si="16"/>
        <v>1.5405989152677104E-2</v>
      </c>
      <c r="F86" s="2">
        <v>1549.2033946980036</v>
      </c>
      <c r="G86" s="3">
        <f t="shared" si="17"/>
        <v>1.2909860686110058E-2</v>
      </c>
      <c r="I86" s="5">
        <f t="shared" si="18"/>
        <v>1.3372782915219661</v>
      </c>
      <c r="J86" s="5">
        <f t="shared" si="19"/>
        <v>1.595841764230975</v>
      </c>
    </row>
    <row r="87" spans="1:10" x14ac:dyDescent="0.45">
      <c r="A87">
        <v>6000</v>
      </c>
      <c r="B87" s="6">
        <v>1006.1935850729079</v>
      </c>
      <c r="C87" s="3">
        <f t="shared" si="15"/>
        <v>1.9876890785932428E-2</v>
      </c>
      <c r="D87" s="2">
        <v>1340.4615916976688</v>
      </c>
      <c r="E87" s="3">
        <f t="shared" si="16"/>
        <v>1.4920233540351114E-2</v>
      </c>
      <c r="F87" s="2">
        <v>1594.2538938075027</v>
      </c>
      <c r="G87" s="3">
        <f t="shared" si="17"/>
        <v>1.2545053255121539E-2</v>
      </c>
      <c r="I87" s="5">
        <f t="shared" si="18"/>
        <v>1.3322104330455855</v>
      </c>
      <c r="J87" s="5">
        <f t="shared" si="19"/>
        <v>1.5844405266129622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" workbookViewId="0">
      <selection activeCell="F46" sqref="F46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>
      <selection activeCell="R32" sqref="R32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Thermaler Widerstand</vt:lpstr>
      <vt:lpstr>Leistung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Michaelis</dc:creator>
  <cp:lastModifiedBy>Marcel Michaelis</cp:lastModifiedBy>
  <dcterms:created xsi:type="dcterms:W3CDTF">2021-01-13T17:43:57Z</dcterms:created>
  <dcterms:modified xsi:type="dcterms:W3CDTF">2021-01-27T13:41:10Z</dcterms:modified>
</cp:coreProperties>
</file>