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480" yWindow="60" windowWidth="8205" windowHeight="2730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N30" i="1" l="1"/>
  <c r="O30" i="1"/>
  <c r="P30" i="1"/>
  <c r="Q30" i="1"/>
  <c r="N15" i="1"/>
  <c r="O15" i="1"/>
  <c r="P15" i="1"/>
  <c r="Q15" i="1"/>
  <c r="Q29" i="1"/>
  <c r="P29" i="1"/>
  <c r="O29" i="1"/>
  <c r="N29" i="1"/>
  <c r="B30" i="1"/>
  <c r="B15" i="1"/>
  <c r="C15" i="1"/>
  <c r="D15" i="1"/>
  <c r="E15" i="1"/>
  <c r="F15" i="1"/>
  <c r="G15" i="1"/>
  <c r="H15" i="1"/>
  <c r="I15" i="1"/>
  <c r="R15" i="1"/>
  <c r="S15" i="1"/>
  <c r="T15" i="1"/>
  <c r="U15" i="1"/>
  <c r="AD15" i="1"/>
  <c r="AE15" i="1"/>
  <c r="AF15" i="1"/>
  <c r="AG15" i="1"/>
  <c r="AL15" i="1"/>
  <c r="AM15" i="1"/>
  <c r="AN15" i="1"/>
  <c r="AO15" i="1"/>
  <c r="AT15" i="1"/>
  <c r="AU15" i="1"/>
  <c r="AV15" i="1"/>
  <c r="AW15" i="1"/>
  <c r="AT30" i="1"/>
  <c r="AU30" i="1"/>
  <c r="AV30" i="1"/>
  <c r="AW30" i="1"/>
  <c r="AL30" i="1"/>
  <c r="AM30" i="1"/>
  <c r="AN30" i="1"/>
  <c r="AO30" i="1"/>
  <c r="AD30" i="1"/>
  <c r="AE30" i="1"/>
  <c r="AF30" i="1"/>
  <c r="AG30" i="1"/>
  <c r="R30" i="1"/>
  <c r="S30" i="1"/>
  <c r="T30" i="1"/>
  <c r="U30" i="1"/>
  <c r="C30" i="1"/>
  <c r="D30" i="1"/>
  <c r="E30" i="1"/>
  <c r="F30" i="1"/>
  <c r="G30" i="1"/>
  <c r="H30" i="1"/>
  <c r="I30" i="1"/>
  <c r="K30" i="1" l="1"/>
  <c r="L30" i="1"/>
  <c r="M30" i="1"/>
  <c r="V30" i="1"/>
  <c r="W30" i="1"/>
  <c r="X30" i="1"/>
  <c r="Y30" i="1"/>
  <c r="Z30" i="1"/>
  <c r="AA30" i="1"/>
  <c r="AB30" i="1"/>
  <c r="AC30" i="1"/>
  <c r="AH30" i="1"/>
  <c r="AI30" i="1"/>
  <c r="AJ30" i="1"/>
  <c r="AK30" i="1"/>
  <c r="AP30" i="1"/>
  <c r="AQ30" i="1"/>
  <c r="AR30" i="1"/>
  <c r="AS30" i="1"/>
  <c r="AX30" i="1"/>
  <c r="AY30" i="1"/>
  <c r="AZ30" i="1"/>
  <c r="BA30" i="1"/>
  <c r="K15" i="1"/>
  <c r="L15" i="1"/>
  <c r="M15" i="1"/>
  <c r="V15" i="1"/>
  <c r="W15" i="1"/>
  <c r="X15" i="1"/>
  <c r="Y15" i="1"/>
  <c r="Z15" i="1"/>
  <c r="AA15" i="1"/>
  <c r="AB15" i="1"/>
  <c r="AC15" i="1"/>
  <c r="AH15" i="1"/>
  <c r="AI15" i="1"/>
  <c r="AJ15" i="1"/>
  <c r="AK15" i="1"/>
  <c r="AP15" i="1"/>
  <c r="AQ15" i="1"/>
  <c r="AR15" i="1"/>
  <c r="AS15" i="1"/>
  <c r="AX15" i="1"/>
  <c r="AY15" i="1"/>
  <c r="AZ15" i="1"/>
  <c r="BA15" i="1"/>
  <c r="J30" i="1"/>
  <c r="J15" i="1"/>
  <c r="C29" i="1"/>
  <c r="D29" i="1"/>
  <c r="E29" i="1"/>
  <c r="F29" i="1"/>
  <c r="G29" i="1"/>
  <c r="H29" i="1"/>
  <c r="I29" i="1"/>
  <c r="J29" i="1"/>
  <c r="K29" i="1"/>
  <c r="L29" i="1"/>
  <c r="M29" i="1"/>
  <c r="R29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AZ29" i="1"/>
  <c r="BA29" i="1"/>
  <c r="B29" i="1"/>
  <c r="B14" i="1"/>
  <c r="C14" i="1"/>
  <c r="D14" i="1"/>
  <c r="E14" i="1"/>
  <c r="F14" i="1"/>
  <c r="G14" i="1"/>
  <c r="H14" i="1"/>
  <c r="I14" i="1"/>
  <c r="R14" i="1"/>
  <c r="S14" i="1"/>
  <c r="T14" i="1"/>
  <c r="U14" i="1"/>
  <c r="AT14" i="1"/>
  <c r="AU14" i="1"/>
  <c r="AV14" i="1"/>
  <c r="AW14" i="1"/>
  <c r="AL14" i="1"/>
  <c r="AM14" i="1"/>
  <c r="AN14" i="1"/>
  <c r="AO14" i="1"/>
  <c r="AD14" i="1"/>
  <c r="AE14" i="1"/>
  <c r="AF14" i="1"/>
  <c r="AG14" i="1"/>
  <c r="K14" i="1"/>
  <c r="L14" i="1"/>
  <c r="M14" i="1"/>
  <c r="N14" i="1"/>
  <c r="O14" i="1"/>
  <c r="P14" i="1"/>
  <c r="Q14" i="1"/>
  <c r="V14" i="1"/>
  <c r="W14" i="1"/>
  <c r="X14" i="1"/>
  <c r="Y14" i="1"/>
  <c r="Z14" i="1"/>
  <c r="AA14" i="1"/>
  <c r="AB14" i="1"/>
  <c r="AC14" i="1"/>
  <c r="AH14" i="1"/>
  <c r="AI14" i="1"/>
  <c r="AJ14" i="1"/>
  <c r="AK14" i="1"/>
  <c r="AP14" i="1"/>
  <c r="AQ14" i="1"/>
  <c r="AR14" i="1"/>
  <c r="AS14" i="1"/>
  <c r="AX14" i="1"/>
  <c r="AY14" i="1"/>
  <c r="AZ14" i="1"/>
  <c r="BA14" i="1"/>
  <c r="J14" i="1"/>
</calcChain>
</file>

<file path=xl/sharedStrings.xml><?xml version="1.0" encoding="utf-8"?>
<sst xmlns="http://schemas.openxmlformats.org/spreadsheetml/2006/main" count="204" uniqueCount="41">
  <si>
    <t>Spiel</t>
  </si>
  <si>
    <t>1080p</t>
  </si>
  <si>
    <t>2160p</t>
  </si>
  <si>
    <t>Grafikkarte</t>
  </si>
  <si>
    <t>Dota 2</t>
  </si>
  <si>
    <t>FarCry5</t>
  </si>
  <si>
    <t>Fortnite</t>
  </si>
  <si>
    <t>Overwatch</t>
  </si>
  <si>
    <t>R6:S</t>
  </si>
  <si>
    <t>TW3</t>
  </si>
  <si>
    <t>KD:D</t>
  </si>
  <si>
    <t>WoW</t>
  </si>
  <si>
    <t>RX580</t>
  </si>
  <si>
    <t>RX480</t>
  </si>
  <si>
    <t>R9 270x</t>
  </si>
  <si>
    <t>HD7870</t>
  </si>
  <si>
    <t>HD6870</t>
  </si>
  <si>
    <t>HD5770</t>
  </si>
  <si>
    <t>FPS</t>
  </si>
  <si>
    <t>FT</t>
  </si>
  <si>
    <t>R9 380</t>
  </si>
  <si>
    <t>Summe</t>
  </si>
  <si>
    <t>RX Vega 64</t>
  </si>
  <si>
    <t>R9 Fury X</t>
  </si>
  <si>
    <t>R9 290 X</t>
  </si>
  <si>
    <t>HD7970</t>
  </si>
  <si>
    <t>HD6970</t>
  </si>
  <si>
    <t>HD5870</t>
  </si>
  <si>
    <t>GTX 1060</t>
  </si>
  <si>
    <t>GTX 960</t>
  </si>
  <si>
    <t>GTX 760</t>
  </si>
  <si>
    <t>GTX 660</t>
  </si>
  <si>
    <t>GTX560</t>
  </si>
  <si>
    <t>GTX 460</t>
  </si>
  <si>
    <t>Prozent</t>
  </si>
  <si>
    <t>GTX 780</t>
  </si>
  <si>
    <t>GTX 980</t>
  </si>
  <si>
    <t>GTX 1080</t>
  </si>
  <si>
    <t>GTX680</t>
  </si>
  <si>
    <t>GTX580</t>
  </si>
  <si>
    <t>GTX480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</si>
</sst>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11"/>
      <color rgb="FF9C0006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8" borderId="0" applyNumberFormat="0" applyBorder="0" applyAlignment="0" applyProtection="0"/>
    <xf numFmtId="0" fontId="4" fillId="9" borderId="0" applyNumberFormat="0" applyBorder="0" applyAlignment="0" applyProtection="0"/>
  </cellStyleXfs>
  <cellXfs count="93">
    <xf numFmtId="0" fontId="0" fillId="0" borderId="0" xfId="0"/>
    <xf numFmtId="0" fontId="2" fillId="0" borderId="0" xfId="0" applyFont="1"/>
    <xf numFmtId="0" fontId="1" fillId="2" borderId="3" xfId="0" applyFont="1" applyFill="1" applyBorder="1"/>
    <xf numFmtId="0" fontId="0" fillId="2" borderId="7" xfId="0" applyFill="1" applyBorder="1"/>
    <xf numFmtId="0" fontId="0" fillId="2" borderId="1" xfId="0" applyFill="1" applyBorder="1"/>
    <xf numFmtId="0" fontId="0" fillId="2" borderId="8" xfId="0" applyFill="1" applyBorder="1"/>
    <xf numFmtId="0" fontId="1" fillId="3" borderId="3" xfId="0" applyFont="1" applyFill="1" applyBorder="1"/>
    <xf numFmtId="0" fontId="1" fillId="3" borderId="9" xfId="0" applyFont="1" applyFill="1" applyBorder="1"/>
    <xf numFmtId="0" fontId="1" fillId="3" borderId="4" xfId="0" applyFont="1" applyFill="1" applyBorder="1"/>
    <xf numFmtId="0" fontId="0" fillId="3" borderId="7" xfId="0" applyFill="1" applyBorder="1"/>
    <xf numFmtId="0" fontId="0" fillId="3" borderId="1" xfId="0" applyFill="1" applyBorder="1"/>
    <xf numFmtId="0" fontId="0" fillId="3" borderId="8" xfId="0" applyFill="1" applyBorder="1"/>
    <xf numFmtId="0" fontId="0" fillId="5" borderId="5" xfId="0" applyFill="1" applyBorder="1"/>
    <xf numFmtId="0" fontId="0" fillId="5" borderId="0" xfId="0" applyFill="1" applyBorder="1"/>
    <xf numFmtId="0" fontId="0" fillId="5" borderId="6" xfId="0" applyFill="1" applyBorder="1"/>
    <xf numFmtId="0" fontId="1" fillId="3" borderId="7" xfId="0" applyFont="1" applyFill="1" applyBorder="1"/>
    <xf numFmtId="0" fontId="0" fillId="6" borderId="5" xfId="0" applyFill="1" applyBorder="1"/>
    <xf numFmtId="0" fontId="0" fillId="6" borderId="0" xfId="0" applyFill="1" applyBorder="1"/>
    <xf numFmtId="0" fontId="0" fillId="6" borderId="6" xfId="0" applyFill="1" applyBorder="1"/>
    <xf numFmtId="0" fontId="0" fillId="2" borderId="9" xfId="0" applyFill="1" applyBorder="1"/>
    <xf numFmtId="0" fontId="1" fillId="2" borderId="7" xfId="0" applyFont="1" applyFill="1" applyBorder="1"/>
    <xf numFmtId="0" fontId="0" fillId="3" borderId="10" xfId="0" applyFill="1" applyBorder="1"/>
    <xf numFmtId="0" fontId="0" fillId="3" borderId="11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1" fillId="3" borderId="12" xfId="0" applyFont="1" applyFill="1" applyBorder="1"/>
    <xf numFmtId="0" fontId="0" fillId="4" borderId="11" xfId="0" applyFill="1" applyBorder="1"/>
    <xf numFmtId="0" fontId="1" fillId="4" borderId="11" xfId="0" applyFont="1" applyFill="1" applyBorder="1"/>
    <xf numFmtId="0" fontId="1" fillId="7" borderId="11" xfId="0" applyFont="1" applyFill="1" applyBorder="1"/>
    <xf numFmtId="0" fontId="0" fillId="7" borderId="11" xfId="0" applyFill="1" applyBorder="1"/>
    <xf numFmtId="0" fontId="0" fillId="3" borderId="5" xfId="0" applyFill="1" applyBorder="1" applyAlignment="1">
      <alignment horizontal="right"/>
    </xf>
    <xf numFmtId="0" fontId="0" fillId="3" borderId="0" xfId="0" applyFill="1" applyBorder="1" applyAlignment="1">
      <alignment horizontal="right"/>
    </xf>
    <xf numFmtId="0" fontId="0" fillId="3" borderId="6" xfId="0" applyFill="1" applyBorder="1" applyAlignment="1">
      <alignment horizontal="right"/>
    </xf>
    <xf numFmtId="0" fontId="0" fillId="2" borderId="5" xfId="0" applyFill="1" applyBorder="1" applyAlignment="1">
      <alignment horizontal="right"/>
    </xf>
    <xf numFmtId="0" fontId="0" fillId="2" borderId="0" xfId="0" applyFill="1" applyBorder="1" applyAlignment="1">
      <alignment horizontal="right"/>
    </xf>
    <xf numFmtId="0" fontId="0" fillId="2" borderId="6" xfId="0" applyFill="1" applyBorder="1" applyAlignment="1">
      <alignment horizontal="right"/>
    </xf>
    <xf numFmtId="0" fontId="1" fillId="0" borderId="0" xfId="0" applyFont="1" applyFill="1"/>
    <xf numFmtId="10" fontId="0" fillId="0" borderId="0" xfId="0" applyNumberFormat="1" applyFill="1"/>
    <xf numFmtId="0" fontId="0" fillId="0" borderId="0" xfId="0" applyFill="1"/>
    <xf numFmtId="0" fontId="1" fillId="3" borderId="2" xfId="0" applyFont="1" applyFill="1" applyBorder="1"/>
    <xf numFmtId="0" fontId="1" fillId="3" borderId="13" xfId="0" applyFont="1" applyFill="1" applyBorder="1"/>
    <xf numFmtId="0" fontId="1" fillId="3" borderId="14" xfId="0" applyFont="1" applyFill="1" applyBorder="1"/>
    <xf numFmtId="0" fontId="1" fillId="3" borderId="15" xfId="0" applyFont="1" applyFill="1" applyBorder="1"/>
    <xf numFmtId="0" fontId="1" fillId="2" borderId="2" xfId="0" applyFont="1" applyFill="1" applyBorder="1"/>
    <xf numFmtId="0" fontId="1" fillId="2" borderId="13" xfId="0" applyFont="1" applyFill="1" applyBorder="1"/>
    <xf numFmtId="0" fontId="1" fillId="2" borderId="14" xfId="0" applyFont="1" applyFill="1" applyBorder="1"/>
    <xf numFmtId="0" fontId="1" fillId="2" borderId="15" xfId="0" applyFont="1" applyFill="1" applyBorder="1"/>
    <xf numFmtId="10" fontId="0" fillId="3" borderId="13" xfId="0" applyNumberFormat="1" applyFill="1" applyBorder="1"/>
    <xf numFmtId="10" fontId="0" fillId="3" borderId="14" xfId="0" applyNumberFormat="1" applyFill="1" applyBorder="1"/>
    <xf numFmtId="10" fontId="0" fillId="3" borderId="15" xfId="0" applyNumberFormat="1" applyFill="1" applyBorder="1"/>
    <xf numFmtId="10" fontId="0" fillId="2" borderId="13" xfId="0" applyNumberFormat="1" applyFill="1" applyBorder="1"/>
    <xf numFmtId="10" fontId="0" fillId="2" borderId="14" xfId="0" applyNumberFormat="1" applyFill="1" applyBorder="1"/>
    <xf numFmtId="10" fontId="0" fillId="2" borderId="15" xfId="0" applyNumberFormat="1" applyFill="1" applyBorder="1"/>
    <xf numFmtId="0" fontId="1" fillId="2" borderId="9" xfId="0" applyFont="1" applyFill="1" applyBorder="1"/>
    <xf numFmtId="0" fontId="1" fillId="2" borderId="4" xfId="0" applyFont="1" applyFill="1" applyBorder="1"/>
    <xf numFmtId="0" fontId="3" fillId="8" borderId="9" xfId="1" applyBorder="1"/>
    <xf numFmtId="0" fontId="3" fillId="8" borderId="5" xfId="1" applyBorder="1" applyAlignment="1">
      <alignment horizontal="right"/>
    </xf>
    <xf numFmtId="0" fontId="3" fillId="8" borderId="0" xfId="1" applyBorder="1" applyAlignment="1">
      <alignment horizontal="right"/>
    </xf>
    <xf numFmtId="0" fontId="3" fillId="8" borderId="6" xfId="1" applyBorder="1" applyAlignment="1">
      <alignment horizontal="right"/>
    </xf>
    <xf numFmtId="0" fontId="3" fillId="8" borderId="7" xfId="1" applyBorder="1"/>
    <xf numFmtId="0" fontId="3" fillId="8" borderId="1" xfId="1" applyBorder="1"/>
    <xf numFmtId="0" fontId="3" fillId="8" borderId="8" xfId="1" applyBorder="1"/>
    <xf numFmtId="0" fontId="3" fillId="8" borderId="5" xfId="1" applyBorder="1"/>
    <xf numFmtId="0" fontId="3" fillId="8" borderId="0" xfId="1" applyBorder="1"/>
    <xf numFmtId="0" fontId="3" fillId="8" borderId="6" xfId="1" applyBorder="1"/>
    <xf numFmtId="10" fontId="3" fillId="8" borderId="13" xfId="1" applyNumberFormat="1" applyBorder="1"/>
    <xf numFmtId="0" fontId="5" fillId="8" borderId="3" xfId="1" applyFont="1" applyBorder="1"/>
    <xf numFmtId="0" fontId="5" fillId="8" borderId="13" xfId="1" applyFont="1" applyBorder="1"/>
    <xf numFmtId="0" fontId="5" fillId="8" borderId="14" xfId="1" applyFont="1" applyBorder="1"/>
    <xf numFmtId="0" fontId="5" fillId="8" borderId="15" xfId="1" applyFont="1" applyBorder="1"/>
    <xf numFmtId="0" fontId="4" fillId="9" borderId="9" xfId="2" applyBorder="1"/>
    <xf numFmtId="0" fontId="4" fillId="9" borderId="5" xfId="2" applyBorder="1" applyAlignment="1">
      <alignment horizontal="right"/>
    </xf>
    <xf numFmtId="0" fontId="4" fillId="9" borderId="0" xfId="2" applyBorder="1" applyAlignment="1">
      <alignment horizontal="right"/>
    </xf>
    <xf numFmtId="0" fontId="4" fillId="9" borderId="6" xfId="2" applyBorder="1" applyAlignment="1">
      <alignment horizontal="right"/>
    </xf>
    <xf numFmtId="0" fontId="4" fillId="9" borderId="7" xfId="2" applyBorder="1"/>
    <xf numFmtId="0" fontId="4" fillId="9" borderId="1" xfId="2" applyBorder="1"/>
    <xf numFmtId="0" fontId="4" fillId="9" borderId="8" xfId="2" applyBorder="1"/>
    <xf numFmtId="0" fontId="4" fillId="9" borderId="5" xfId="2" applyBorder="1"/>
    <xf numFmtId="0" fontId="4" fillId="9" borderId="0" xfId="2" applyBorder="1"/>
    <xf numFmtId="0" fontId="4" fillId="9" borderId="6" xfId="2" applyBorder="1"/>
    <xf numFmtId="10" fontId="4" fillId="9" borderId="13" xfId="2" applyNumberFormat="1" applyBorder="1"/>
    <xf numFmtId="0" fontId="6" fillId="9" borderId="3" xfId="2" applyFont="1" applyBorder="1"/>
    <xf numFmtId="0" fontId="6" fillId="9" borderId="13" xfId="2" applyFont="1" applyBorder="1"/>
    <xf numFmtId="0" fontId="6" fillId="9" borderId="14" xfId="2" applyFont="1" applyBorder="1"/>
    <xf numFmtId="0" fontId="6" fillId="9" borderId="15" xfId="2" applyFont="1" applyBorder="1"/>
    <xf numFmtId="0" fontId="6" fillId="9" borderId="4" xfId="2" applyFont="1" applyBorder="1"/>
    <xf numFmtId="0" fontId="5" fillId="8" borderId="4" xfId="1" applyFont="1" applyBorder="1"/>
    <xf numFmtId="10" fontId="0" fillId="3" borderId="2" xfId="0" applyNumberFormat="1" applyFill="1" applyBorder="1"/>
    <xf numFmtId="10" fontId="0" fillId="2" borderId="2" xfId="0" applyNumberFormat="1" applyFill="1" applyBorder="1"/>
    <xf numFmtId="0" fontId="0" fillId="0" borderId="2" xfId="0" applyBorder="1"/>
    <xf numFmtId="10" fontId="4" fillId="9" borderId="14" xfId="2" applyNumberFormat="1" applyBorder="1"/>
    <xf numFmtId="10" fontId="3" fillId="8" borderId="14" xfId="1" applyNumberFormat="1" applyBorder="1"/>
  </cellXfs>
  <cellStyles count="3">
    <cellStyle name="Gut" xfId="1" builtinId="26"/>
    <cellStyle name="Schlecht" xfId="2" builtinId="27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31"/>
  <sheetViews>
    <sheetView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M31" sqref="M31"/>
    </sheetView>
  </sheetViews>
  <sheetFormatPr baseColWidth="10" defaultRowHeight="15" x14ac:dyDescent="0.25"/>
  <cols>
    <col min="2" max="53" width="8.7109375" customWidth="1"/>
  </cols>
  <sheetData>
    <row r="1" spans="1:53" ht="25.5" customHeight="1" thickBot="1" x14ac:dyDescent="0.35">
      <c r="B1" s="1" t="s">
        <v>3</v>
      </c>
    </row>
    <row r="2" spans="1:53" x14ac:dyDescent="0.25">
      <c r="A2" s="21"/>
      <c r="B2" s="6" t="s">
        <v>22</v>
      </c>
      <c r="C2" s="7"/>
      <c r="D2" s="7"/>
      <c r="E2" s="8">
        <v>2017</v>
      </c>
      <c r="F2" s="6" t="s">
        <v>23</v>
      </c>
      <c r="G2" s="7"/>
      <c r="H2" s="7"/>
      <c r="I2" s="8">
        <v>2015</v>
      </c>
      <c r="J2" s="6" t="s">
        <v>12</v>
      </c>
      <c r="K2" s="7"/>
      <c r="L2" s="7"/>
      <c r="M2" s="8">
        <v>2017</v>
      </c>
      <c r="N2" s="82" t="s">
        <v>13</v>
      </c>
      <c r="O2" s="71"/>
      <c r="P2" s="71"/>
      <c r="Q2" s="86">
        <v>2016</v>
      </c>
      <c r="R2" s="6" t="s">
        <v>24</v>
      </c>
      <c r="S2" s="7"/>
      <c r="T2" s="7"/>
      <c r="U2" s="8">
        <v>2013</v>
      </c>
      <c r="V2" s="6" t="s">
        <v>20</v>
      </c>
      <c r="W2" s="7"/>
      <c r="X2" s="7"/>
      <c r="Y2" s="8">
        <v>2015</v>
      </c>
      <c r="Z2" s="6" t="s">
        <v>14</v>
      </c>
      <c r="AA2" s="7"/>
      <c r="AB2" s="7"/>
      <c r="AC2" s="8">
        <v>2013</v>
      </c>
      <c r="AD2" s="6" t="s">
        <v>25</v>
      </c>
      <c r="AE2" s="7"/>
      <c r="AF2" s="7"/>
      <c r="AG2" s="8">
        <v>2011</v>
      </c>
      <c r="AH2" s="6" t="s">
        <v>15</v>
      </c>
      <c r="AI2" s="7"/>
      <c r="AJ2" s="7"/>
      <c r="AK2" s="8">
        <v>2012</v>
      </c>
      <c r="AL2" s="6" t="s">
        <v>26</v>
      </c>
      <c r="AM2" s="7"/>
      <c r="AN2" s="7"/>
      <c r="AO2" s="8">
        <v>2010</v>
      </c>
      <c r="AP2" s="6" t="s">
        <v>16</v>
      </c>
      <c r="AQ2" s="7"/>
      <c r="AR2" s="7"/>
      <c r="AS2" s="8">
        <v>2010</v>
      </c>
      <c r="AT2" s="6" t="s">
        <v>27</v>
      </c>
      <c r="AU2" s="7"/>
      <c r="AV2" s="7"/>
      <c r="AW2" s="8">
        <v>2009</v>
      </c>
      <c r="AX2" s="6" t="s">
        <v>17</v>
      </c>
      <c r="AY2" s="7"/>
      <c r="AZ2" s="7"/>
      <c r="BA2" s="8">
        <v>2009</v>
      </c>
    </row>
    <row r="3" spans="1:53" x14ac:dyDescent="0.25">
      <c r="A3" s="22"/>
      <c r="B3" s="31" t="s">
        <v>18</v>
      </c>
      <c r="C3" s="32" t="s">
        <v>19</v>
      </c>
      <c r="D3" s="32" t="s">
        <v>18</v>
      </c>
      <c r="E3" s="33" t="s">
        <v>19</v>
      </c>
      <c r="F3" s="31" t="s">
        <v>18</v>
      </c>
      <c r="G3" s="32" t="s">
        <v>19</v>
      </c>
      <c r="H3" s="32" t="s">
        <v>18</v>
      </c>
      <c r="I3" s="33" t="s">
        <v>19</v>
      </c>
      <c r="J3" s="31" t="s">
        <v>18</v>
      </c>
      <c r="K3" s="32" t="s">
        <v>19</v>
      </c>
      <c r="L3" s="32" t="s">
        <v>18</v>
      </c>
      <c r="M3" s="33" t="s">
        <v>19</v>
      </c>
      <c r="N3" s="72" t="s">
        <v>18</v>
      </c>
      <c r="O3" s="73" t="s">
        <v>19</v>
      </c>
      <c r="P3" s="73" t="s">
        <v>18</v>
      </c>
      <c r="Q3" s="74" t="s">
        <v>19</v>
      </c>
      <c r="R3" s="31" t="s">
        <v>18</v>
      </c>
      <c r="S3" s="32" t="s">
        <v>19</v>
      </c>
      <c r="T3" s="32" t="s">
        <v>18</v>
      </c>
      <c r="U3" s="33" t="s">
        <v>19</v>
      </c>
      <c r="V3" s="31" t="s">
        <v>18</v>
      </c>
      <c r="W3" s="32" t="s">
        <v>19</v>
      </c>
      <c r="X3" s="32" t="s">
        <v>18</v>
      </c>
      <c r="Y3" s="33" t="s">
        <v>19</v>
      </c>
      <c r="Z3" s="31" t="s">
        <v>18</v>
      </c>
      <c r="AA3" s="32" t="s">
        <v>19</v>
      </c>
      <c r="AB3" s="32" t="s">
        <v>18</v>
      </c>
      <c r="AC3" s="33" t="s">
        <v>19</v>
      </c>
      <c r="AD3" s="31" t="s">
        <v>18</v>
      </c>
      <c r="AE3" s="32" t="s">
        <v>19</v>
      </c>
      <c r="AF3" s="32" t="s">
        <v>18</v>
      </c>
      <c r="AG3" s="33" t="s">
        <v>19</v>
      </c>
      <c r="AH3" s="31" t="s">
        <v>18</v>
      </c>
      <c r="AI3" s="32" t="s">
        <v>19</v>
      </c>
      <c r="AJ3" s="32" t="s">
        <v>18</v>
      </c>
      <c r="AK3" s="33" t="s">
        <v>19</v>
      </c>
      <c r="AL3" s="31" t="s">
        <v>18</v>
      </c>
      <c r="AM3" s="32" t="s">
        <v>19</v>
      </c>
      <c r="AN3" s="32" t="s">
        <v>18</v>
      </c>
      <c r="AO3" s="33" t="s">
        <v>19</v>
      </c>
      <c r="AP3" s="31" t="s">
        <v>18</v>
      </c>
      <c r="AQ3" s="32" t="s">
        <v>19</v>
      </c>
      <c r="AR3" s="32" t="s">
        <v>18</v>
      </c>
      <c r="AS3" s="33" t="s">
        <v>19</v>
      </c>
      <c r="AT3" s="31" t="s">
        <v>18</v>
      </c>
      <c r="AU3" s="32" t="s">
        <v>19</v>
      </c>
      <c r="AV3" s="32" t="s">
        <v>18</v>
      </c>
      <c r="AW3" s="33" t="s">
        <v>19</v>
      </c>
      <c r="AX3" s="31" t="s">
        <v>18</v>
      </c>
      <c r="AY3" s="32" t="s">
        <v>19</v>
      </c>
      <c r="AZ3" s="32" t="s">
        <v>18</v>
      </c>
      <c r="BA3" s="33" t="s">
        <v>19</v>
      </c>
    </row>
    <row r="4" spans="1:53" ht="15.75" thickBot="1" x14ac:dyDescent="0.3">
      <c r="A4" s="26" t="s">
        <v>0</v>
      </c>
      <c r="B4" s="9" t="s">
        <v>1</v>
      </c>
      <c r="C4" s="10"/>
      <c r="D4" s="10" t="s">
        <v>2</v>
      </c>
      <c r="E4" s="11"/>
      <c r="F4" s="9" t="s">
        <v>1</v>
      </c>
      <c r="G4" s="10"/>
      <c r="H4" s="10" t="s">
        <v>2</v>
      </c>
      <c r="I4" s="11"/>
      <c r="J4" s="9" t="s">
        <v>1</v>
      </c>
      <c r="K4" s="10"/>
      <c r="L4" s="10" t="s">
        <v>2</v>
      </c>
      <c r="M4" s="11"/>
      <c r="N4" s="75" t="s">
        <v>1</v>
      </c>
      <c r="O4" s="76"/>
      <c r="P4" s="76" t="s">
        <v>2</v>
      </c>
      <c r="Q4" s="77"/>
      <c r="R4" s="9" t="s">
        <v>1</v>
      </c>
      <c r="S4" s="10"/>
      <c r="T4" s="10" t="s">
        <v>2</v>
      </c>
      <c r="U4" s="11"/>
      <c r="V4" s="9" t="s">
        <v>1</v>
      </c>
      <c r="W4" s="10"/>
      <c r="X4" s="10" t="s">
        <v>2</v>
      </c>
      <c r="Y4" s="11"/>
      <c r="Z4" s="9" t="s">
        <v>1</v>
      </c>
      <c r="AA4" s="10"/>
      <c r="AB4" s="10" t="s">
        <v>2</v>
      </c>
      <c r="AC4" s="11"/>
      <c r="AD4" s="9" t="s">
        <v>1</v>
      </c>
      <c r="AE4" s="10"/>
      <c r="AF4" s="10" t="s">
        <v>2</v>
      </c>
      <c r="AG4" s="11"/>
      <c r="AH4" s="9" t="s">
        <v>1</v>
      </c>
      <c r="AI4" s="10"/>
      <c r="AJ4" s="10" t="s">
        <v>2</v>
      </c>
      <c r="AK4" s="11"/>
      <c r="AL4" s="9" t="s">
        <v>1</v>
      </c>
      <c r="AM4" s="10"/>
      <c r="AN4" s="10" t="s">
        <v>2</v>
      </c>
      <c r="AO4" s="11"/>
      <c r="AP4" s="9" t="s">
        <v>1</v>
      </c>
      <c r="AQ4" s="10"/>
      <c r="AR4" s="10" t="s">
        <v>2</v>
      </c>
      <c r="AS4" s="11"/>
      <c r="AT4" s="9" t="s">
        <v>1</v>
      </c>
      <c r="AU4" s="10"/>
      <c r="AV4" s="10" t="s">
        <v>2</v>
      </c>
      <c r="AW4" s="11"/>
      <c r="AX4" s="9" t="s">
        <v>1</v>
      </c>
      <c r="AY4" s="10"/>
      <c r="AZ4" s="10" t="s">
        <v>2</v>
      </c>
      <c r="BA4" s="11"/>
    </row>
    <row r="5" spans="1:53" x14ac:dyDescent="0.25">
      <c r="A5" s="28" t="s">
        <v>4</v>
      </c>
      <c r="B5" s="12">
        <v>153</v>
      </c>
      <c r="C5" s="13">
        <v>119.8</v>
      </c>
      <c r="D5" s="13">
        <v>108.6</v>
      </c>
      <c r="E5" s="14">
        <v>90.9</v>
      </c>
      <c r="F5" s="12">
        <v>153</v>
      </c>
      <c r="G5" s="13">
        <v>115.4</v>
      </c>
      <c r="H5" s="13">
        <v>87.5</v>
      </c>
      <c r="I5" s="14">
        <v>73.5</v>
      </c>
      <c r="J5" s="12">
        <v>146.30000000000001</v>
      </c>
      <c r="K5" s="13">
        <v>119.1</v>
      </c>
      <c r="L5" s="13">
        <v>66.599999999999994</v>
      </c>
      <c r="M5" s="14">
        <v>60.2</v>
      </c>
      <c r="N5" s="78">
        <v>137.6</v>
      </c>
      <c r="O5" s="79">
        <v>117.7</v>
      </c>
      <c r="P5" s="79">
        <v>59.9</v>
      </c>
      <c r="Q5" s="80">
        <v>56.9</v>
      </c>
      <c r="R5" s="12">
        <v>129.69999999999999</v>
      </c>
      <c r="S5" s="13">
        <v>112.4</v>
      </c>
      <c r="T5" s="13">
        <v>64</v>
      </c>
      <c r="U5" s="14">
        <v>55.9</v>
      </c>
      <c r="V5" s="12">
        <v>94.5</v>
      </c>
      <c r="W5" s="13">
        <v>81.3</v>
      </c>
      <c r="X5" s="13">
        <v>44.6</v>
      </c>
      <c r="Y5" s="14">
        <v>38.200000000000003</v>
      </c>
      <c r="Z5" s="12">
        <v>81.2</v>
      </c>
      <c r="AA5" s="13">
        <v>69</v>
      </c>
      <c r="AB5" s="13">
        <v>36</v>
      </c>
      <c r="AC5" s="14">
        <v>31.7</v>
      </c>
      <c r="AD5" s="12">
        <v>91.9</v>
      </c>
      <c r="AE5" s="13">
        <v>78.7</v>
      </c>
      <c r="AF5" s="13">
        <v>45.1</v>
      </c>
      <c r="AG5" s="14">
        <v>39.1</v>
      </c>
      <c r="AH5" s="12">
        <v>75.599999999999994</v>
      </c>
      <c r="AI5" s="13">
        <v>67.599999999999994</v>
      </c>
      <c r="AJ5" s="13">
        <v>32.9</v>
      </c>
      <c r="AK5" s="14">
        <v>28.7</v>
      </c>
      <c r="AL5" s="12">
        <v>58.8</v>
      </c>
      <c r="AM5" s="13">
        <v>47</v>
      </c>
      <c r="AN5" s="13">
        <v>28.6</v>
      </c>
      <c r="AO5" s="14">
        <v>23.6</v>
      </c>
      <c r="AP5" s="12">
        <v>48.2</v>
      </c>
      <c r="AQ5" s="13">
        <v>40.200000000000003</v>
      </c>
      <c r="AR5" s="13">
        <v>22.4</v>
      </c>
      <c r="AS5" s="14">
        <v>19</v>
      </c>
      <c r="AT5" s="12">
        <v>53.2</v>
      </c>
      <c r="AU5" s="13">
        <v>44.6</v>
      </c>
      <c r="AV5" s="13">
        <v>26.4</v>
      </c>
      <c r="AW5" s="14">
        <v>20.6</v>
      </c>
      <c r="AX5" s="12">
        <v>44.7</v>
      </c>
      <c r="AY5" s="13">
        <v>36.6</v>
      </c>
      <c r="AZ5" s="13">
        <v>21.9</v>
      </c>
      <c r="BA5" s="14">
        <v>18.600000000000001</v>
      </c>
    </row>
    <row r="6" spans="1:53" x14ac:dyDescent="0.25">
      <c r="A6" s="28" t="s">
        <v>5</v>
      </c>
      <c r="B6" s="12">
        <v>128.80000000000001</v>
      </c>
      <c r="C6" s="13">
        <v>105.3</v>
      </c>
      <c r="D6" s="13">
        <v>56.5</v>
      </c>
      <c r="E6" s="14">
        <v>50</v>
      </c>
      <c r="F6" s="12">
        <v>84.7</v>
      </c>
      <c r="G6" s="13">
        <v>71.900000000000006</v>
      </c>
      <c r="H6" s="13">
        <v>40.799999999999997</v>
      </c>
      <c r="I6" s="14">
        <v>36.5</v>
      </c>
      <c r="J6" s="12">
        <v>75.099999999999994</v>
      </c>
      <c r="K6" s="13">
        <v>65.8</v>
      </c>
      <c r="L6" s="13">
        <v>30.4</v>
      </c>
      <c r="M6" s="14">
        <v>36.9</v>
      </c>
      <c r="N6" s="78">
        <v>72.5</v>
      </c>
      <c r="O6" s="79">
        <v>63.3</v>
      </c>
      <c r="P6" s="79">
        <v>28.4</v>
      </c>
      <c r="Q6" s="80">
        <v>25.1</v>
      </c>
      <c r="R6" s="12">
        <v>63.8</v>
      </c>
      <c r="S6" s="13">
        <v>55.6</v>
      </c>
      <c r="T6" s="13">
        <v>30.2</v>
      </c>
      <c r="U6" s="14">
        <v>27.7</v>
      </c>
      <c r="V6" s="12">
        <v>48.1</v>
      </c>
      <c r="W6" s="13">
        <v>43.5</v>
      </c>
      <c r="X6" s="13">
        <v>19.7</v>
      </c>
      <c r="Y6" s="14">
        <v>17.600000000000001</v>
      </c>
      <c r="Z6" s="12">
        <v>45</v>
      </c>
      <c r="AA6" s="13">
        <v>40.200000000000003</v>
      </c>
      <c r="AB6" s="13">
        <v>9.6</v>
      </c>
      <c r="AC6" s="14">
        <v>8.3000000000000007</v>
      </c>
      <c r="AD6" s="12">
        <v>54.2</v>
      </c>
      <c r="AE6" s="13">
        <v>48.5</v>
      </c>
      <c r="AF6" s="13">
        <v>22.1</v>
      </c>
      <c r="AG6" s="14">
        <v>19.100000000000001</v>
      </c>
      <c r="AH6" s="12">
        <v>41.1</v>
      </c>
      <c r="AI6" s="13">
        <v>36.5</v>
      </c>
      <c r="AJ6" s="13">
        <v>9</v>
      </c>
      <c r="AK6" s="14">
        <v>8.3000000000000007</v>
      </c>
      <c r="AL6" s="12">
        <v>19.600000000000001</v>
      </c>
      <c r="AM6" s="13">
        <v>16.600000000000001</v>
      </c>
      <c r="AN6" s="13">
        <v>8.1</v>
      </c>
      <c r="AO6" s="14">
        <v>7.3</v>
      </c>
      <c r="AP6" s="12">
        <v>14.5</v>
      </c>
      <c r="AQ6" s="13">
        <v>9.1</v>
      </c>
      <c r="AR6" s="13">
        <v>3.2</v>
      </c>
      <c r="AS6" s="14">
        <v>2.9</v>
      </c>
      <c r="AT6" s="12">
        <v>15.9</v>
      </c>
      <c r="AU6" s="13">
        <v>13.4</v>
      </c>
      <c r="AV6" s="13">
        <v>3.6</v>
      </c>
      <c r="AW6" s="14">
        <v>3.1</v>
      </c>
      <c r="AX6" s="12">
        <v>13.2</v>
      </c>
      <c r="AY6" s="13">
        <v>8.9</v>
      </c>
      <c r="AZ6" s="13">
        <v>3.1</v>
      </c>
      <c r="BA6" s="14">
        <v>2.9</v>
      </c>
    </row>
    <row r="7" spans="1:53" x14ac:dyDescent="0.25">
      <c r="A7" s="28" t="s">
        <v>6</v>
      </c>
      <c r="B7" s="12">
        <v>152.30000000000001</v>
      </c>
      <c r="C7" s="13">
        <v>123.5</v>
      </c>
      <c r="D7" s="13">
        <v>74</v>
      </c>
      <c r="E7" s="14">
        <v>64.5</v>
      </c>
      <c r="F7" s="12">
        <v>111.5</v>
      </c>
      <c r="G7" s="13">
        <v>90.9</v>
      </c>
      <c r="H7" s="13">
        <v>56.9</v>
      </c>
      <c r="I7" s="14">
        <v>50.8</v>
      </c>
      <c r="J7" s="12">
        <v>96.6</v>
      </c>
      <c r="K7" s="13">
        <v>80</v>
      </c>
      <c r="L7" s="13">
        <v>43.5</v>
      </c>
      <c r="M7" s="14">
        <v>38.799999999999997</v>
      </c>
      <c r="N7" s="78">
        <v>89.5</v>
      </c>
      <c r="O7" s="79">
        <v>75.2</v>
      </c>
      <c r="P7" s="79">
        <v>38.299999999999997</v>
      </c>
      <c r="Q7" s="80">
        <v>34.299999999999997</v>
      </c>
      <c r="R7" s="12">
        <v>85.4</v>
      </c>
      <c r="S7" s="13">
        <v>71.400000000000006</v>
      </c>
      <c r="T7" s="13">
        <v>41.7</v>
      </c>
      <c r="U7" s="14">
        <v>37.9</v>
      </c>
      <c r="V7" s="12">
        <v>61.5</v>
      </c>
      <c r="W7" s="13">
        <v>50.3</v>
      </c>
      <c r="X7" s="13">
        <v>30.3</v>
      </c>
      <c r="Y7" s="14">
        <v>27.5</v>
      </c>
      <c r="Z7" s="12">
        <v>50</v>
      </c>
      <c r="AA7" s="13">
        <v>42</v>
      </c>
      <c r="AB7" s="13">
        <v>23.4</v>
      </c>
      <c r="AC7" s="14">
        <v>21.8</v>
      </c>
      <c r="AD7" s="12">
        <v>55.9</v>
      </c>
      <c r="AE7" s="13">
        <v>46.7</v>
      </c>
      <c r="AF7" s="13">
        <v>27.7</v>
      </c>
      <c r="AG7" s="14">
        <v>25.6</v>
      </c>
      <c r="AH7" s="12">
        <v>47.4</v>
      </c>
      <c r="AI7" s="13">
        <v>40.200000000000003</v>
      </c>
      <c r="AJ7" s="13">
        <v>21.2</v>
      </c>
      <c r="AK7" s="14">
        <v>19.399999999999999</v>
      </c>
      <c r="AL7" s="12">
        <v>32.299999999999997</v>
      </c>
      <c r="AM7" s="13">
        <v>23.6</v>
      </c>
      <c r="AN7" s="13">
        <v>16</v>
      </c>
      <c r="AO7" s="14">
        <v>8.6999999999999993</v>
      </c>
      <c r="AP7" s="12">
        <v>27.9</v>
      </c>
      <c r="AQ7" s="13">
        <v>16.100000000000001</v>
      </c>
      <c r="AR7" s="13">
        <v>13.1</v>
      </c>
      <c r="AS7" s="14">
        <v>6.6</v>
      </c>
      <c r="AT7" s="12">
        <v>30.6</v>
      </c>
      <c r="AU7" s="13">
        <v>21.4</v>
      </c>
      <c r="AV7" s="13">
        <v>13.8</v>
      </c>
      <c r="AW7" s="14">
        <v>6.7</v>
      </c>
      <c r="AX7" s="12">
        <v>24.8</v>
      </c>
      <c r="AY7" s="13">
        <v>15.9</v>
      </c>
      <c r="AZ7" s="13">
        <v>12.1</v>
      </c>
      <c r="BA7" s="14">
        <v>6.6</v>
      </c>
    </row>
    <row r="8" spans="1:53" x14ac:dyDescent="0.25">
      <c r="A8" s="28" t="s">
        <v>10</v>
      </c>
      <c r="B8" s="12">
        <v>97</v>
      </c>
      <c r="C8" s="13">
        <v>73.099999999999994</v>
      </c>
      <c r="D8" s="13">
        <v>47.9</v>
      </c>
      <c r="E8" s="14">
        <v>43.7</v>
      </c>
      <c r="F8" s="12">
        <v>78.2</v>
      </c>
      <c r="G8" s="13">
        <v>61</v>
      </c>
      <c r="H8" s="13">
        <v>38.200000000000003</v>
      </c>
      <c r="I8" s="14">
        <v>34.799999999999997</v>
      </c>
      <c r="J8" s="12">
        <v>65.3</v>
      </c>
      <c r="K8" s="13">
        <v>58.8</v>
      </c>
      <c r="L8" s="13">
        <v>27.8</v>
      </c>
      <c r="M8" s="14">
        <v>25.3</v>
      </c>
      <c r="N8" s="78">
        <v>59.8</v>
      </c>
      <c r="O8" s="79">
        <v>54.1</v>
      </c>
      <c r="P8" s="79">
        <v>25</v>
      </c>
      <c r="Q8" s="80">
        <v>23.3</v>
      </c>
      <c r="R8" s="12">
        <v>62.3</v>
      </c>
      <c r="S8" s="13">
        <v>52.6</v>
      </c>
      <c r="T8" s="13">
        <v>28.3</v>
      </c>
      <c r="U8" s="14">
        <v>26.1</v>
      </c>
      <c r="V8" s="12">
        <v>41.8</v>
      </c>
      <c r="W8" s="13">
        <v>31.4</v>
      </c>
      <c r="X8" s="13">
        <v>18.100000000000001</v>
      </c>
      <c r="Y8" s="14">
        <v>16.3</v>
      </c>
      <c r="Z8" s="12">
        <v>34.1</v>
      </c>
      <c r="AA8" s="13">
        <v>30.6</v>
      </c>
      <c r="AB8" s="13">
        <v>14.7</v>
      </c>
      <c r="AC8" s="14">
        <v>11.9</v>
      </c>
      <c r="AD8" s="12">
        <v>40.799999999999997</v>
      </c>
      <c r="AE8" s="13">
        <v>35.299999999999997</v>
      </c>
      <c r="AF8" s="13">
        <v>18.8</v>
      </c>
      <c r="AG8" s="14">
        <v>17.100000000000001</v>
      </c>
      <c r="AH8" s="12">
        <v>31.9</v>
      </c>
      <c r="AI8" s="13">
        <v>28.1</v>
      </c>
      <c r="AJ8" s="13">
        <v>13.6</v>
      </c>
      <c r="AK8" s="14">
        <v>11.9</v>
      </c>
      <c r="AL8" s="12">
        <v>21.6</v>
      </c>
      <c r="AM8" s="13">
        <v>8.1</v>
      </c>
      <c r="AN8" s="13">
        <v>10.1</v>
      </c>
      <c r="AO8" s="14">
        <v>7.2</v>
      </c>
      <c r="AP8" s="12">
        <v>13.3</v>
      </c>
      <c r="AQ8" s="13">
        <v>4.4000000000000004</v>
      </c>
      <c r="AR8" s="13">
        <v>4.7</v>
      </c>
      <c r="AS8" s="14">
        <v>2.6</v>
      </c>
      <c r="AT8" s="12">
        <v>15.3</v>
      </c>
      <c r="AU8" s="13">
        <v>5.2</v>
      </c>
      <c r="AV8" s="13">
        <v>5.8</v>
      </c>
      <c r="AW8" s="14">
        <v>3.3</v>
      </c>
      <c r="AX8" s="12">
        <v>13.3</v>
      </c>
      <c r="AY8" s="13">
        <v>4.4000000000000004</v>
      </c>
      <c r="AZ8" s="13">
        <v>4.5999999999999996</v>
      </c>
      <c r="BA8" s="14">
        <v>2.6</v>
      </c>
    </row>
    <row r="9" spans="1:53" x14ac:dyDescent="0.25">
      <c r="A9" s="28" t="s">
        <v>7</v>
      </c>
      <c r="B9" s="12">
        <v>143.6</v>
      </c>
      <c r="C9" s="13">
        <v>128.19999999999999</v>
      </c>
      <c r="D9" s="13">
        <v>80.8</v>
      </c>
      <c r="E9" s="14">
        <v>74.599999999999994</v>
      </c>
      <c r="F9" s="12">
        <v>114.9</v>
      </c>
      <c r="G9" s="13">
        <v>103.1</v>
      </c>
      <c r="H9" s="13">
        <v>62.3</v>
      </c>
      <c r="I9" s="14">
        <v>57.8</v>
      </c>
      <c r="J9" s="12">
        <v>98.5</v>
      </c>
      <c r="K9" s="13">
        <v>92.6</v>
      </c>
      <c r="L9" s="13">
        <v>49.6</v>
      </c>
      <c r="M9" s="14">
        <v>44.6</v>
      </c>
      <c r="N9" s="78">
        <v>90.7</v>
      </c>
      <c r="O9" s="79">
        <v>83.3</v>
      </c>
      <c r="P9" s="79">
        <v>43</v>
      </c>
      <c r="Q9" s="80">
        <v>39.6</v>
      </c>
      <c r="R9" s="12">
        <v>83.8</v>
      </c>
      <c r="S9" s="13">
        <v>76.900000000000006</v>
      </c>
      <c r="T9" s="13">
        <v>44.4</v>
      </c>
      <c r="U9" s="14">
        <v>41.7</v>
      </c>
      <c r="V9" s="12">
        <v>60.3</v>
      </c>
      <c r="W9" s="13">
        <v>55.9</v>
      </c>
      <c r="X9" s="13">
        <v>32.5</v>
      </c>
      <c r="Y9" s="14">
        <v>30.3</v>
      </c>
      <c r="Z9" s="12">
        <v>45.8</v>
      </c>
      <c r="AA9" s="13">
        <v>42.4</v>
      </c>
      <c r="AB9" s="13">
        <v>24.1</v>
      </c>
      <c r="AC9" s="14">
        <v>22.4</v>
      </c>
      <c r="AD9" s="12">
        <v>56.1</v>
      </c>
      <c r="AE9" s="13">
        <v>51.6</v>
      </c>
      <c r="AF9" s="13">
        <v>30.8</v>
      </c>
      <c r="AG9" s="14">
        <v>17.100000000000001</v>
      </c>
      <c r="AH9" s="12">
        <v>42.5</v>
      </c>
      <c r="AI9" s="13">
        <v>39.4</v>
      </c>
      <c r="AJ9" s="13">
        <v>22.1</v>
      </c>
      <c r="AK9" s="14">
        <v>20.8</v>
      </c>
      <c r="AL9" s="12">
        <v>33.5</v>
      </c>
      <c r="AM9" s="13">
        <v>26.7</v>
      </c>
      <c r="AN9" s="13">
        <v>19.2</v>
      </c>
      <c r="AO9" s="14">
        <v>9.4</v>
      </c>
      <c r="AP9" s="12">
        <v>25.5</v>
      </c>
      <c r="AQ9" s="13">
        <v>17.5</v>
      </c>
      <c r="AR9" s="13">
        <v>8.5</v>
      </c>
      <c r="AS9" s="14">
        <v>3.6</v>
      </c>
      <c r="AT9" s="12">
        <v>28.4</v>
      </c>
      <c r="AU9" s="13">
        <v>25.6</v>
      </c>
      <c r="AV9" s="13">
        <v>8.6999999999999993</v>
      </c>
      <c r="AW9" s="14">
        <v>4.7</v>
      </c>
      <c r="AX9" s="12">
        <v>24.5</v>
      </c>
      <c r="AY9" s="13">
        <v>16.8</v>
      </c>
      <c r="AZ9" s="13">
        <v>7.9</v>
      </c>
      <c r="BA9" s="14">
        <v>3.6</v>
      </c>
    </row>
    <row r="10" spans="1:53" x14ac:dyDescent="0.25">
      <c r="A10" s="28" t="s">
        <v>8</v>
      </c>
      <c r="B10" s="12">
        <v>144.30000000000001</v>
      </c>
      <c r="C10" s="13">
        <v>120.5</v>
      </c>
      <c r="D10" s="13">
        <v>75.7</v>
      </c>
      <c r="E10" s="14">
        <v>66.2</v>
      </c>
      <c r="F10" s="12">
        <v>111</v>
      </c>
      <c r="G10" s="13">
        <v>90.1</v>
      </c>
      <c r="H10" s="13">
        <v>51.3</v>
      </c>
      <c r="I10" s="14">
        <v>44.6</v>
      </c>
      <c r="J10" s="12">
        <v>97.3</v>
      </c>
      <c r="K10" s="13">
        <v>86.2</v>
      </c>
      <c r="L10" s="13">
        <v>48.6</v>
      </c>
      <c r="M10" s="14">
        <v>42.4</v>
      </c>
      <c r="N10" s="78">
        <v>95.7</v>
      </c>
      <c r="O10" s="79">
        <v>80.7</v>
      </c>
      <c r="P10" s="79">
        <v>43</v>
      </c>
      <c r="Q10" s="80">
        <v>38.6</v>
      </c>
      <c r="R10" s="12">
        <v>89.7</v>
      </c>
      <c r="S10" s="13">
        <v>76.900000000000006</v>
      </c>
      <c r="T10" s="13">
        <v>38.9</v>
      </c>
      <c r="U10" s="14">
        <v>35.799999999999997</v>
      </c>
      <c r="V10" s="12">
        <v>63.6</v>
      </c>
      <c r="W10" s="13">
        <v>55</v>
      </c>
      <c r="X10" s="13">
        <v>27.2</v>
      </c>
      <c r="Y10" s="14">
        <v>22.7</v>
      </c>
      <c r="Z10" s="12">
        <v>46.7</v>
      </c>
      <c r="AA10" s="13">
        <v>37.5</v>
      </c>
      <c r="AB10" s="13">
        <v>16.8</v>
      </c>
      <c r="AC10" s="14">
        <v>14.9</v>
      </c>
      <c r="AD10" s="12">
        <v>63.6</v>
      </c>
      <c r="AE10" s="13">
        <v>55.3</v>
      </c>
      <c r="AF10" s="13">
        <v>27.6</v>
      </c>
      <c r="AG10" s="14">
        <v>24.8</v>
      </c>
      <c r="AH10" s="12">
        <v>45.9</v>
      </c>
      <c r="AI10" s="13">
        <v>37.5</v>
      </c>
      <c r="AJ10" s="13">
        <v>16.7</v>
      </c>
      <c r="AK10" s="14">
        <v>14.8</v>
      </c>
      <c r="AL10" s="12">
        <v>21</v>
      </c>
      <c r="AM10" s="13">
        <v>15.3</v>
      </c>
      <c r="AN10" s="13">
        <v>9.4</v>
      </c>
      <c r="AO10" s="14">
        <v>8.4</v>
      </c>
      <c r="AP10" s="12">
        <v>14.7</v>
      </c>
      <c r="AQ10" s="13">
        <v>12</v>
      </c>
      <c r="AR10" s="13">
        <v>4.2</v>
      </c>
      <c r="AS10" s="14">
        <v>3.4</v>
      </c>
      <c r="AT10" s="12">
        <v>15.3</v>
      </c>
      <c r="AU10" s="13">
        <v>12.1</v>
      </c>
      <c r="AV10" s="13">
        <v>4.3</v>
      </c>
      <c r="AW10" s="14">
        <v>3.5</v>
      </c>
      <c r="AX10" s="12">
        <v>14.1</v>
      </c>
      <c r="AY10" s="13">
        <v>11.9</v>
      </c>
      <c r="AZ10" s="13">
        <v>4.2</v>
      </c>
      <c r="BA10" s="14">
        <v>3.2</v>
      </c>
    </row>
    <row r="11" spans="1:53" x14ac:dyDescent="0.25">
      <c r="A11" s="28" t="s">
        <v>9</v>
      </c>
      <c r="B11" s="12">
        <v>118.7</v>
      </c>
      <c r="C11" s="13">
        <v>98</v>
      </c>
      <c r="D11" s="13">
        <v>73.099999999999994</v>
      </c>
      <c r="E11" s="14">
        <v>64.900000000000006</v>
      </c>
      <c r="F11" s="12">
        <v>91.4</v>
      </c>
      <c r="G11" s="13">
        <v>78.099999999999994</v>
      </c>
      <c r="H11" s="13">
        <v>58.8</v>
      </c>
      <c r="I11" s="14">
        <v>52.9</v>
      </c>
      <c r="J11" s="12">
        <v>75.5</v>
      </c>
      <c r="K11" s="13">
        <v>65.8</v>
      </c>
      <c r="L11" s="13">
        <v>43.7</v>
      </c>
      <c r="M11" s="14">
        <v>39.200000000000003</v>
      </c>
      <c r="N11" s="78">
        <v>68.3</v>
      </c>
      <c r="O11" s="79">
        <v>59.2</v>
      </c>
      <c r="P11" s="79">
        <v>38.799999999999997</v>
      </c>
      <c r="Q11" s="80">
        <v>35.200000000000003</v>
      </c>
      <c r="R11" s="12">
        <v>70.599999999999994</v>
      </c>
      <c r="S11" s="13">
        <v>50.5</v>
      </c>
      <c r="T11" s="13">
        <v>41.3</v>
      </c>
      <c r="U11" s="14">
        <v>35.799999999999997</v>
      </c>
      <c r="V11" s="12">
        <v>48.1</v>
      </c>
      <c r="W11" s="13">
        <v>42</v>
      </c>
      <c r="X11" s="13">
        <v>27.3</v>
      </c>
      <c r="Y11" s="14">
        <v>25</v>
      </c>
      <c r="Z11" s="12">
        <v>36.6</v>
      </c>
      <c r="AA11" s="13">
        <v>29.3</v>
      </c>
      <c r="AB11" s="13">
        <v>21.5</v>
      </c>
      <c r="AC11" s="14">
        <v>19.2</v>
      </c>
      <c r="AD11" s="12">
        <v>44.2</v>
      </c>
      <c r="AE11" s="13">
        <v>37.299999999999997</v>
      </c>
      <c r="AF11" s="13">
        <v>27.9</v>
      </c>
      <c r="AG11" s="14">
        <v>23.8</v>
      </c>
      <c r="AH11" s="12">
        <v>34.700000000000003</v>
      </c>
      <c r="AI11" s="13">
        <v>27.8</v>
      </c>
      <c r="AJ11" s="13">
        <v>19.899999999999999</v>
      </c>
      <c r="AK11" s="14">
        <v>17.899999999999999</v>
      </c>
      <c r="AL11" s="12">
        <v>23.5</v>
      </c>
      <c r="AM11" s="13">
        <v>18.7</v>
      </c>
      <c r="AN11" s="13">
        <v>15.6</v>
      </c>
      <c r="AO11" s="14">
        <v>12.6</v>
      </c>
      <c r="AP11" s="12">
        <v>19.100000000000001</v>
      </c>
      <c r="AQ11" s="13">
        <v>13.6</v>
      </c>
      <c r="AR11" s="13">
        <v>10.5</v>
      </c>
      <c r="AS11" s="14">
        <v>5.7</v>
      </c>
      <c r="AT11" s="12">
        <v>21.9</v>
      </c>
      <c r="AU11" s="13">
        <v>16.100000000000001</v>
      </c>
      <c r="AV11" s="13">
        <v>12.3</v>
      </c>
      <c r="AW11" s="14">
        <v>7.6</v>
      </c>
      <c r="AX11" s="12">
        <v>18.3</v>
      </c>
      <c r="AY11" s="13">
        <v>13.4</v>
      </c>
      <c r="AZ11" s="13">
        <v>9.6</v>
      </c>
      <c r="BA11" s="14">
        <v>5.2</v>
      </c>
    </row>
    <row r="12" spans="1:53" x14ac:dyDescent="0.25">
      <c r="A12" s="28" t="s">
        <v>11</v>
      </c>
      <c r="B12" s="12">
        <v>136</v>
      </c>
      <c r="C12" s="13">
        <v>116.3</v>
      </c>
      <c r="D12" s="13">
        <v>93.4</v>
      </c>
      <c r="E12" s="14">
        <v>82.6</v>
      </c>
      <c r="F12" s="12">
        <v>108</v>
      </c>
      <c r="G12" s="13">
        <v>87</v>
      </c>
      <c r="H12" s="13">
        <v>69</v>
      </c>
      <c r="I12" s="14">
        <v>57.8</v>
      </c>
      <c r="J12" s="12">
        <v>84.7</v>
      </c>
      <c r="K12" s="13">
        <v>70.900000000000006</v>
      </c>
      <c r="L12" s="13">
        <v>52.8</v>
      </c>
      <c r="M12" s="14">
        <v>45.5</v>
      </c>
      <c r="N12" s="78">
        <v>77</v>
      </c>
      <c r="O12" s="79">
        <v>59.2</v>
      </c>
      <c r="P12" s="79">
        <v>46.1</v>
      </c>
      <c r="Q12" s="80">
        <v>39.299999999999997</v>
      </c>
      <c r="R12" s="12">
        <v>81.099999999999994</v>
      </c>
      <c r="S12" s="13">
        <v>60.2</v>
      </c>
      <c r="T12" s="13">
        <v>52.9</v>
      </c>
      <c r="U12" s="14">
        <v>45.3</v>
      </c>
      <c r="V12" s="12">
        <v>53.6</v>
      </c>
      <c r="W12" s="13">
        <v>44.1</v>
      </c>
      <c r="X12" s="13">
        <v>34.200000000000003</v>
      </c>
      <c r="Y12" s="14">
        <v>28.8</v>
      </c>
      <c r="Z12" s="12">
        <v>40.6</v>
      </c>
      <c r="AA12" s="13">
        <v>36.9</v>
      </c>
      <c r="AB12" s="13">
        <v>27.7</v>
      </c>
      <c r="AC12" s="14">
        <v>23.5</v>
      </c>
      <c r="AD12" s="12">
        <v>54.4</v>
      </c>
      <c r="AE12" s="13">
        <v>44.8</v>
      </c>
      <c r="AF12" s="13">
        <v>36.6</v>
      </c>
      <c r="AG12" s="14">
        <v>31.8</v>
      </c>
      <c r="AH12" s="12">
        <v>37.9</v>
      </c>
      <c r="AI12" s="13">
        <v>34.5</v>
      </c>
      <c r="AJ12" s="13">
        <v>26.1</v>
      </c>
      <c r="AK12" s="14">
        <v>22.4</v>
      </c>
      <c r="AL12" s="12">
        <v>39.700000000000003</v>
      </c>
      <c r="AM12" s="13">
        <v>15.6</v>
      </c>
      <c r="AN12" s="13">
        <v>19.5</v>
      </c>
      <c r="AO12" s="14">
        <v>9.4</v>
      </c>
      <c r="AP12" s="12">
        <v>20.2</v>
      </c>
      <c r="AQ12" s="13">
        <v>10.7</v>
      </c>
      <c r="AR12" s="13">
        <v>14.2</v>
      </c>
      <c r="AS12" s="14">
        <v>7.1</v>
      </c>
      <c r="AT12" s="12">
        <v>24.6</v>
      </c>
      <c r="AU12" s="13">
        <v>13</v>
      </c>
      <c r="AV12" s="13">
        <v>17.600000000000001</v>
      </c>
      <c r="AW12" s="14">
        <v>8.9</v>
      </c>
      <c r="AX12" s="12">
        <v>20.100000000000001</v>
      </c>
      <c r="AY12" s="13">
        <v>10.6</v>
      </c>
      <c r="AZ12" s="13">
        <v>14.2</v>
      </c>
      <c r="BA12" s="14">
        <v>7.1</v>
      </c>
    </row>
    <row r="13" spans="1:53" ht="15.75" thickBot="1" x14ac:dyDescent="0.3">
      <c r="A13" s="27"/>
      <c r="B13" s="12"/>
      <c r="C13" s="13"/>
      <c r="D13" s="13"/>
      <c r="E13" s="14"/>
      <c r="F13" s="12"/>
      <c r="G13" s="13"/>
      <c r="H13" s="13"/>
      <c r="I13" s="14"/>
      <c r="J13" s="12"/>
      <c r="K13" s="13"/>
      <c r="L13" s="13"/>
      <c r="M13" s="14"/>
      <c r="N13" s="78"/>
      <c r="O13" s="79"/>
      <c r="P13" s="79"/>
      <c r="Q13" s="80"/>
      <c r="R13" s="12"/>
      <c r="S13" s="13"/>
      <c r="T13" s="13"/>
      <c r="U13" s="14"/>
      <c r="V13" s="12"/>
      <c r="W13" s="13"/>
      <c r="X13" s="13"/>
      <c r="Y13" s="14"/>
      <c r="Z13" s="12"/>
      <c r="AA13" s="13"/>
      <c r="AB13" s="13"/>
      <c r="AC13" s="14"/>
      <c r="AD13" s="12"/>
      <c r="AE13" s="13"/>
      <c r="AF13" s="13"/>
      <c r="AG13" s="14"/>
      <c r="AH13" s="12"/>
      <c r="AI13" s="13"/>
      <c r="AJ13" s="13"/>
      <c r="AK13" s="14"/>
      <c r="AL13" s="12"/>
      <c r="AM13" s="13"/>
      <c r="AN13" s="13"/>
      <c r="AO13" s="14"/>
      <c r="AP13" s="12"/>
      <c r="AQ13" s="13"/>
      <c r="AR13" s="13"/>
      <c r="AS13" s="14"/>
      <c r="AT13" s="12"/>
      <c r="AU13" s="13"/>
      <c r="AV13" s="13"/>
      <c r="AW13" s="14"/>
      <c r="AX13" s="12"/>
      <c r="AY13" s="13"/>
      <c r="AZ13" s="13"/>
      <c r="BA13" s="14"/>
    </row>
    <row r="14" spans="1:53" ht="15.75" thickBot="1" x14ac:dyDescent="0.3">
      <c r="A14" s="40" t="s">
        <v>21</v>
      </c>
      <c r="B14" s="41">
        <f t="shared" ref="B14:I14" si="0">SUM(B5:B12)</f>
        <v>1073.7</v>
      </c>
      <c r="C14" s="42">
        <f t="shared" si="0"/>
        <v>884.7</v>
      </c>
      <c r="D14" s="42">
        <f t="shared" si="0"/>
        <v>610</v>
      </c>
      <c r="E14" s="43">
        <f t="shared" si="0"/>
        <v>537.40000000000009</v>
      </c>
      <c r="F14" s="41">
        <f t="shared" si="0"/>
        <v>852.69999999999993</v>
      </c>
      <c r="G14" s="42">
        <f t="shared" si="0"/>
        <v>697.50000000000011</v>
      </c>
      <c r="H14" s="42">
        <f t="shared" si="0"/>
        <v>464.80000000000007</v>
      </c>
      <c r="I14" s="43">
        <f t="shared" si="0"/>
        <v>408.70000000000005</v>
      </c>
      <c r="J14" s="41">
        <f>SUM(J5:J12)</f>
        <v>739.30000000000007</v>
      </c>
      <c r="K14" s="42">
        <f t="shared" ref="K14:BA14" si="1">SUM(K5:K12)</f>
        <v>639.19999999999993</v>
      </c>
      <c r="L14" s="42">
        <f t="shared" si="1"/>
        <v>363</v>
      </c>
      <c r="M14" s="43">
        <f t="shared" si="1"/>
        <v>332.9</v>
      </c>
      <c r="N14" s="83">
        <f t="shared" si="1"/>
        <v>691.1</v>
      </c>
      <c r="O14" s="84">
        <f t="shared" si="1"/>
        <v>592.70000000000005</v>
      </c>
      <c r="P14" s="84">
        <f t="shared" si="1"/>
        <v>322.5</v>
      </c>
      <c r="Q14" s="85">
        <f t="shared" si="1"/>
        <v>292.3</v>
      </c>
      <c r="R14" s="41">
        <f t="shared" si="1"/>
        <v>666.40000000000009</v>
      </c>
      <c r="S14" s="42">
        <f t="shared" si="1"/>
        <v>556.5</v>
      </c>
      <c r="T14" s="42">
        <f t="shared" si="1"/>
        <v>341.7</v>
      </c>
      <c r="U14" s="43">
        <f t="shared" si="1"/>
        <v>306.20000000000005</v>
      </c>
      <c r="V14" s="41">
        <f t="shared" si="1"/>
        <v>471.50000000000006</v>
      </c>
      <c r="W14" s="42">
        <f t="shared" si="1"/>
        <v>403.5</v>
      </c>
      <c r="X14" s="42">
        <f t="shared" si="1"/>
        <v>233.89999999999998</v>
      </c>
      <c r="Y14" s="43">
        <f t="shared" si="1"/>
        <v>206.4</v>
      </c>
      <c r="Z14" s="41">
        <f t="shared" si="1"/>
        <v>380</v>
      </c>
      <c r="AA14" s="42">
        <f t="shared" si="1"/>
        <v>327.9</v>
      </c>
      <c r="AB14" s="42">
        <f t="shared" si="1"/>
        <v>173.8</v>
      </c>
      <c r="AC14" s="43">
        <f t="shared" si="1"/>
        <v>153.69999999999999</v>
      </c>
      <c r="AD14" s="41">
        <f t="shared" si="1"/>
        <v>461.1</v>
      </c>
      <c r="AE14" s="42">
        <f t="shared" si="1"/>
        <v>398.20000000000005</v>
      </c>
      <c r="AF14" s="42">
        <f t="shared" si="1"/>
        <v>236.6</v>
      </c>
      <c r="AG14" s="43">
        <f t="shared" si="1"/>
        <v>198.40000000000003</v>
      </c>
      <c r="AH14" s="41">
        <f t="shared" si="1"/>
        <v>356.99999999999994</v>
      </c>
      <c r="AI14" s="42">
        <f t="shared" si="1"/>
        <v>311.60000000000002</v>
      </c>
      <c r="AJ14" s="42">
        <f t="shared" si="1"/>
        <v>161.49999999999997</v>
      </c>
      <c r="AK14" s="43">
        <f t="shared" si="1"/>
        <v>144.19999999999999</v>
      </c>
      <c r="AL14" s="41">
        <f t="shared" si="1"/>
        <v>250</v>
      </c>
      <c r="AM14" s="42">
        <f t="shared" si="1"/>
        <v>171.6</v>
      </c>
      <c r="AN14" s="42">
        <f t="shared" si="1"/>
        <v>126.5</v>
      </c>
      <c r="AO14" s="43">
        <f t="shared" si="1"/>
        <v>86.600000000000009</v>
      </c>
      <c r="AP14" s="41">
        <f t="shared" si="1"/>
        <v>183.39999999999995</v>
      </c>
      <c r="AQ14" s="42">
        <f t="shared" si="1"/>
        <v>123.60000000000001</v>
      </c>
      <c r="AR14" s="42">
        <f t="shared" si="1"/>
        <v>80.8</v>
      </c>
      <c r="AS14" s="43">
        <f t="shared" si="1"/>
        <v>50.900000000000006</v>
      </c>
      <c r="AT14" s="41">
        <f t="shared" si="1"/>
        <v>205.20000000000002</v>
      </c>
      <c r="AU14" s="42">
        <f t="shared" si="1"/>
        <v>151.4</v>
      </c>
      <c r="AV14" s="42">
        <f t="shared" si="1"/>
        <v>92.5</v>
      </c>
      <c r="AW14" s="43">
        <f t="shared" si="1"/>
        <v>58.400000000000006</v>
      </c>
      <c r="AX14" s="41">
        <f t="shared" si="1"/>
        <v>173</v>
      </c>
      <c r="AY14" s="42">
        <f t="shared" si="1"/>
        <v>118.5</v>
      </c>
      <c r="AZ14" s="42">
        <f t="shared" si="1"/>
        <v>77.600000000000009</v>
      </c>
      <c r="BA14" s="43">
        <f t="shared" si="1"/>
        <v>49.800000000000011</v>
      </c>
    </row>
    <row r="15" spans="1:53" ht="15.75" thickBot="1" x14ac:dyDescent="0.3">
      <c r="A15" s="15" t="s">
        <v>34</v>
      </c>
      <c r="B15" s="48">
        <f t="shared" ref="B15:I15" si="2">B14/B29</f>
        <v>0.91487730061349704</v>
      </c>
      <c r="C15" s="48">
        <f t="shared" si="2"/>
        <v>0.9573639216535007</v>
      </c>
      <c r="D15" s="48">
        <f t="shared" si="2"/>
        <v>0.93158216249236414</v>
      </c>
      <c r="E15" s="48">
        <f t="shared" si="2"/>
        <v>0.99666172106824935</v>
      </c>
      <c r="F15" s="48">
        <f t="shared" si="2"/>
        <v>1.1049630685499547</v>
      </c>
      <c r="G15" s="48">
        <f t="shared" si="2"/>
        <v>1.1213826366559485</v>
      </c>
      <c r="H15" s="48">
        <f t="shared" si="2"/>
        <v>1.2088426527958387</v>
      </c>
      <c r="I15" s="48">
        <f t="shared" si="2"/>
        <v>1.2152839726434734</v>
      </c>
      <c r="J15" s="88">
        <f>J14/J29</f>
        <v>0.97816882773220448</v>
      </c>
      <c r="K15" s="88">
        <f t="shared" ref="K15:BA15" si="3">K14/K29</f>
        <v>1.048384451369526</v>
      </c>
      <c r="L15" s="88">
        <f t="shared" si="3"/>
        <v>0.98373983739837401</v>
      </c>
      <c r="M15" s="88">
        <f t="shared" si="3"/>
        <v>1.0435736677115988</v>
      </c>
      <c r="N15" s="91">
        <f t="shared" si="3"/>
        <v>0.91439534268324962</v>
      </c>
      <c r="O15" s="81">
        <f t="shared" si="3"/>
        <v>0.97211743480400215</v>
      </c>
      <c r="P15" s="81">
        <f t="shared" si="3"/>
        <v>0.87398373983739841</v>
      </c>
      <c r="Q15" s="81">
        <f t="shared" si="3"/>
        <v>0.91630094043887156</v>
      </c>
      <c r="R15" s="48">
        <f t="shared" si="3"/>
        <v>1.1625959525471041</v>
      </c>
      <c r="S15" s="48">
        <f t="shared" si="3"/>
        <v>1.1478960396039604</v>
      </c>
      <c r="T15" s="48">
        <f t="shared" si="3"/>
        <v>1.2313513513513512</v>
      </c>
      <c r="U15" s="48">
        <f t="shared" si="3"/>
        <v>1.2705394190871371</v>
      </c>
      <c r="V15" s="48">
        <f t="shared" si="3"/>
        <v>1.0461504326603062</v>
      </c>
      <c r="W15" s="49">
        <f t="shared" si="3"/>
        <v>1.0485966735966736</v>
      </c>
      <c r="X15" s="49">
        <f t="shared" si="3"/>
        <v>1.1164677804295942</v>
      </c>
      <c r="Y15" s="50">
        <f t="shared" si="3"/>
        <v>1.1241830065359479</v>
      </c>
      <c r="Z15" s="48">
        <f t="shared" si="3"/>
        <v>1.1222681630242173</v>
      </c>
      <c r="AA15" s="49">
        <f t="shared" si="3"/>
        <v>1.1389371309482459</v>
      </c>
      <c r="AB15" s="49">
        <f t="shared" si="3"/>
        <v>1.0413421210305571</v>
      </c>
      <c r="AC15" s="50">
        <f t="shared" si="3"/>
        <v>1.1089466089466089</v>
      </c>
      <c r="AD15" s="48">
        <f t="shared" si="3"/>
        <v>1.0491467576791809</v>
      </c>
      <c r="AE15" s="48">
        <f t="shared" si="3"/>
        <v>1.0638525247127975</v>
      </c>
      <c r="AF15" s="48">
        <f t="shared" si="3"/>
        <v>1.1637973438268567</v>
      </c>
      <c r="AG15" s="48">
        <f t="shared" si="3"/>
        <v>1.2156862745098043</v>
      </c>
      <c r="AH15" s="88">
        <f t="shared" si="3"/>
        <v>1.1927831607083195</v>
      </c>
      <c r="AI15" s="88">
        <f t="shared" si="3"/>
        <v>1.2404458598726116</v>
      </c>
      <c r="AJ15" s="88">
        <f t="shared" si="3"/>
        <v>1.2587685113016367</v>
      </c>
      <c r="AK15" s="88">
        <f t="shared" si="3"/>
        <v>1.4013605442176871</v>
      </c>
      <c r="AL15" s="49">
        <f t="shared" si="3"/>
        <v>0.84832032575500527</v>
      </c>
      <c r="AM15" s="48">
        <f t="shared" si="3"/>
        <v>0.71859296482412061</v>
      </c>
      <c r="AN15" s="48">
        <f t="shared" si="3"/>
        <v>0.9898278560250392</v>
      </c>
      <c r="AO15" s="48">
        <f t="shared" si="3"/>
        <v>0.84652981427174978</v>
      </c>
      <c r="AP15" s="88">
        <f t="shared" si="3"/>
        <v>1.0027337342810276</v>
      </c>
      <c r="AQ15" s="88">
        <f t="shared" si="3"/>
        <v>0.87288135593220328</v>
      </c>
      <c r="AR15" s="88">
        <f t="shared" si="3"/>
        <v>1.4852941176470591</v>
      </c>
      <c r="AS15" s="88">
        <f t="shared" si="3"/>
        <v>1.266169154228856</v>
      </c>
      <c r="AT15" s="49">
        <f t="shared" si="3"/>
        <v>0.82542236524537427</v>
      </c>
      <c r="AU15" s="48">
        <f t="shared" si="3"/>
        <v>0.75061973227565693</v>
      </c>
      <c r="AV15" s="48">
        <f t="shared" si="3"/>
        <v>0.83938294010889303</v>
      </c>
      <c r="AW15" s="48">
        <f t="shared" si="3"/>
        <v>0.64745011086474513</v>
      </c>
      <c r="AX15" s="88">
        <f t="shared" si="3"/>
        <v>1.1054313099041533</v>
      </c>
      <c r="AY15" s="88">
        <f t="shared" si="3"/>
        <v>0.93824228028503565</v>
      </c>
      <c r="AZ15" s="50">
        <f t="shared" si="3"/>
        <v>1.6510638297872342</v>
      </c>
      <c r="BA15" s="88">
        <f t="shared" si="3"/>
        <v>1.34959349593496</v>
      </c>
    </row>
    <row r="16" spans="1:53" s="39" customFormat="1" ht="15.75" thickBot="1" x14ac:dyDescent="0.3">
      <c r="A16" s="37"/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8"/>
      <c r="BA16" s="38"/>
    </row>
    <row r="17" spans="1:53" x14ac:dyDescent="0.25">
      <c r="A17" s="23"/>
      <c r="B17" s="2" t="s">
        <v>37</v>
      </c>
      <c r="C17" s="54"/>
      <c r="D17" s="54"/>
      <c r="E17" s="55">
        <v>2016</v>
      </c>
      <c r="F17" s="2" t="s">
        <v>36</v>
      </c>
      <c r="G17" s="54"/>
      <c r="H17" s="54"/>
      <c r="I17" s="55">
        <v>2014</v>
      </c>
      <c r="J17" s="2" t="s">
        <v>28</v>
      </c>
      <c r="K17" s="54"/>
      <c r="L17" s="54"/>
      <c r="M17" s="55">
        <v>2016</v>
      </c>
      <c r="N17" s="67" t="s">
        <v>28</v>
      </c>
      <c r="O17" s="56"/>
      <c r="P17" s="56"/>
      <c r="Q17" s="87">
        <v>2016</v>
      </c>
      <c r="R17" s="2" t="s">
        <v>35</v>
      </c>
      <c r="S17" s="54"/>
      <c r="T17" s="54"/>
      <c r="U17" s="55">
        <v>2013</v>
      </c>
      <c r="V17" s="2" t="s">
        <v>29</v>
      </c>
      <c r="W17" s="54"/>
      <c r="X17" s="54"/>
      <c r="Y17" s="55">
        <v>2015</v>
      </c>
      <c r="Z17" s="2" t="s">
        <v>30</v>
      </c>
      <c r="AA17" s="54"/>
      <c r="AB17" s="54"/>
      <c r="AC17" s="55">
        <v>2013</v>
      </c>
      <c r="AD17" s="2" t="s">
        <v>38</v>
      </c>
      <c r="AE17" s="54"/>
      <c r="AF17" s="54"/>
      <c r="AG17" s="55">
        <v>2012</v>
      </c>
      <c r="AH17" s="2" t="s">
        <v>31</v>
      </c>
      <c r="AI17" s="54"/>
      <c r="AJ17" s="54"/>
      <c r="AK17" s="55">
        <v>2012</v>
      </c>
      <c r="AL17" s="2" t="s">
        <v>39</v>
      </c>
      <c r="AM17" s="54"/>
      <c r="AN17" s="54"/>
      <c r="AO17" s="55">
        <v>2010</v>
      </c>
      <c r="AP17" s="2" t="s">
        <v>32</v>
      </c>
      <c r="AQ17" s="54"/>
      <c r="AR17" s="54"/>
      <c r="AS17" s="55">
        <v>2011</v>
      </c>
      <c r="AT17" s="2" t="s">
        <v>40</v>
      </c>
      <c r="AU17" s="54"/>
      <c r="AV17" s="54"/>
      <c r="AW17" s="55">
        <v>2010</v>
      </c>
      <c r="AX17" s="2" t="s">
        <v>33</v>
      </c>
      <c r="AY17" s="19"/>
      <c r="AZ17" s="19"/>
      <c r="BA17" s="55">
        <v>2010</v>
      </c>
    </row>
    <row r="18" spans="1:53" x14ac:dyDescent="0.25">
      <c r="A18" s="24"/>
      <c r="B18" s="34" t="s">
        <v>18</v>
      </c>
      <c r="C18" s="35" t="s">
        <v>19</v>
      </c>
      <c r="D18" s="35" t="s">
        <v>18</v>
      </c>
      <c r="E18" s="36" t="s">
        <v>19</v>
      </c>
      <c r="F18" s="34" t="s">
        <v>18</v>
      </c>
      <c r="G18" s="35" t="s">
        <v>19</v>
      </c>
      <c r="H18" s="35" t="s">
        <v>18</v>
      </c>
      <c r="I18" s="36" t="s">
        <v>19</v>
      </c>
      <c r="J18" s="34" t="s">
        <v>18</v>
      </c>
      <c r="K18" s="35" t="s">
        <v>19</v>
      </c>
      <c r="L18" s="35" t="s">
        <v>18</v>
      </c>
      <c r="M18" s="36" t="s">
        <v>19</v>
      </c>
      <c r="N18" s="57" t="s">
        <v>18</v>
      </c>
      <c r="O18" s="58" t="s">
        <v>19</v>
      </c>
      <c r="P18" s="58" t="s">
        <v>18</v>
      </c>
      <c r="Q18" s="59" t="s">
        <v>19</v>
      </c>
      <c r="R18" s="34" t="s">
        <v>18</v>
      </c>
      <c r="S18" s="35" t="s">
        <v>19</v>
      </c>
      <c r="T18" s="35" t="s">
        <v>18</v>
      </c>
      <c r="U18" s="36" t="s">
        <v>19</v>
      </c>
      <c r="V18" s="34" t="s">
        <v>18</v>
      </c>
      <c r="W18" s="35" t="s">
        <v>19</v>
      </c>
      <c r="X18" s="35" t="s">
        <v>18</v>
      </c>
      <c r="Y18" s="36" t="s">
        <v>19</v>
      </c>
      <c r="Z18" s="34" t="s">
        <v>18</v>
      </c>
      <c r="AA18" s="35" t="s">
        <v>19</v>
      </c>
      <c r="AB18" s="35" t="s">
        <v>18</v>
      </c>
      <c r="AC18" s="36" t="s">
        <v>19</v>
      </c>
      <c r="AD18" s="34" t="s">
        <v>18</v>
      </c>
      <c r="AE18" s="35" t="s">
        <v>19</v>
      </c>
      <c r="AF18" s="35" t="s">
        <v>18</v>
      </c>
      <c r="AG18" s="36" t="s">
        <v>19</v>
      </c>
      <c r="AH18" s="34" t="s">
        <v>18</v>
      </c>
      <c r="AI18" s="35" t="s">
        <v>19</v>
      </c>
      <c r="AJ18" s="35" t="s">
        <v>18</v>
      </c>
      <c r="AK18" s="36" t="s">
        <v>19</v>
      </c>
      <c r="AL18" s="34" t="s">
        <v>18</v>
      </c>
      <c r="AM18" s="35" t="s">
        <v>19</v>
      </c>
      <c r="AN18" s="35" t="s">
        <v>18</v>
      </c>
      <c r="AO18" s="36" t="s">
        <v>19</v>
      </c>
      <c r="AP18" s="34" t="s">
        <v>18</v>
      </c>
      <c r="AQ18" s="35" t="s">
        <v>19</v>
      </c>
      <c r="AR18" s="35" t="s">
        <v>18</v>
      </c>
      <c r="AS18" s="36" t="s">
        <v>19</v>
      </c>
      <c r="AT18" s="34" t="s">
        <v>18</v>
      </c>
      <c r="AU18" s="35" t="s">
        <v>19</v>
      </c>
      <c r="AV18" s="35" t="s">
        <v>18</v>
      </c>
      <c r="AW18" s="36" t="s">
        <v>19</v>
      </c>
      <c r="AX18" s="34" t="s">
        <v>18</v>
      </c>
      <c r="AY18" s="35" t="s">
        <v>19</v>
      </c>
      <c r="AZ18" s="35" t="s">
        <v>18</v>
      </c>
      <c r="BA18" s="36" t="s">
        <v>19</v>
      </c>
    </row>
    <row r="19" spans="1:53" ht="15.75" thickBot="1" x14ac:dyDescent="0.3">
      <c r="A19" s="25"/>
      <c r="B19" s="3" t="s">
        <v>1</v>
      </c>
      <c r="C19" s="4"/>
      <c r="D19" s="4" t="s">
        <v>2</v>
      </c>
      <c r="E19" s="5"/>
      <c r="F19" s="3" t="s">
        <v>1</v>
      </c>
      <c r="G19" s="4"/>
      <c r="H19" s="4" t="s">
        <v>2</v>
      </c>
      <c r="I19" s="5"/>
      <c r="J19" s="3" t="s">
        <v>1</v>
      </c>
      <c r="K19" s="4"/>
      <c r="L19" s="4" t="s">
        <v>2</v>
      </c>
      <c r="M19" s="5"/>
      <c r="N19" s="60" t="s">
        <v>1</v>
      </c>
      <c r="O19" s="61"/>
      <c r="P19" s="61" t="s">
        <v>2</v>
      </c>
      <c r="Q19" s="62"/>
      <c r="R19" s="3" t="s">
        <v>1</v>
      </c>
      <c r="S19" s="4"/>
      <c r="T19" s="4" t="s">
        <v>2</v>
      </c>
      <c r="U19" s="5"/>
      <c r="V19" s="3" t="s">
        <v>1</v>
      </c>
      <c r="W19" s="4"/>
      <c r="X19" s="4" t="s">
        <v>2</v>
      </c>
      <c r="Y19" s="5"/>
      <c r="Z19" s="3" t="s">
        <v>1</v>
      </c>
      <c r="AA19" s="4"/>
      <c r="AB19" s="4" t="s">
        <v>2</v>
      </c>
      <c r="AC19" s="5"/>
      <c r="AD19" s="3" t="s">
        <v>1</v>
      </c>
      <c r="AE19" s="4"/>
      <c r="AF19" s="4" t="s">
        <v>2</v>
      </c>
      <c r="AG19" s="5"/>
      <c r="AH19" s="3" t="s">
        <v>1</v>
      </c>
      <c r="AI19" s="4"/>
      <c r="AJ19" s="4" t="s">
        <v>2</v>
      </c>
      <c r="AK19" s="5"/>
      <c r="AL19" s="3" t="s">
        <v>1</v>
      </c>
      <c r="AM19" s="4"/>
      <c r="AN19" s="4" t="s">
        <v>2</v>
      </c>
      <c r="AO19" s="5"/>
      <c r="AP19" s="3" t="s">
        <v>1</v>
      </c>
      <c r="AQ19" s="4"/>
      <c r="AR19" s="4" t="s">
        <v>2</v>
      </c>
      <c r="AS19" s="5"/>
      <c r="AT19" s="3" t="s">
        <v>1</v>
      </c>
      <c r="AU19" s="4"/>
      <c r="AV19" s="4" t="s">
        <v>2</v>
      </c>
      <c r="AW19" s="5"/>
      <c r="AX19" s="3" t="s">
        <v>1</v>
      </c>
      <c r="AY19" s="4"/>
      <c r="AZ19" s="4" t="s">
        <v>2</v>
      </c>
      <c r="BA19" s="5"/>
    </row>
    <row r="20" spans="1:53" x14ac:dyDescent="0.25">
      <c r="A20" s="29" t="s">
        <v>4</v>
      </c>
      <c r="B20" s="16">
        <v>153.1</v>
      </c>
      <c r="C20" s="17">
        <v>97.1</v>
      </c>
      <c r="D20" s="17">
        <v>126.3</v>
      </c>
      <c r="E20" s="18">
        <v>86.2</v>
      </c>
      <c r="F20" s="16">
        <v>151.69999999999999</v>
      </c>
      <c r="G20" s="17">
        <v>95.2</v>
      </c>
      <c r="H20" s="17">
        <v>75.099999999999994</v>
      </c>
      <c r="I20" s="18">
        <v>61.7</v>
      </c>
      <c r="J20" s="16">
        <v>153</v>
      </c>
      <c r="K20" s="17">
        <v>98</v>
      </c>
      <c r="L20" s="17">
        <v>72.400000000000006</v>
      </c>
      <c r="M20" s="18">
        <v>59.5</v>
      </c>
      <c r="N20" s="63">
        <v>153</v>
      </c>
      <c r="O20" s="64">
        <v>98</v>
      </c>
      <c r="P20" s="64">
        <v>72.400000000000006</v>
      </c>
      <c r="Q20" s="65">
        <v>59.5</v>
      </c>
      <c r="R20" s="16">
        <v>122.7</v>
      </c>
      <c r="S20" s="17">
        <v>98</v>
      </c>
      <c r="T20" s="17">
        <v>50.1</v>
      </c>
      <c r="U20" s="18">
        <v>40.700000000000003</v>
      </c>
      <c r="V20" s="16">
        <v>100.5</v>
      </c>
      <c r="W20" s="17">
        <v>85.5</v>
      </c>
      <c r="X20" s="17">
        <v>41.8</v>
      </c>
      <c r="Y20" s="18">
        <v>34.799999999999997</v>
      </c>
      <c r="Z20" s="16">
        <v>77</v>
      </c>
      <c r="AA20" s="17">
        <v>64.900000000000006</v>
      </c>
      <c r="AB20" s="17">
        <v>36</v>
      </c>
      <c r="AC20" s="18">
        <v>24</v>
      </c>
      <c r="AD20" s="16">
        <v>99.4</v>
      </c>
      <c r="AE20" s="17">
        <v>84</v>
      </c>
      <c r="AF20" s="17">
        <v>38.299999999999997</v>
      </c>
      <c r="AG20" s="18">
        <v>31.1</v>
      </c>
      <c r="AH20" s="16">
        <v>69.5</v>
      </c>
      <c r="AI20" s="17">
        <v>59.5</v>
      </c>
      <c r="AJ20" s="17">
        <v>25.5</v>
      </c>
      <c r="AK20" s="18">
        <v>21.1</v>
      </c>
      <c r="AL20" s="16">
        <v>71.5</v>
      </c>
      <c r="AM20" s="17">
        <v>59.2</v>
      </c>
      <c r="AN20" s="17">
        <v>30.3</v>
      </c>
      <c r="AO20" s="18">
        <v>25.3</v>
      </c>
      <c r="AP20" s="16">
        <v>47.4</v>
      </c>
      <c r="AQ20" s="17">
        <v>34.799999999999997</v>
      </c>
      <c r="AR20" s="17">
        <v>18.2</v>
      </c>
      <c r="AS20" s="18">
        <v>13.1</v>
      </c>
      <c r="AT20" s="16">
        <v>61.1</v>
      </c>
      <c r="AU20" s="17">
        <v>51.8</v>
      </c>
      <c r="AV20" s="17">
        <v>25.8</v>
      </c>
      <c r="AW20" s="18">
        <v>21.6</v>
      </c>
      <c r="AX20" s="16">
        <v>39.5</v>
      </c>
      <c r="AY20" s="17">
        <v>34</v>
      </c>
      <c r="AZ20" s="17">
        <v>14.6</v>
      </c>
      <c r="BA20" s="18">
        <v>12.1</v>
      </c>
    </row>
    <row r="21" spans="1:53" x14ac:dyDescent="0.25">
      <c r="A21" s="29" t="s">
        <v>5</v>
      </c>
      <c r="B21" s="16">
        <v>129.69999999999999</v>
      </c>
      <c r="C21" s="17">
        <v>102</v>
      </c>
      <c r="D21" s="17">
        <v>52</v>
      </c>
      <c r="E21" s="18">
        <v>45.7</v>
      </c>
      <c r="F21" s="16">
        <v>78.8</v>
      </c>
      <c r="G21" s="17">
        <v>66.2</v>
      </c>
      <c r="H21" s="17">
        <v>31.7</v>
      </c>
      <c r="I21" s="18">
        <v>27.3</v>
      </c>
      <c r="J21" s="16">
        <v>79.7</v>
      </c>
      <c r="K21" s="17">
        <v>66.7</v>
      </c>
      <c r="L21" s="17">
        <v>29.3</v>
      </c>
      <c r="M21" s="18">
        <v>25.3</v>
      </c>
      <c r="N21" s="63">
        <v>79.7</v>
      </c>
      <c r="O21" s="64">
        <v>66.7</v>
      </c>
      <c r="P21" s="64">
        <v>29.3</v>
      </c>
      <c r="Q21" s="65">
        <v>25.3</v>
      </c>
      <c r="R21" s="16">
        <v>50</v>
      </c>
      <c r="S21" s="17">
        <v>43.5</v>
      </c>
      <c r="T21" s="17">
        <v>19.100000000000001</v>
      </c>
      <c r="U21" s="18">
        <v>16.899999999999999</v>
      </c>
      <c r="V21" s="16">
        <v>46.4</v>
      </c>
      <c r="W21" s="17">
        <v>40.299999999999997</v>
      </c>
      <c r="X21" s="17">
        <v>16.600000000000001</v>
      </c>
      <c r="Y21" s="18">
        <v>14.8</v>
      </c>
      <c r="Z21" s="16">
        <v>31</v>
      </c>
      <c r="AA21" s="17">
        <v>27.9</v>
      </c>
      <c r="AB21" s="17">
        <v>10.7</v>
      </c>
      <c r="AC21" s="18">
        <v>9</v>
      </c>
      <c r="AD21" s="16">
        <v>39.799999999999997</v>
      </c>
      <c r="AE21" s="17">
        <v>34.6</v>
      </c>
      <c r="AF21" s="17">
        <v>13.4</v>
      </c>
      <c r="AG21" s="18">
        <v>11.4</v>
      </c>
      <c r="AH21" s="16">
        <v>26.6</v>
      </c>
      <c r="AI21" s="17">
        <v>23.5</v>
      </c>
      <c r="AJ21" s="17">
        <v>8.3000000000000007</v>
      </c>
      <c r="AK21" s="18">
        <v>7.6</v>
      </c>
      <c r="AL21" s="16">
        <v>24.1</v>
      </c>
      <c r="AM21" s="17">
        <v>21.7</v>
      </c>
      <c r="AN21" s="17">
        <v>5</v>
      </c>
      <c r="AO21" s="18">
        <v>4.4000000000000004</v>
      </c>
      <c r="AP21" s="16">
        <v>13.9</v>
      </c>
      <c r="AQ21" s="17">
        <v>10</v>
      </c>
      <c r="AR21" s="17">
        <v>2.6</v>
      </c>
      <c r="AS21" s="18">
        <v>2.2999999999999998</v>
      </c>
      <c r="AT21" s="16">
        <v>19.899999999999999</v>
      </c>
      <c r="AU21" s="17">
        <v>17.7</v>
      </c>
      <c r="AV21" s="17">
        <v>4.9000000000000004</v>
      </c>
      <c r="AW21" s="18">
        <v>4.2</v>
      </c>
      <c r="AX21" s="16">
        <v>12.2</v>
      </c>
      <c r="AY21" s="17">
        <v>8.6999999999999993</v>
      </c>
      <c r="AZ21" s="17">
        <v>2.4</v>
      </c>
      <c r="BA21" s="18">
        <v>2.2999999999999998</v>
      </c>
    </row>
    <row r="22" spans="1:53" x14ac:dyDescent="0.25">
      <c r="A22" s="29" t="s">
        <v>6</v>
      </c>
      <c r="B22" s="16">
        <v>184.9</v>
      </c>
      <c r="C22" s="17">
        <v>138.9</v>
      </c>
      <c r="D22" s="17">
        <v>88.6</v>
      </c>
      <c r="E22" s="18">
        <v>74.599999999999994</v>
      </c>
      <c r="F22" s="16">
        <v>114.5</v>
      </c>
      <c r="G22" s="17">
        <v>91.7</v>
      </c>
      <c r="H22" s="17">
        <v>51.3</v>
      </c>
      <c r="I22" s="18">
        <v>47</v>
      </c>
      <c r="J22" s="16">
        <v>115.7</v>
      </c>
      <c r="K22" s="17">
        <v>83.3</v>
      </c>
      <c r="L22" s="17">
        <v>50.3</v>
      </c>
      <c r="M22" s="18">
        <v>44.3</v>
      </c>
      <c r="N22" s="63">
        <v>115.7</v>
      </c>
      <c r="O22" s="64">
        <v>83.3</v>
      </c>
      <c r="P22" s="64">
        <v>50.3</v>
      </c>
      <c r="Q22" s="65">
        <v>44.3</v>
      </c>
      <c r="R22" s="16">
        <v>85.7</v>
      </c>
      <c r="S22" s="17">
        <v>66.2</v>
      </c>
      <c r="T22" s="17">
        <v>39.6</v>
      </c>
      <c r="U22" s="18">
        <v>35.299999999999997</v>
      </c>
      <c r="V22" s="16">
        <v>67.400000000000006</v>
      </c>
      <c r="W22" s="17">
        <v>50.8</v>
      </c>
      <c r="X22" s="17">
        <v>27.3</v>
      </c>
      <c r="Y22" s="18">
        <v>24.6</v>
      </c>
      <c r="Z22" s="16">
        <v>52.8</v>
      </c>
      <c r="AA22" s="17">
        <v>38.799999999999997</v>
      </c>
      <c r="AB22" s="17">
        <v>22.6</v>
      </c>
      <c r="AC22" s="18">
        <v>20.3</v>
      </c>
      <c r="AD22" s="16">
        <v>64.2</v>
      </c>
      <c r="AE22" s="17">
        <v>50.3</v>
      </c>
      <c r="AF22" s="17">
        <v>29.8</v>
      </c>
      <c r="AG22" s="18">
        <v>25.8</v>
      </c>
      <c r="AH22" s="16">
        <v>45.8</v>
      </c>
      <c r="AI22" s="17">
        <v>32.5</v>
      </c>
      <c r="AJ22" s="17">
        <v>18.2</v>
      </c>
      <c r="AK22" s="18">
        <v>15.8</v>
      </c>
      <c r="AL22" s="16">
        <v>45.1</v>
      </c>
      <c r="AM22" s="17">
        <v>29.2</v>
      </c>
      <c r="AN22" s="17">
        <v>21.4</v>
      </c>
      <c r="AO22" s="18">
        <v>11.7</v>
      </c>
      <c r="AP22" s="16">
        <v>29</v>
      </c>
      <c r="AQ22" s="17">
        <v>18.600000000000001</v>
      </c>
      <c r="AR22" s="17">
        <v>5.0999999999999996</v>
      </c>
      <c r="AS22" s="18">
        <v>2.9</v>
      </c>
      <c r="AT22" s="16">
        <v>37</v>
      </c>
      <c r="AU22" s="17">
        <v>25.4</v>
      </c>
      <c r="AV22" s="17">
        <v>17.600000000000001</v>
      </c>
      <c r="AW22" s="18">
        <v>10</v>
      </c>
      <c r="AX22" s="16">
        <v>24.7</v>
      </c>
      <c r="AY22" s="17">
        <v>15.5</v>
      </c>
      <c r="AZ22" s="17">
        <v>4.5999999999999996</v>
      </c>
      <c r="BA22" s="18">
        <v>2.9</v>
      </c>
    </row>
    <row r="23" spans="1:53" x14ac:dyDescent="0.25">
      <c r="A23" s="29" t="s">
        <v>10</v>
      </c>
      <c r="B23" s="16">
        <v>92.9</v>
      </c>
      <c r="C23" s="17">
        <v>70.900000000000006</v>
      </c>
      <c r="D23" s="17">
        <v>43.2</v>
      </c>
      <c r="E23" s="18">
        <v>38.299999999999997</v>
      </c>
      <c r="F23" s="16">
        <v>58.9</v>
      </c>
      <c r="G23" s="17">
        <v>51.3</v>
      </c>
      <c r="H23" s="17">
        <v>25.8</v>
      </c>
      <c r="I23" s="18">
        <v>23.1</v>
      </c>
      <c r="J23" s="16">
        <v>55</v>
      </c>
      <c r="K23" s="17">
        <v>48.3</v>
      </c>
      <c r="L23" s="17">
        <v>24</v>
      </c>
      <c r="M23" s="18">
        <v>21.6</v>
      </c>
      <c r="N23" s="63">
        <v>55</v>
      </c>
      <c r="O23" s="64">
        <v>48.3</v>
      </c>
      <c r="P23" s="64">
        <v>24</v>
      </c>
      <c r="Q23" s="65">
        <v>21.6</v>
      </c>
      <c r="R23" s="16">
        <v>38.9</v>
      </c>
      <c r="S23" s="17">
        <v>33.799999999999997</v>
      </c>
      <c r="T23" s="17">
        <v>16.100000000000001</v>
      </c>
      <c r="U23" s="18">
        <v>14.1</v>
      </c>
      <c r="V23" s="16">
        <v>33.299999999999997</v>
      </c>
      <c r="W23" s="17">
        <v>28.4</v>
      </c>
      <c r="X23" s="17">
        <v>13.7</v>
      </c>
      <c r="Y23" s="18">
        <v>12.5</v>
      </c>
      <c r="Z23" s="16">
        <v>23.3</v>
      </c>
      <c r="AA23" s="17">
        <v>20.8</v>
      </c>
      <c r="AB23" s="17">
        <v>9.9</v>
      </c>
      <c r="AC23" s="18">
        <v>9.6999999999999993</v>
      </c>
      <c r="AD23" s="16">
        <v>29.9</v>
      </c>
      <c r="AE23" s="17">
        <v>25.9</v>
      </c>
      <c r="AF23" s="17">
        <v>12</v>
      </c>
      <c r="AG23" s="18">
        <v>10.9</v>
      </c>
      <c r="AH23" s="16">
        <v>20.2</v>
      </c>
      <c r="AI23" s="17">
        <v>17.600000000000001</v>
      </c>
      <c r="AJ23" s="17">
        <v>7.9</v>
      </c>
      <c r="AK23" s="18">
        <v>6.8</v>
      </c>
      <c r="AL23" s="16">
        <v>18.7</v>
      </c>
      <c r="AM23" s="17">
        <v>12.7</v>
      </c>
      <c r="AN23" s="17">
        <v>5</v>
      </c>
      <c r="AO23" s="18">
        <v>3.4</v>
      </c>
      <c r="AP23" s="16">
        <v>9.8000000000000007</v>
      </c>
      <c r="AQ23" s="17">
        <v>8.5</v>
      </c>
      <c r="AR23" s="17">
        <v>1.5</v>
      </c>
      <c r="AS23" s="18">
        <v>1.3</v>
      </c>
      <c r="AT23" s="16">
        <v>15.1</v>
      </c>
      <c r="AU23" s="17">
        <v>11.4</v>
      </c>
      <c r="AV23" s="17">
        <v>4.4000000000000004</v>
      </c>
      <c r="AW23" s="18">
        <v>3.4</v>
      </c>
      <c r="AX23" s="16">
        <v>8.8000000000000007</v>
      </c>
      <c r="AY23" s="17">
        <v>7.6</v>
      </c>
      <c r="AZ23" s="17">
        <v>1.4</v>
      </c>
      <c r="BA23" s="18">
        <v>1.3</v>
      </c>
    </row>
    <row r="24" spans="1:53" x14ac:dyDescent="0.25">
      <c r="A24" s="29" t="s">
        <v>7</v>
      </c>
      <c r="B24" s="16">
        <v>169</v>
      </c>
      <c r="C24" s="17">
        <v>151.5</v>
      </c>
      <c r="D24" s="17">
        <v>87.7</v>
      </c>
      <c r="E24" s="18">
        <v>82</v>
      </c>
      <c r="F24" s="16">
        <v>104.3</v>
      </c>
      <c r="G24" s="17">
        <v>94.3</v>
      </c>
      <c r="H24" s="17">
        <v>52.4</v>
      </c>
      <c r="I24" s="18">
        <v>49</v>
      </c>
      <c r="J24" s="16">
        <v>101.6</v>
      </c>
      <c r="K24" s="17">
        <v>96.2</v>
      </c>
      <c r="L24" s="17">
        <v>51.6</v>
      </c>
      <c r="M24" s="18">
        <v>48.1</v>
      </c>
      <c r="N24" s="63">
        <v>101.6</v>
      </c>
      <c r="O24" s="64">
        <v>96.2</v>
      </c>
      <c r="P24" s="64">
        <v>51.6</v>
      </c>
      <c r="Q24" s="65">
        <v>48.1</v>
      </c>
      <c r="R24" s="16">
        <v>80.099999999999994</v>
      </c>
      <c r="S24" s="17">
        <v>73</v>
      </c>
      <c r="T24" s="17">
        <v>39.9</v>
      </c>
      <c r="U24" s="18">
        <v>37.299999999999997</v>
      </c>
      <c r="V24" s="16">
        <v>58.6</v>
      </c>
      <c r="W24" s="17">
        <v>53.8</v>
      </c>
      <c r="X24" s="17">
        <v>29.2</v>
      </c>
      <c r="Y24" s="18">
        <v>26.6</v>
      </c>
      <c r="Z24" s="16">
        <v>45.2</v>
      </c>
      <c r="AA24" s="17">
        <v>41.7</v>
      </c>
      <c r="AB24" s="17">
        <v>23.3</v>
      </c>
      <c r="AC24" s="18">
        <v>20.8</v>
      </c>
      <c r="AD24" s="16">
        <v>58.8</v>
      </c>
      <c r="AE24" s="17">
        <v>53.5</v>
      </c>
      <c r="AF24" s="17">
        <v>29.3</v>
      </c>
      <c r="AG24" s="18">
        <v>27.3</v>
      </c>
      <c r="AH24" s="16">
        <v>41.3</v>
      </c>
      <c r="AI24" s="17">
        <v>38</v>
      </c>
      <c r="AJ24" s="17">
        <v>20.3</v>
      </c>
      <c r="AK24" s="18">
        <v>17</v>
      </c>
      <c r="AL24" s="16">
        <v>42.1</v>
      </c>
      <c r="AM24" s="17">
        <v>38.200000000000003</v>
      </c>
      <c r="AN24" s="17">
        <v>21.3</v>
      </c>
      <c r="AO24" s="18">
        <v>19.399999999999999</v>
      </c>
      <c r="AP24" s="16">
        <v>26</v>
      </c>
      <c r="AQ24" s="17">
        <v>23.4</v>
      </c>
      <c r="AR24" s="17">
        <v>4.4000000000000004</v>
      </c>
      <c r="AS24" s="18">
        <v>3.8</v>
      </c>
      <c r="AT24" s="16">
        <v>36.6</v>
      </c>
      <c r="AU24" s="17">
        <v>32.6</v>
      </c>
      <c r="AV24" s="17">
        <v>19.399999999999999</v>
      </c>
      <c r="AW24" s="18">
        <v>18</v>
      </c>
      <c r="AX24" s="16">
        <v>21.3</v>
      </c>
      <c r="AY24" s="17">
        <v>18.600000000000001</v>
      </c>
      <c r="AZ24" s="17">
        <v>4.0999999999999996</v>
      </c>
      <c r="BA24" s="18">
        <v>3.7</v>
      </c>
    </row>
    <row r="25" spans="1:53" x14ac:dyDescent="0.25">
      <c r="A25" s="29" t="s">
        <v>8</v>
      </c>
      <c r="B25" s="16">
        <v>146</v>
      </c>
      <c r="C25" s="17">
        <v>126.6</v>
      </c>
      <c r="D25" s="17">
        <v>71.7</v>
      </c>
      <c r="E25" s="18">
        <v>62.5</v>
      </c>
      <c r="F25" s="16">
        <v>85.1</v>
      </c>
      <c r="G25" s="17">
        <v>73.5</v>
      </c>
      <c r="H25" s="17">
        <v>42.6</v>
      </c>
      <c r="I25" s="18">
        <v>37.6</v>
      </c>
      <c r="J25" s="16">
        <v>85.6</v>
      </c>
      <c r="K25" s="17">
        <v>75.8</v>
      </c>
      <c r="L25" s="17">
        <v>39.6</v>
      </c>
      <c r="M25" s="18">
        <v>34.700000000000003</v>
      </c>
      <c r="N25" s="63">
        <v>85.6</v>
      </c>
      <c r="O25" s="64">
        <v>75.8</v>
      </c>
      <c r="P25" s="64">
        <v>39.6</v>
      </c>
      <c r="Q25" s="65">
        <v>34.700000000000003</v>
      </c>
      <c r="R25" s="16">
        <v>67.599999999999994</v>
      </c>
      <c r="S25" s="17">
        <v>58.8</v>
      </c>
      <c r="T25" s="17">
        <v>33.5</v>
      </c>
      <c r="U25" s="18">
        <v>29.2</v>
      </c>
      <c r="V25" s="16">
        <v>49.7</v>
      </c>
      <c r="W25" s="17">
        <v>42.9</v>
      </c>
      <c r="X25" s="17">
        <v>22.9</v>
      </c>
      <c r="Y25" s="18">
        <v>19.5</v>
      </c>
      <c r="Z25" s="16">
        <v>40.299999999999997</v>
      </c>
      <c r="AA25" s="17">
        <v>33.1</v>
      </c>
      <c r="AB25" s="17">
        <v>18.600000000000001</v>
      </c>
      <c r="AC25" s="18">
        <v>15.9</v>
      </c>
      <c r="AD25" s="16">
        <v>50.3</v>
      </c>
      <c r="AE25" s="17">
        <v>39.5</v>
      </c>
      <c r="AF25" s="17">
        <v>22</v>
      </c>
      <c r="AG25" s="18">
        <v>15.3</v>
      </c>
      <c r="AH25" s="16">
        <v>34.1</v>
      </c>
      <c r="AI25" s="17">
        <v>27.5</v>
      </c>
      <c r="AJ25" s="17">
        <v>9.3000000000000007</v>
      </c>
      <c r="AK25" s="18">
        <v>7.4</v>
      </c>
      <c r="AL25" s="16">
        <v>26.2</v>
      </c>
      <c r="AM25" s="17">
        <v>20.7</v>
      </c>
      <c r="AN25" s="17">
        <v>5.3</v>
      </c>
      <c r="AO25" s="18">
        <v>4.8</v>
      </c>
      <c r="AP25" s="16">
        <v>16.7</v>
      </c>
      <c r="AQ25" s="17">
        <v>13.7</v>
      </c>
      <c r="AR25" s="17">
        <v>2.2999999999999998</v>
      </c>
      <c r="AS25" s="18">
        <v>1.2</v>
      </c>
      <c r="AT25" s="16">
        <v>24.1</v>
      </c>
      <c r="AU25" s="17">
        <v>20.6</v>
      </c>
      <c r="AV25" s="17">
        <v>5</v>
      </c>
      <c r="AW25" s="18">
        <v>4.5</v>
      </c>
      <c r="AX25" s="16">
        <v>14.8</v>
      </c>
      <c r="AY25" s="17">
        <v>12.6</v>
      </c>
      <c r="AZ25" s="17">
        <v>2.2000000000000002</v>
      </c>
      <c r="BA25" s="18">
        <v>1.2</v>
      </c>
    </row>
    <row r="26" spans="1:53" x14ac:dyDescent="0.25">
      <c r="A26" s="29" t="s">
        <v>9</v>
      </c>
      <c r="B26" s="16">
        <v>133.19999999999999</v>
      </c>
      <c r="C26" s="17">
        <v>102</v>
      </c>
      <c r="D26" s="17">
        <v>75.8</v>
      </c>
      <c r="E26" s="18">
        <v>62.9</v>
      </c>
      <c r="F26" s="16">
        <v>76.8</v>
      </c>
      <c r="G26" s="17">
        <v>62.1</v>
      </c>
      <c r="H26" s="17">
        <v>44.8</v>
      </c>
      <c r="I26" s="18">
        <v>37.4</v>
      </c>
      <c r="J26" s="16">
        <v>72.400000000000006</v>
      </c>
      <c r="K26" s="17">
        <v>58.1</v>
      </c>
      <c r="L26" s="17">
        <v>41.7</v>
      </c>
      <c r="M26" s="18">
        <v>35.200000000000003</v>
      </c>
      <c r="N26" s="63">
        <v>72.400000000000006</v>
      </c>
      <c r="O26" s="64">
        <v>58.1</v>
      </c>
      <c r="P26" s="64">
        <v>41.7</v>
      </c>
      <c r="Q26" s="65">
        <v>35.200000000000003</v>
      </c>
      <c r="R26" s="16">
        <v>55</v>
      </c>
      <c r="S26" s="17">
        <v>45.7</v>
      </c>
      <c r="T26" s="17">
        <v>31.8</v>
      </c>
      <c r="U26" s="18">
        <v>26.2</v>
      </c>
      <c r="V26" s="16">
        <v>41</v>
      </c>
      <c r="W26" s="17">
        <v>34.299999999999997</v>
      </c>
      <c r="X26" s="17">
        <v>23.2</v>
      </c>
      <c r="Y26" s="18">
        <v>20.2</v>
      </c>
      <c r="Z26" s="16">
        <v>29.8</v>
      </c>
      <c r="AA26" s="17">
        <v>24.2</v>
      </c>
      <c r="AB26" s="17">
        <v>19.5</v>
      </c>
      <c r="AC26" s="18">
        <v>17</v>
      </c>
      <c r="AD26" s="16">
        <v>41</v>
      </c>
      <c r="AE26" s="17">
        <v>35.700000000000003</v>
      </c>
      <c r="AF26" s="17">
        <v>23.9</v>
      </c>
      <c r="AG26" s="18">
        <v>20.7</v>
      </c>
      <c r="AH26" s="16">
        <v>25.8</v>
      </c>
      <c r="AI26" s="17">
        <v>21.2</v>
      </c>
      <c r="AJ26" s="17">
        <v>15.6</v>
      </c>
      <c r="AK26" s="18">
        <v>13.6</v>
      </c>
      <c r="AL26" s="16">
        <v>27</v>
      </c>
      <c r="AM26" s="17">
        <v>21.5</v>
      </c>
      <c r="AN26" s="17">
        <v>15.3</v>
      </c>
      <c r="AO26" s="18">
        <v>12.9</v>
      </c>
      <c r="AP26" s="16">
        <v>14.6</v>
      </c>
      <c r="AQ26" s="17">
        <v>10.6</v>
      </c>
      <c r="AR26" s="17">
        <v>5</v>
      </c>
      <c r="AS26" s="18">
        <v>3.5</v>
      </c>
      <c r="AT26" s="16">
        <v>22.5</v>
      </c>
      <c r="AU26" s="17">
        <v>13.3</v>
      </c>
      <c r="AV26" s="17">
        <v>12.6</v>
      </c>
      <c r="AW26" s="18">
        <v>11.2</v>
      </c>
      <c r="AX26" s="16">
        <v>12.1</v>
      </c>
      <c r="AY26" s="17">
        <v>10.5</v>
      </c>
      <c r="AZ26" s="17">
        <v>4.7</v>
      </c>
      <c r="BA26" s="18">
        <v>3.4</v>
      </c>
    </row>
    <row r="27" spans="1:53" x14ac:dyDescent="0.25">
      <c r="A27" s="29" t="s">
        <v>11</v>
      </c>
      <c r="B27" s="16">
        <v>164.8</v>
      </c>
      <c r="C27" s="17">
        <v>135.1</v>
      </c>
      <c r="D27" s="17">
        <v>109.5</v>
      </c>
      <c r="E27" s="18">
        <v>87</v>
      </c>
      <c r="F27" s="16">
        <v>101.6</v>
      </c>
      <c r="G27" s="17">
        <v>87.7</v>
      </c>
      <c r="H27" s="17">
        <v>60.8</v>
      </c>
      <c r="I27" s="18">
        <v>53.2</v>
      </c>
      <c r="J27" s="16">
        <v>92.8</v>
      </c>
      <c r="K27" s="17">
        <v>83.3</v>
      </c>
      <c r="L27" s="17">
        <v>60.1</v>
      </c>
      <c r="M27" s="18">
        <v>50.3</v>
      </c>
      <c r="N27" s="63">
        <v>92.8</v>
      </c>
      <c r="O27" s="64">
        <v>83.3</v>
      </c>
      <c r="P27" s="64">
        <v>60.1</v>
      </c>
      <c r="Q27" s="65">
        <v>50.3</v>
      </c>
      <c r="R27" s="16">
        <v>73.2</v>
      </c>
      <c r="S27" s="17">
        <v>65.8</v>
      </c>
      <c r="T27" s="17">
        <v>47.4</v>
      </c>
      <c r="U27" s="18">
        <v>41.3</v>
      </c>
      <c r="V27" s="16">
        <v>53.8</v>
      </c>
      <c r="W27" s="17">
        <v>48.8</v>
      </c>
      <c r="X27" s="17">
        <v>34.799999999999997</v>
      </c>
      <c r="Y27" s="18">
        <v>30.6</v>
      </c>
      <c r="Z27" s="16">
        <v>39.200000000000003</v>
      </c>
      <c r="AA27" s="17">
        <v>36.5</v>
      </c>
      <c r="AB27" s="17">
        <v>26.3</v>
      </c>
      <c r="AC27" s="18">
        <v>21.9</v>
      </c>
      <c r="AD27" s="16">
        <v>56.1</v>
      </c>
      <c r="AE27" s="17">
        <v>50.8</v>
      </c>
      <c r="AF27" s="17">
        <v>34.6</v>
      </c>
      <c r="AG27" s="18">
        <v>20.7</v>
      </c>
      <c r="AH27" s="16">
        <v>36</v>
      </c>
      <c r="AI27" s="17">
        <v>31.4</v>
      </c>
      <c r="AJ27" s="17">
        <v>23.2</v>
      </c>
      <c r="AK27" s="18">
        <v>13.6</v>
      </c>
      <c r="AL27" s="16">
        <v>40</v>
      </c>
      <c r="AM27" s="17">
        <v>35.6</v>
      </c>
      <c r="AN27" s="17">
        <v>24.2</v>
      </c>
      <c r="AO27" s="18">
        <v>20.399999999999999</v>
      </c>
      <c r="AP27" s="16">
        <v>25.5</v>
      </c>
      <c r="AQ27" s="17">
        <v>22</v>
      </c>
      <c r="AR27" s="17">
        <v>15.3</v>
      </c>
      <c r="AS27" s="18">
        <v>12.1</v>
      </c>
      <c r="AT27" s="16">
        <v>32.299999999999997</v>
      </c>
      <c r="AU27" s="17">
        <v>28.9</v>
      </c>
      <c r="AV27" s="17">
        <v>20.5</v>
      </c>
      <c r="AW27" s="18">
        <v>17.3</v>
      </c>
      <c r="AX27" s="16">
        <v>23.1</v>
      </c>
      <c r="AY27" s="17">
        <v>18.8</v>
      </c>
      <c r="AZ27" s="17">
        <v>13</v>
      </c>
      <c r="BA27" s="18">
        <v>10</v>
      </c>
    </row>
    <row r="28" spans="1:53" ht="15.75" thickBot="1" x14ac:dyDescent="0.3">
      <c r="A28" s="30"/>
      <c r="B28" s="16"/>
      <c r="C28" s="17"/>
      <c r="D28" s="17"/>
      <c r="E28" s="18"/>
      <c r="F28" s="16"/>
      <c r="G28" s="17"/>
      <c r="H28" s="17"/>
      <c r="I28" s="18"/>
      <c r="J28" s="16"/>
      <c r="K28" s="17"/>
      <c r="L28" s="17"/>
      <c r="M28" s="18"/>
      <c r="N28" s="63"/>
      <c r="O28" s="64"/>
      <c r="P28" s="64"/>
      <c r="Q28" s="65"/>
      <c r="R28" s="16"/>
      <c r="S28" s="17"/>
      <c r="T28" s="17"/>
      <c r="U28" s="18"/>
      <c r="V28" s="16"/>
      <c r="W28" s="17"/>
      <c r="X28" s="17"/>
      <c r="Y28" s="18"/>
      <c r="Z28" s="16"/>
      <c r="AA28" s="17"/>
      <c r="AB28" s="17"/>
      <c r="AC28" s="18"/>
      <c r="AD28" s="16"/>
      <c r="AE28" s="17"/>
      <c r="AF28" s="17"/>
      <c r="AG28" s="18"/>
      <c r="AH28" s="16"/>
      <c r="AI28" s="17"/>
      <c r="AJ28" s="17"/>
      <c r="AK28" s="18"/>
      <c r="AL28" s="16"/>
      <c r="AM28" s="17"/>
      <c r="AN28" s="17"/>
      <c r="AO28" s="18"/>
      <c r="AP28" s="16"/>
      <c r="AQ28" s="17"/>
      <c r="AR28" s="17"/>
      <c r="AS28" s="18"/>
      <c r="AT28" s="16"/>
      <c r="AU28" s="17"/>
      <c r="AV28" s="17"/>
      <c r="AW28" s="18"/>
      <c r="AX28" s="16"/>
      <c r="AY28" s="17"/>
      <c r="AZ28" s="17"/>
      <c r="BA28" s="18"/>
    </row>
    <row r="29" spans="1:53" ht="15.75" thickBot="1" x14ac:dyDescent="0.3">
      <c r="A29" s="44" t="s">
        <v>21</v>
      </c>
      <c r="B29" s="45">
        <f>SUM(B20:B27)</f>
        <v>1173.5999999999999</v>
      </c>
      <c r="C29" s="46">
        <f t="shared" ref="C29:BA29" si="4">SUM(C20:C27)</f>
        <v>924.1</v>
      </c>
      <c r="D29" s="46">
        <f t="shared" si="4"/>
        <v>654.79999999999995</v>
      </c>
      <c r="E29" s="47">
        <f t="shared" si="4"/>
        <v>539.20000000000005</v>
      </c>
      <c r="F29" s="45">
        <f t="shared" si="4"/>
        <v>771.69999999999993</v>
      </c>
      <c r="G29" s="46">
        <f t="shared" si="4"/>
        <v>622.00000000000011</v>
      </c>
      <c r="H29" s="46">
        <f t="shared" si="4"/>
        <v>384.50000000000006</v>
      </c>
      <c r="I29" s="47">
        <f t="shared" si="4"/>
        <v>336.29999999999995</v>
      </c>
      <c r="J29" s="45">
        <f t="shared" si="4"/>
        <v>755.8</v>
      </c>
      <c r="K29" s="46">
        <f t="shared" si="4"/>
        <v>609.69999999999993</v>
      </c>
      <c r="L29" s="46">
        <f t="shared" si="4"/>
        <v>369</v>
      </c>
      <c r="M29" s="47">
        <f t="shared" si="4"/>
        <v>319</v>
      </c>
      <c r="N29" s="68">
        <f t="shared" ref="N29:Q29" si="5">SUM(N20:N27)</f>
        <v>755.8</v>
      </c>
      <c r="O29" s="69">
        <f t="shared" si="5"/>
        <v>609.69999999999993</v>
      </c>
      <c r="P29" s="69">
        <f t="shared" si="5"/>
        <v>369</v>
      </c>
      <c r="Q29" s="70">
        <f t="shared" si="5"/>
        <v>319</v>
      </c>
      <c r="R29" s="45">
        <f t="shared" si="4"/>
        <v>573.20000000000005</v>
      </c>
      <c r="S29" s="46">
        <f t="shared" si="4"/>
        <v>484.8</v>
      </c>
      <c r="T29" s="46">
        <f t="shared" si="4"/>
        <v>277.5</v>
      </c>
      <c r="U29" s="47">
        <f t="shared" si="4"/>
        <v>241</v>
      </c>
      <c r="V29" s="45">
        <f t="shared" si="4"/>
        <v>450.70000000000005</v>
      </c>
      <c r="W29" s="46">
        <f t="shared" si="4"/>
        <v>384.8</v>
      </c>
      <c r="X29" s="46">
        <f t="shared" si="4"/>
        <v>209.5</v>
      </c>
      <c r="Y29" s="47">
        <f t="shared" si="4"/>
        <v>183.59999999999997</v>
      </c>
      <c r="Z29" s="45">
        <f t="shared" si="4"/>
        <v>338.6</v>
      </c>
      <c r="AA29" s="46">
        <f t="shared" si="4"/>
        <v>287.89999999999998</v>
      </c>
      <c r="AB29" s="46">
        <f t="shared" si="4"/>
        <v>166.90000000000003</v>
      </c>
      <c r="AC29" s="47">
        <f t="shared" si="4"/>
        <v>138.6</v>
      </c>
      <c r="AD29" s="45">
        <f t="shared" si="4"/>
        <v>439.5</v>
      </c>
      <c r="AE29" s="46">
        <f t="shared" si="4"/>
        <v>374.29999999999995</v>
      </c>
      <c r="AF29" s="46">
        <f t="shared" si="4"/>
        <v>203.3</v>
      </c>
      <c r="AG29" s="47">
        <f t="shared" si="4"/>
        <v>163.19999999999999</v>
      </c>
      <c r="AH29" s="45">
        <f t="shared" si="4"/>
        <v>299.29999999999995</v>
      </c>
      <c r="AI29" s="46">
        <f t="shared" si="4"/>
        <v>251.2</v>
      </c>
      <c r="AJ29" s="46">
        <f t="shared" si="4"/>
        <v>128.29999999999998</v>
      </c>
      <c r="AK29" s="47">
        <f t="shared" si="4"/>
        <v>102.89999999999999</v>
      </c>
      <c r="AL29" s="45">
        <f t="shared" si="4"/>
        <v>294.69999999999993</v>
      </c>
      <c r="AM29" s="46">
        <f t="shared" si="4"/>
        <v>238.79999999999998</v>
      </c>
      <c r="AN29" s="46">
        <f t="shared" si="4"/>
        <v>127.8</v>
      </c>
      <c r="AO29" s="47">
        <f t="shared" si="4"/>
        <v>102.30000000000001</v>
      </c>
      <c r="AP29" s="45">
        <f t="shared" si="4"/>
        <v>182.89999999999998</v>
      </c>
      <c r="AQ29" s="46">
        <f t="shared" si="4"/>
        <v>141.60000000000002</v>
      </c>
      <c r="AR29" s="46">
        <f t="shared" si="4"/>
        <v>54.399999999999991</v>
      </c>
      <c r="AS29" s="47">
        <f t="shared" si="4"/>
        <v>40.199999999999996</v>
      </c>
      <c r="AT29" s="45">
        <f t="shared" si="4"/>
        <v>248.59999999999997</v>
      </c>
      <c r="AU29" s="46">
        <f t="shared" si="4"/>
        <v>201.70000000000002</v>
      </c>
      <c r="AV29" s="46">
        <f t="shared" si="4"/>
        <v>110.19999999999999</v>
      </c>
      <c r="AW29" s="47">
        <f t="shared" si="4"/>
        <v>90.199999999999989</v>
      </c>
      <c r="AX29" s="45">
        <f t="shared" si="4"/>
        <v>156.5</v>
      </c>
      <c r="AY29" s="46">
        <f t="shared" si="4"/>
        <v>126.3</v>
      </c>
      <c r="AZ29" s="46">
        <f t="shared" si="4"/>
        <v>47</v>
      </c>
      <c r="BA29" s="47">
        <f t="shared" si="4"/>
        <v>36.899999999999991</v>
      </c>
    </row>
    <row r="30" spans="1:53" ht="15.75" thickBot="1" x14ac:dyDescent="0.3">
      <c r="A30" s="20" t="s">
        <v>34</v>
      </c>
      <c r="B30" s="51">
        <f t="shared" ref="B30:I30" si="6">B29/B14</f>
        <v>1.0930427493713326</v>
      </c>
      <c r="C30" s="51">
        <f t="shared" si="6"/>
        <v>1.044534870577597</v>
      </c>
      <c r="D30" s="51">
        <f t="shared" si="6"/>
        <v>1.0734426229508196</v>
      </c>
      <c r="E30" s="51">
        <f t="shared" si="6"/>
        <v>1.0033494603647188</v>
      </c>
      <c r="F30" s="51">
        <f t="shared" si="6"/>
        <v>0.9050076228450803</v>
      </c>
      <c r="G30" s="51">
        <f t="shared" si="6"/>
        <v>0.89175627240143374</v>
      </c>
      <c r="H30" s="51">
        <f t="shared" si="6"/>
        <v>0.82723752151462993</v>
      </c>
      <c r="I30" s="51">
        <f t="shared" si="6"/>
        <v>0.82285294837288947</v>
      </c>
      <c r="J30" s="89">
        <f>J29/J14</f>
        <v>1.0223184093061002</v>
      </c>
      <c r="K30" s="89">
        <f t="shared" ref="K30:BA30" si="7">K29/K14</f>
        <v>0.95384856070087609</v>
      </c>
      <c r="L30" s="89">
        <f t="shared" si="7"/>
        <v>1.0165289256198347</v>
      </c>
      <c r="M30" s="89">
        <f t="shared" si="7"/>
        <v>0.95824571943526593</v>
      </c>
      <c r="N30" s="92">
        <f t="shared" si="7"/>
        <v>1.0936188684705541</v>
      </c>
      <c r="O30" s="66">
        <f t="shared" si="7"/>
        <v>1.0286823013328832</v>
      </c>
      <c r="P30" s="66">
        <f t="shared" si="7"/>
        <v>1.1441860465116278</v>
      </c>
      <c r="Q30" s="66">
        <f t="shared" si="7"/>
        <v>1.0913445090660281</v>
      </c>
      <c r="R30" s="51">
        <f t="shared" si="7"/>
        <v>0.86014405762304913</v>
      </c>
      <c r="S30" s="51">
        <f t="shared" si="7"/>
        <v>0.87115902964959568</v>
      </c>
      <c r="T30" s="51">
        <f t="shared" si="7"/>
        <v>0.81211589113257243</v>
      </c>
      <c r="U30" s="51">
        <f t="shared" si="7"/>
        <v>0.78706727629000639</v>
      </c>
      <c r="V30" s="51">
        <f t="shared" si="7"/>
        <v>0.95588547189819717</v>
      </c>
      <c r="W30" s="52">
        <f t="shared" si="7"/>
        <v>0.95365551425030981</v>
      </c>
      <c r="X30" s="52">
        <f t="shared" si="7"/>
        <v>0.89568191534843955</v>
      </c>
      <c r="Y30" s="53">
        <f t="shared" si="7"/>
        <v>0.88953488372093004</v>
      </c>
      <c r="Z30" s="89">
        <f t="shared" si="7"/>
        <v>0.89105263157894743</v>
      </c>
      <c r="AA30" s="89">
        <f t="shared" si="7"/>
        <v>0.87801158889905462</v>
      </c>
      <c r="AB30" s="89">
        <f t="shared" si="7"/>
        <v>0.96029919447640977</v>
      </c>
      <c r="AC30" s="89">
        <f t="shared" si="7"/>
        <v>0.90175666883539363</v>
      </c>
      <c r="AD30" s="51">
        <f t="shared" si="7"/>
        <v>0.9531554977228367</v>
      </c>
      <c r="AE30" s="51">
        <f t="shared" si="7"/>
        <v>0.93997990959316902</v>
      </c>
      <c r="AF30" s="51">
        <f t="shared" si="7"/>
        <v>0.85925612848689781</v>
      </c>
      <c r="AG30" s="51">
        <f t="shared" si="7"/>
        <v>0.82258064516129015</v>
      </c>
      <c r="AH30" s="89">
        <f t="shared" si="7"/>
        <v>0.83837535014005604</v>
      </c>
      <c r="AI30" s="89">
        <f t="shared" si="7"/>
        <v>0.8061617458279845</v>
      </c>
      <c r="AJ30" s="89">
        <f t="shared" si="7"/>
        <v>0.79442724458204339</v>
      </c>
      <c r="AK30" s="89">
        <f t="shared" si="7"/>
        <v>0.71359223300970875</v>
      </c>
      <c r="AL30" s="51">
        <f t="shared" si="7"/>
        <v>1.1787999999999996</v>
      </c>
      <c r="AM30" s="51">
        <f t="shared" si="7"/>
        <v>1.3916083916083914</v>
      </c>
      <c r="AN30" s="51">
        <f t="shared" si="7"/>
        <v>1.0102766798418972</v>
      </c>
      <c r="AO30" s="51">
        <f t="shared" si="7"/>
        <v>1.1812933025404158</v>
      </c>
      <c r="AP30" s="89">
        <f t="shared" si="7"/>
        <v>0.9972737186477646</v>
      </c>
      <c r="AQ30" s="89">
        <f t="shared" si="7"/>
        <v>1.1456310679611652</v>
      </c>
      <c r="AR30" s="89">
        <f t="shared" si="7"/>
        <v>0.6732673267326732</v>
      </c>
      <c r="AS30" s="89">
        <f t="shared" si="7"/>
        <v>0.78978388998035343</v>
      </c>
      <c r="AT30" s="89">
        <f t="shared" si="7"/>
        <v>1.2115009746588692</v>
      </c>
      <c r="AU30" s="89">
        <f t="shared" si="7"/>
        <v>1.3322324966974901</v>
      </c>
      <c r="AV30" s="89">
        <f t="shared" si="7"/>
        <v>1.1913513513513512</v>
      </c>
      <c r="AW30" s="89">
        <f t="shared" si="7"/>
        <v>1.5445205479452051</v>
      </c>
      <c r="AX30" s="89">
        <f t="shared" si="7"/>
        <v>0.90462427745664742</v>
      </c>
      <c r="AY30" s="89">
        <f t="shared" si="7"/>
        <v>1.0658227848101265</v>
      </c>
      <c r="AZ30" s="89">
        <f t="shared" si="7"/>
        <v>0.60567010309278346</v>
      </c>
      <c r="BA30" s="89">
        <f t="shared" si="7"/>
        <v>0.74096385542168641</v>
      </c>
    </row>
    <row r="31" spans="1:53" ht="15.75" thickBot="1" x14ac:dyDescent="0.3">
      <c r="AX31" s="90"/>
    </row>
  </sheetData>
  <pageMargins left="0.7" right="0.7" top="0.78740157499999996" bottom="0.78740157499999996" header="0.3" footer="0.3"/>
  <pageSetup paperSize="1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2018-09-07T10:47:36Z</dcterms:created>
  <dcterms:modified xsi:type="dcterms:W3CDTF">2018-09-07T13:29:28Z</dcterms:modified>
</cp:coreProperties>
</file>