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 activeTab="4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3" l="1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B13" i="4" l="1"/>
  <c r="B15" i="4" s="1"/>
  <c r="B11" i="4"/>
  <c r="B12" i="4" s="1"/>
  <c r="B14" i="4" s="1"/>
  <c r="B17" i="4" s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7" i="15"/>
  <c r="H6" i="15"/>
  <c r="T504" i="13"/>
  <c r="R504" i="13"/>
  <c r="P504" i="13"/>
  <c r="U504" i="13" s="1"/>
  <c r="T503" i="13"/>
  <c r="R503" i="13"/>
  <c r="P503" i="13"/>
  <c r="U503" i="13" s="1"/>
  <c r="T502" i="13"/>
  <c r="R502" i="13"/>
  <c r="P502" i="13"/>
  <c r="U502" i="13" s="1"/>
  <c r="T501" i="13"/>
  <c r="R501" i="13"/>
  <c r="P501" i="13"/>
  <c r="U501" i="13" s="1"/>
  <c r="T500" i="13"/>
  <c r="R500" i="13"/>
  <c r="P500" i="13"/>
  <c r="U500" i="13" s="1"/>
  <c r="T499" i="13"/>
  <c r="R499" i="13"/>
  <c r="P499" i="13"/>
  <c r="U499" i="13" s="1"/>
  <c r="T498" i="13"/>
  <c r="R498" i="13"/>
  <c r="P498" i="13"/>
  <c r="U498" i="13" s="1"/>
  <c r="T497" i="13"/>
  <c r="R497" i="13"/>
  <c r="P497" i="13"/>
  <c r="U497" i="13" s="1"/>
  <c r="U496" i="13"/>
  <c r="T496" i="13"/>
  <c r="R496" i="13"/>
  <c r="P496" i="13"/>
  <c r="T495" i="13"/>
  <c r="R495" i="13"/>
  <c r="P495" i="13"/>
  <c r="U495" i="13" s="1"/>
  <c r="T494" i="13"/>
  <c r="R494" i="13"/>
  <c r="P494" i="13"/>
  <c r="U494" i="13" s="1"/>
  <c r="T493" i="13"/>
  <c r="R493" i="13"/>
  <c r="P493" i="13"/>
  <c r="U493" i="13" s="1"/>
  <c r="T492" i="13"/>
  <c r="R492" i="13"/>
  <c r="P492" i="13"/>
  <c r="U492" i="13" s="1"/>
  <c r="T491" i="13"/>
  <c r="R491" i="13"/>
  <c r="P491" i="13"/>
  <c r="U491" i="13" s="1"/>
  <c r="T490" i="13"/>
  <c r="R490" i="13"/>
  <c r="P490" i="13"/>
  <c r="U490" i="13" s="1"/>
  <c r="U489" i="13"/>
  <c r="T489" i="13"/>
  <c r="R489" i="13"/>
  <c r="P489" i="13"/>
  <c r="T488" i="13"/>
  <c r="R488" i="13"/>
  <c r="P488" i="13"/>
  <c r="U488" i="13" s="1"/>
  <c r="T487" i="13"/>
  <c r="R487" i="13"/>
  <c r="P487" i="13"/>
  <c r="U487" i="13" s="1"/>
  <c r="T486" i="13"/>
  <c r="R486" i="13"/>
  <c r="P486" i="13"/>
  <c r="U486" i="13" s="1"/>
  <c r="U485" i="13"/>
  <c r="T485" i="13"/>
  <c r="R485" i="13"/>
  <c r="P485" i="13"/>
  <c r="T484" i="13"/>
  <c r="R484" i="13"/>
  <c r="P484" i="13"/>
  <c r="U484" i="13" s="1"/>
  <c r="T483" i="13"/>
  <c r="R483" i="13"/>
  <c r="P483" i="13"/>
  <c r="U483" i="13" s="1"/>
  <c r="T482" i="13"/>
  <c r="R482" i="13"/>
  <c r="P482" i="13"/>
  <c r="U482" i="13" s="1"/>
  <c r="T481" i="13"/>
  <c r="R481" i="13"/>
  <c r="P481" i="13"/>
  <c r="U481" i="13" s="1"/>
  <c r="U480" i="13"/>
  <c r="T480" i="13"/>
  <c r="R480" i="13"/>
  <c r="P480" i="13"/>
  <c r="T479" i="13"/>
  <c r="R479" i="13"/>
  <c r="P479" i="13"/>
  <c r="U479" i="13" s="1"/>
  <c r="T478" i="13"/>
  <c r="R478" i="13"/>
  <c r="P478" i="13"/>
  <c r="U478" i="13" s="1"/>
  <c r="T477" i="13"/>
  <c r="R477" i="13"/>
  <c r="P477" i="13"/>
  <c r="U477" i="13" s="1"/>
  <c r="U476" i="13"/>
  <c r="T476" i="13"/>
  <c r="R476" i="13"/>
  <c r="P476" i="13"/>
  <c r="T475" i="13"/>
  <c r="R475" i="13"/>
  <c r="P475" i="13"/>
  <c r="U475" i="13" s="1"/>
  <c r="T474" i="13"/>
  <c r="R474" i="13"/>
  <c r="P474" i="13"/>
  <c r="U474" i="13" s="1"/>
  <c r="U473" i="13"/>
  <c r="T473" i="13"/>
  <c r="R473" i="13"/>
  <c r="P473" i="13"/>
  <c r="T472" i="13"/>
  <c r="R472" i="13"/>
  <c r="P472" i="13"/>
  <c r="U472" i="13" s="1"/>
  <c r="T471" i="13"/>
  <c r="R471" i="13"/>
  <c r="P471" i="13"/>
  <c r="U471" i="13" s="1"/>
  <c r="T470" i="13"/>
  <c r="R470" i="13"/>
  <c r="P470" i="13"/>
  <c r="U470" i="13" s="1"/>
  <c r="T469" i="13"/>
  <c r="R469" i="13"/>
  <c r="P469" i="13"/>
  <c r="U469" i="13" s="1"/>
  <c r="T468" i="13"/>
  <c r="R468" i="13"/>
  <c r="P468" i="13"/>
  <c r="U468" i="13" s="1"/>
  <c r="T467" i="13"/>
  <c r="R467" i="13"/>
  <c r="P467" i="13"/>
  <c r="U467" i="13" s="1"/>
  <c r="T466" i="13"/>
  <c r="R466" i="13"/>
  <c r="P466" i="13"/>
  <c r="U466" i="13" s="1"/>
  <c r="T465" i="13"/>
  <c r="R465" i="13"/>
  <c r="P465" i="13"/>
  <c r="U465" i="13" s="1"/>
  <c r="U464" i="13"/>
  <c r="T464" i="13"/>
  <c r="R464" i="13"/>
  <c r="P464" i="13"/>
  <c r="T463" i="13"/>
  <c r="R463" i="13"/>
  <c r="P463" i="13"/>
  <c r="U463" i="13" s="1"/>
  <c r="T462" i="13"/>
  <c r="R462" i="13"/>
  <c r="P462" i="13"/>
  <c r="U462" i="13" s="1"/>
  <c r="T461" i="13"/>
  <c r="R461" i="13"/>
  <c r="P461" i="13"/>
  <c r="U461" i="13" s="1"/>
  <c r="T460" i="13"/>
  <c r="R460" i="13"/>
  <c r="P460" i="13"/>
  <c r="U460" i="13" s="1"/>
  <c r="T459" i="13"/>
  <c r="R459" i="13"/>
  <c r="P459" i="13"/>
  <c r="U459" i="13" s="1"/>
  <c r="T458" i="13"/>
  <c r="R458" i="13"/>
  <c r="P458" i="13"/>
  <c r="U458" i="13" s="1"/>
  <c r="U457" i="13"/>
  <c r="T457" i="13"/>
  <c r="R457" i="13"/>
  <c r="P457" i="13"/>
  <c r="T456" i="13"/>
  <c r="R456" i="13"/>
  <c r="P456" i="13"/>
  <c r="U456" i="13" s="1"/>
  <c r="T455" i="13"/>
  <c r="R455" i="13"/>
  <c r="P455" i="13"/>
  <c r="U455" i="13" s="1"/>
  <c r="T454" i="13"/>
  <c r="R454" i="13"/>
  <c r="P454" i="13"/>
  <c r="U454" i="13" s="1"/>
  <c r="U453" i="13"/>
  <c r="T453" i="13"/>
  <c r="R453" i="13"/>
  <c r="P453" i="13"/>
  <c r="T452" i="13"/>
  <c r="R452" i="13"/>
  <c r="P452" i="13"/>
  <c r="U452" i="13" s="1"/>
  <c r="T451" i="13"/>
  <c r="R451" i="13"/>
  <c r="P451" i="13"/>
  <c r="U451" i="13" s="1"/>
  <c r="T450" i="13"/>
  <c r="R450" i="13"/>
  <c r="P450" i="13"/>
  <c r="U450" i="13" s="1"/>
  <c r="T449" i="13"/>
  <c r="R449" i="13"/>
  <c r="P449" i="13"/>
  <c r="U449" i="13" s="1"/>
  <c r="U448" i="13"/>
  <c r="T448" i="13"/>
  <c r="R448" i="13"/>
  <c r="P448" i="13"/>
  <c r="T447" i="13"/>
  <c r="R447" i="13"/>
  <c r="P447" i="13"/>
  <c r="U447" i="13" s="1"/>
  <c r="T446" i="13"/>
  <c r="R446" i="13"/>
  <c r="P446" i="13"/>
  <c r="U446" i="13" s="1"/>
  <c r="T445" i="13"/>
  <c r="R445" i="13"/>
  <c r="P445" i="13"/>
  <c r="U445" i="13" s="1"/>
  <c r="U444" i="13"/>
  <c r="T444" i="13"/>
  <c r="R444" i="13"/>
  <c r="P444" i="13"/>
  <c r="T443" i="13"/>
  <c r="R443" i="13"/>
  <c r="P443" i="13"/>
  <c r="U443" i="13" s="1"/>
  <c r="T442" i="13"/>
  <c r="R442" i="13"/>
  <c r="P442" i="13"/>
  <c r="U442" i="13" s="1"/>
  <c r="U441" i="13"/>
  <c r="T441" i="13"/>
  <c r="R441" i="13"/>
  <c r="P441" i="13"/>
  <c r="T440" i="13"/>
  <c r="R440" i="13"/>
  <c r="P440" i="13"/>
  <c r="U440" i="13" s="1"/>
  <c r="T439" i="13"/>
  <c r="R439" i="13"/>
  <c r="P439" i="13"/>
  <c r="U439" i="13" s="1"/>
  <c r="T438" i="13"/>
  <c r="R438" i="13"/>
  <c r="P438" i="13"/>
  <c r="U438" i="13" s="1"/>
  <c r="T437" i="13"/>
  <c r="R437" i="13"/>
  <c r="P437" i="13"/>
  <c r="U437" i="13" s="1"/>
  <c r="T436" i="13"/>
  <c r="R436" i="13"/>
  <c r="P436" i="13"/>
  <c r="U436" i="13" s="1"/>
  <c r="T435" i="13"/>
  <c r="R435" i="13"/>
  <c r="P435" i="13"/>
  <c r="U435" i="13" s="1"/>
  <c r="T434" i="13"/>
  <c r="R434" i="13"/>
  <c r="P434" i="13"/>
  <c r="U434" i="13" s="1"/>
  <c r="T433" i="13"/>
  <c r="R433" i="13"/>
  <c r="P433" i="13"/>
  <c r="U433" i="13" s="1"/>
  <c r="U432" i="13"/>
  <c r="T432" i="13"/>
  <c r="R432" i="13"/>
  <c r="P432" i="13"/>
  <c r="T431" i="13"/>
  <c r="R431" i="13"/>
  <c r="P431" i="13"/>
  <c r="U431" i="13" s="1"/>
  <c r="T430" i="13"/>
  <c r="R430" i="13"/>
  <c r="P430" i="13"/>
  <c r="U430" i="13" s="1"/>
  <c r="T429" i="13"/>
  <c r="R429" i="13"/>
  <c r="P429" i="13"/>
  <c r="U429" i="13" s="1"/>
  <c r="T428" i="13"/>
  <c r="R428" i="13"/>
  <c r="P428" i="13"/>
  <c r="U428" i="13" s="1"/>
  <c r="T427" i="13"/>
  <c r="R427" i="13"/>
  <c r="P427" i="13"/>
  <c r="U427" i="13" s="1"/>
  <c r="T426" i="13"/>
  <c r="R426" i="13"/>
  <c r="P426" i="13"/>
  <c r="U426" i="13" s="1"/>
  <c r="U425" i="13"/>
  <c r="T425" i="13"/>
  <c r="R425" i="13"/>
  <c r="P425" i="13"/>
  <c r="T424" i="13"/>
  <c r="R424" i="13"/>
  <c r="P424" i="13"/>
  <c r="U424" i="13" s="1"/>
  <c r="T423" i="13"/>
  <c r="R423" i="13"/>
  <c r="P423" i="13"/>
  <c r="U423" i="13" s="1"/>
  <c r="T422" i="13"/>
  <c r="R422" i="13"/>
  <c r="P422" i="13"/>
  <c r="U422" i="13" s="1"/>
  <c r="U421" i="13"/>
  <c r="T421" i="13"/>
  <c r="R421" i="13"/>
  <c r="P421" i="13"/>
  <c r="T420" i="13"/>
  <c r="R420" i="13"/>
  <c r="P420" i="13"/>
  <c r="U420" i="13" s="1"/>
  <c r="T419" i="13"/>
  <c r="R419" i="13"/>
  <c r="P419" i="13"/>
  <c r="U419" i="13" s="1"/>
  <c r="T418" i="13"/>
  <c r="R418" i="13"/>
  <c r="P418" i="13"/>
  <c r="U418" i="13" s="1"/>
  <c r="T417" i="13"/>
  <c r="R417" i="13"/>
  <c r="P417" i="13"/>
  <c r="U417" i="13" s="1"/>
  <c r="U416" i="13"/>
  <c r="T416" i="13"/>
  <c r="R416" i="13"/>
  <c r="P416" i="13"/>
  <c r="T415" i="13"/>
  <c r="R415" i="13"/>
  <c r="P415" i="13"/>
  <c r="U415" i="13" s="1"/>
  <c r="T414" i="13"/>
  <c r="R414" i="13"/>
  <c r="P414" i="13"/>
  <c r="U414" i="13" s="1"/>
  <c r="T413" i="13"/>
  <c r="R413" i="13"/>
  <c r="P413" i="13"/>
  <c r="U413" i="13" s="1"/>
  <c r="U412" i="13"/>
  <c r="T412" i="13"/>
  <c r="R412" i="13"/>
  <c r="P412" i="13"/>
  <c r="T411" i="13"/>
  <c r="R411" i="13"/>
  <c r="P411" i="13"/>
  <c r="U411" i="13" s="1"/>
  <c r="T410" i="13"/>
  <c r="R410" i="13"/>
  <c r="P410" i="13"/>
  <c r="U410" i="13" s="1"/>
  <c r="U409" i="13"/>
  <c r="T409" i="13"/>
  <c r="R409" i="13"/>
  <c r="P409" i="13"/>
  <c r="T408" i="13"/>
  <c r="R408" i="13"/>
  <c r="P408" i="13"/>
  <c r="U408" i="13" s="1"/>
  <c r="T407" i="13"/>
  <c r="R407" i="13"/>
  <c r="P407" i="13"/>
  <c r="U407" i="13" s="1"/>
  <c r="T406" i="13"/>
  <c r="R406" i="13"/>
  <c r="P406" i="13"/>
  <c r="U406" i="13" s="1"/>
  <c r="T405" i="13"/>
  <c r="R405" i="13"/>
  <c r="P405" i="13"/>
  <c r="U405" i="13" s="1"/>
  <c r="T404" i="13"/>
  <c r="R404" i="13"/>
  <c r="P404" i="13"/>
  <c r="U404" i="13" s="1"/>
  <c r="T403" i="13"/>
  <c r="R403" i="13"/>
  <c r="P403" i="13"/>
  <c r="U403" i="13" s="1"/>
  <c r="T402" i="13"/>
  <c r="R402" i="13"/>
  <c r="P402" i="13"/>
  <c r="U402" i="13" s="1"/>
  <c r="T401" i="13"/>
  <c r="R401" i="13"/>
  <c r="P401" i="13"/>
  <c r="U401" i="13" s="1"/>
  <c r="U400" i="13"/>
  <c r="T400" i="13"/>
  <c r="R400" i="13"/>
  <c r="P400" i="13"/>
  <c r="T399" i="13"/>
  <c r="R399" i="13"/>
  <c r="P399" i="13"/>
  <c r="U399" i="13" s="1"/>
  <c r="T398" i="13"/>
  <c r="R398" i="13"/>
  <c r="P398" i="13"/>
  <c r="U398" i="13" s="1"/>
  <c r="T397" i="13"/>
  <c r="R397" i="13"/>
  <c r="P397" i="13"/>
  <c r="U397" i="13" s="1"/>
  <c r="T396" i="13"/>
  <c r="R396" i="13"/>
  <c r="P396" i="13"/>
  <c r="U396" i="13" s="1"/>
  <c r="T395" i="13"/>
  <c r="R395" i="13"/>
  <c r="P395" i="13"/>
  <c r="U395" i="13" s="1"/>
  <c r="T394" i="13"/>
  <c r="R394" i="13"/>
  <c r="P394" i="13"/>
  <c r="U394" i="13" s="1"/>
  <c r="U393" i="13"/>
  <c r="T393" i="13"/>
  <c r="R393" i="13"/>
  <c r="P393" i="13"/>
  <c r="T392" i="13"/>
  <c r="R392" i="13"/>
  <c r="P392" i="13"/>
  <c r="U392" i="13" s="1"/>
  <c r="T391" i="13"/>
  <c r="R391" i="13"/>
  <c r="P391" i="13"/>
  <c r="U391" i="13" s="1"/>
  <c r="T390" i="13"/>
  <c r="R390" i="13"/>
  <c r="P390" i="13"/>
  <c r="U390" i="13" s="1"/>
  <c r="U389" i="13"/>
  <c r="T389" i="13"/>
  <c r="R389" i="13"/>
  <c r="P389" i="13"/>
  <c r="T388" i="13"/>
  <c r="R388" i="13"/>
  <c r="P388" i="13"/>
  <c r="U388" i="13" s="1"/>
  <c r="T387" i="13"/>
  <c r="R387" i="13"/>
  <c r="P387" i="13"/>
  <c r="U387" i="13" s="1"/>
  <c r="T386" i="13"/>
  <c r="R386" i="13"/>
  <c r="P386" i="13"/>
  <c r="U386" i="13" s="1"/>
  <c r="T385" i="13"/>
  <c r="R385" i="13"/>
  <c r="P385" i="13"/>
  <c r="U385" i="13" s="1"/>
  <c r="U384" i="13"/>
  <c r="T384" i="13"/>
  <c r="R384" i="13"/>
  <c r="P384" i="13"/>
  <c r="T383" i="13"/>
  <c r="R383" i="13"/>
  <c r="P383" i="13"/>
  <c r="U383" i="13" s="1"/>
  <c r="T382" i="13"/>
  <c r="R382" i="13"/>
  <c r="P382" i="13"/>
  <c r="U382" i="13" s="1"/>
  <c r="T381" i="13"/>
  <c r="R381" i="13"/>
  <c r="P381" i="13"/>
  <c r="U381" i="13" s="1"/>
  <c r="U380" i="13"/>
  <c r="T380" i="13"/>
  <c r="R380" i="13"/>
  <c r="P380" i="13"/>
  <c r="T379" i="13"/>
  <c r="R379" i="13"/>
  <c r="P379" i="13"/>
  <c r="U379" i="13" s="1"/>
  <c r="T378" i="13"/>
  <c r="R378" i="13"/>
  <c r="P378" i="13"/>
  <c r="U378" i="13" s="1"/>
  <c r="U377" i="13"/>
  <c r="T377" i="13"/>
  <c r="R377" i="13"/>
  <c r="P377" i="13"/>
  <c r="T376" i="13"/>
  <c r="R376" i="13"/>
  <c r="P376" i="13"/>
  <c r="U376" i="13" s="1"/>
  <c r="T375" i="13"/>
  <c r="R375" i="13"/>
  <c r="P375" i="13"/>
  <c r="U375" i="13" s="1"/>
  <c r="T374" i="13"/>
  <c r="R374" i="13"/>
  <c r="P374" i="13"/>
  <c r="U374" i="13" s="1"/>
  <c r="T373" i="13"/>
  <c r="R373" i="13"/>
  <c r="P373" i="13"/>
  <c r="U373" i="13" s="1"/>
  <c r="T372" i="13"/>
  <c r="R372" i="13"/>
  <c r="P372" i="13"/>
  <c r="U372" i="13" s="1"/>
  <c r="T371" i="13"/>
  <c r="R371" i="13"/>
  <c r="P371" i="13"/>
  <c r="U371" i="13" s="1"/>
  <c r="T370" i="13"/>
  <c r="R370" i="13"/>
  <c r="P370" i="13"/>
  <c r="U370" i="13" s="1"/>
  <c r="T369" i="13"/>
  <c r="R369" i="13"/>
  <c r="P369" i="13"/>
  <c r="U369" i="13" s="1"/>
  <c r="U368" i="13"/>
  <c r="T368" i="13"/>
  <c r="R368" i="13"/>
  <c r="P368" i="13"/>
  <c r="T367" i="13"/>
  <c r="R367" i="13"/>
  <c r="P367" i="13"/>
  <c r="U367" i="13" s="1"/>
  <c r="T366" i="13"/>
  <c r="R366" i="13"/>
  <c r="P366" i="13"/>
  <c r="U366" i="13" s="1"/>
  <c r="T365" i="13"/>
  <c r="R365" i="13"/>
  <c r="P365" i="13"/>
  <c r="U365" i="13" s="1"/>
  <c r="T364" i="13"/>
  <c r="R364" i="13"/>
  <c r="P364" i="13"/>
  <c r="U364" i="13" s="1"/>
  <c r="T363" i="13"/>
  <c r="R363" i="13"/>
  <c r="P363" i="13"/>
  <c r="U363" i="13" s="1"/>
  <c r="T362" i="13"/>
  <c r="R362" i="13"/>
  <c r="P362" i="13"/>
  <c r="U362" i="13" s="1"/>
  <c r="U361" i="13"/>
  <c r="T361" i="13"/>
  <c r="R361" i="13"/>
  <c r="P361" i="13"/>
  <c r="T360" i="13"/>
  <c r="R360" i="13"/>
  <c r="P360" i="13"/>
  <c r="U360" i="13" s="1"/>
  <c r="T359" i="13"/>
  <c r="R359" i="13"/>
  <c r="P359" i="13"/>
  <c r="U359" i="13" s="1"/>
  <c r="T358" i="13"/>
  <c r="R358" i="13"/>
  <c r="P358" i="13"/>
  <c r="U358" i="13" s="1"/>
  <c r="U357" i="13"/>
  <c r="T357" i="13"/>
  <c r="R357" i="13"/>
  <c r="P357" i="13"/>
  <c r="T356" i="13"/>
  <c r="R356" i="13"/>
  <c r="P356" i="13"/>
  <c r="U356" i="13" s="1"/>
  <c r="T355" i="13"/>
  <c r="R355" i="13"/>
  <c r="P355" i="13"/>
  <c r="U355" i="13" s="1"/>
  <c r="T354" i="13"/>
  <c r="R354" i="13"/>
  <c r="P354" i="13"/>
  <c r="U354" i="13" s="1"/>
  <c r="T353" i="13"/>
  <c r="R353" i="13"/>
  <c r="P353" i="13"/>
  <c r="U353" i="13" s="1"/>
  <c r="U352" i="13"/>
  <c r="T352" i="13"/>
  <c r="R352" i="13"/>
  <c r="P352" i="13"/>
  <c r="T351" i="13"/>
  <c r="R351" i="13"/>
  <c r="P351" i="13"/>
  <c r="U351" i="13" s="1"/>
  <c r="T350" i="13"/>
  <c r="R350" i="13"/>
  <c r="P350" i="13"/>
  <c r="U350" i="13" s="1"/>
  <c r="T349" i="13"/>
  <c r="R349" i="13"/>
  <c r="P349" i="13"/>
  <c r="U349" i="13" s="1"/>
  <c r="U348" i="13"/>
  <c r="T348" i="13"/>
  <c r="R348" i="13"/>
  <c r="P348" i="13"/>
  <c r="T347" i="13"/>
  <c r="R347" i="13"/>
  <c r="P347" i="13"/>
  <c r="U347" i="13" s="1"/>
  <c r="T346" i="13"/>
  <c r="R346" i="13"/>
  <c r="P346" i="13"/>
  <c r="U346" i="13" s="1"/>
  <c r="U345" i="13"/>
  <c r="T345" i="13"/>
  <c r="R345" i="13"/>
  <c r="P345" i="13"/>
  <c r="T344" i="13"/>
  <c r="R344" i="13"/>
  <c r="P344" i="13"/>
  <c r="U344" i="13" s="1"/>
  <c r="T343" i="13"/>
  <c r="R343" i="13"/>
  <c r="P343" i="13"/>
  <c r="U343" i="13" s="1"/>
  <c r="T342" i="13"/>
  <c r="R342" i="13"/>
  <c r="P342" i="13"/>
  <c r="U342" i="13" s="1"/>
  <c r="T341" i="13"/>
  <c r="R341" i="13"/>
  <c r="P341" i="13"/>
  <c r="U341" i="13" s="1"/>
  <c r="T340" i="13"/>
  <c r="R340" i="13"/>
  <c r="P340" i="13"/>
  <c r="U340" i="13" s="1"/>
  <c r="T339" i="13"/>
  <c r="R339" i="13"/>
  <c r="P339" i="13"/>
  <c r="U339" i="13" s="1"/>
  <c r="T338" i="13"/>
  <c r="R338" i="13"/>
  <c r="P338" i="13"/>
  <c r="U338" i="13" s="1"/>
  <c r="T337" i="13"/>
  <c r="R337" i="13"/>
  <c r="P337" i="13"/>
  <c r="U337" i="13" s="1"/>
  <c r="U336" i="13"/>
  <c r="T336" i="13"/>
  <c r="R336" i="13"/>
  <c r="P336" i="13"/>
  <c r="T335" i="13"/>
  <c r="R335" i="13"/>
  <c r="P335" i="13"/>
  <c r="U335" i="13" s="1"/>
  <c r="T334" i="13"/>
  <c r="R334" i="13"/>
  <c r="P334" i="13"/>
  <c r="U334" i="13" s="1"/>
  <c r="T333" i="13"/>
  <c r="R333" i="13"/>
  <c r="P333" i="13"/>
  <c r="U333" i="13" s="1"/>
  <c r="T332" i="13"/>
  <c r="R332" i="13"/>
  <c r="P332" i="13"/>
  <c r="U332" i="13" s="1"/>
  <c r="T331" i="13"/>
  <c r="R331" i="13"/>
  <c r="P331" i="13"/>
  <c r="U331" i="13" s="1"/>
  <c r="T330" i="13"/>
  <c r="R330" i="13"/>
  <c r="P330" i="13"/>
  <c r="U330" i="13" s="1"/>
  <c r="U329" i="13"/>
  <c r="T329" i="13"/>
  <c r="R329" i="13"/>
  <c r="P329" i="13"/>
  <c r="T328" i="13"/>
  <c r="R328" i="13"/>
  <c r="P328" i="13"/>
  <c r="U328" i="13" s="1"/>
  <c r="T327" i="13"/>
  <c r="R327" i="13"/>
  <c r="P327" i="13"/>
  <c r="U327" i="13" s="1"/>
  <c r="T326" i="13"/>
  <c r="R326" i="13"/>
  <c r="P326" i="13"/>
  <c r="U326" i="13" s="1"/>
  <c r="U325" i="13"/>
  <c r="T325" i="13"/>
  <c r="R325" i="13"/>
  <c r="P325" i="13"/>
  <c r="T324" i="13"/>
  <c r="R324" i="13"/>
  <c r="P324" i="13"/>
  <c r="U324" i="13" s="1"/>
  <c r="T323" i="13"/>
  <c r="R323" i="13"/>
  <c r="P323" i="13"/>
  <c r="U323" i="13" s="1"/>
  <c r="T322" i="13"/>
  <c r="R322" i="13"/>
  <c r="P322" i="13"/>
  <c r="U322" i="13" s="1"/>
  <c r="T321" i="13"/>
  <c r="R321" i="13"/>
  <c r="P321" i="13"/>
  <c r="U321" i="13" s="1"/>
  <c r="U320" i="13"/>
  <c r="T320" i="13"/>
  <c r="R320" i="13"/>
  <c r="P320" i="13"/>
  <c r="T319" i="13"/>
  <c r="R319" i="13"/>
  <c r="P319" i="13"/>
  <c r="U319" i="13" s="1"/>
  <c r="T318" i="13"/>
  <c r="R318" i="13"/>
  <c r="P318" i="13"/>
  <c r="U318" i="13" s="1"/>
  <c r="T317" i="13"/>
  <c r="R317" i="13"/>
  <c r="P317" i="13"/>
  <c r="U317" i="13" s="1"/>
  <c r="U316" i="13"/>
  <c r="T316" i="13"/>
  <c r="R316" i="13"/>
  <c r="P316" i="13"/>
  <c r="T315" i="13"/>
  <c r="R315" i="13"/>
  <c r="P315" i="13"/>
  <c r="U315" i="13" s="1"/>
  <c r="T314" i="13"/>
  <c r="R314" i="13"/>
  <c r="P314" i="13"/>
  <c r="U314" i="13" s="1"/>
  <c r="U313" i="13"/>
  <c r="T313" i="13"/>
  <c r="R313" i="13"/>
  <c r="P313" i="13"/>
  <c r="T312" i="13"/>
  <c r="R312" i="13"/>
  <c r="P312" i="13"/>
  <c r="U312" i="13" s="1"/>
  <c r="T311" i="13"/>
  <c r="R311" i="13"/>
  <c r="P311" i="13"/>
  <c r="U311" i="13" s="1"/>
  <c r="T310" i="13"/>
  <c r="R310" i="13"/>
  <c r="P310" i="13"/>
  <c r="U310" i="13" s="1"/>
  <c r="T309" i="13"/>
  <c r="R309" i="13"/>
  <c r="P309" i="13"/>
  <c r="U309" i="13" s="1"/>
  <c r="T308" i="13"/>
  <c r="R308" i="13"/>
  <c r="P308" i="13"/>
  <c r="U308" i="13" s="1"/>
  <c r="T307" i="13"/>
  <c r="R307" i="13"/>
  <c r="P307" i="13"/>
  <c r="U307" i="13" s="1"/>
  <c r="T306" i="13"/>
  <c r="R306" i="13"/>
  <c r="P306" i="13"/>
  <c r="U306" i="13" s="1"/>
  <c r="T305" i="13"/>
  <c r="R305" i="13"/>
  <c r="P305" i="13"/>
  <c r="U305" i="13" s="1"/>
  <c r="U304" i="13"/>
  <c r="T304" i="13"/>
  <c r="R304" i="13"/>
  <c r="P304" i="13"/>
  <c r="T303" i="13"/>
  <c r="R303" i="13"/>
  <c r="P303" i="13"/>
  <c r="U303" i="13" s="1"/>
  <c r="T302" i="13"/>
  <c r="R302" i="13"/>
  <c r="P302" i="13"/>
  <c r="U302" i="13" s="1"/>
  <c r="T301" i="13"/>
  <c r="R301" i="13"/>
  <c r="P301" i="13"/>
  <c r="U301" i="13" s="1"/>
  <c r="T300" i="13"/>
  <c r="R300" i="13"/>
  <c r="P300" i="13"/>
  <c r="U300" i="13" s="1"/>
  <c r="T299" i="13"/>
  <c r="R299" i="13"/>
  <c r="P299" i="13"/>
  <c r="U299" i="13" s="1"/>
  <c r="T298" i="13"/>
  <c r="R298" i="13"/>
  <c r="P298" i="13"/>
  <c r="U298" i="13" s="1"/>
  <c r="U297" i="13"/>
  <c r="T297" i="13"/>
  <c r="R297" i="13"/>
  <c r="P297" i="13"/>
  <c r="T296" i="13"/>
  <c r="R296" i="13"/>
  <c r="P296" i="13"/>
  <c r="U296" i="13" s="1"/>
  <c r="T295" i="13"/>
  <c r="R295" i="13"/>
  <c r="P295" i="13"/>
  <c r="U295" i="13" s="1"/>
  <c r="T294" i="13"/>
  <c r="R294" i="13"/>
  <c r="P294" i="13"/>
  <c r="U294" i="13" s="1"/>
  <c r="U293" i="13"/>
  <c r="T293" i="13"/>
  <c r="R293" i="13"/>
  <c r="P293" i="13"/>
  <c r="T292" i="13"/>
  <c r="R292" i="13"/>
  <c r="P292" i="13"/>
  <c r="U292" i="13" s="1"/>
  <c r="T291" i="13"/>
  <c r="R291" i="13"/>
  <c r="P291" i="13"/>
  <c r="U291" i="13" s="1"/>
  <c r="T290" i="13"/>
  <c r="R290" i="13"/>
  <c r="P290" i="13"/>
  <c r="U290" i="13" s="1"/>
  <c r="T289" i="13"/>
  <c r="R289" i="13"/>
  <c r="P289" i="13"/>
  <c r="U289" i="13" s="1"/>
  <c r="U288" i="13"/>
  <c r="T288" i="13"/>
  <c r="R288" i="13"/>
  <c r="P288" i="13"/>
  <c r="T287" i="13"/>
  <c r="R287" i="13"/>
  <c r="P287" i="13"/>
  <c r="U287" i="13" s="1"/>
  <c r="T286" i="13"/>
  <c r="R286" i="13"/>
  <c r="P286" i="13"/>
  <c r="U286" i="13" s="1"/>
  <c r="T285" i="13"/>
  <c r="R285" i="13"/>
  <c r="P285" i="13"/>
  <c r="U285" i="13" s="1"/>
  <c r="U284" i="13"/>
  <c r="T284" i="13"/>
  <c r="R284" i="13"/>
  <c r="P284" i="13"/>
  <c r="T283" i="13"/>
  <c r="R283" i="13"/>
  <c r="P283" i="13"/>
  <c r="U283" i="13" s="1"/>
  <c r="T282" i="13"/>
  <c r="R282" i="13"/>
  <c r="P282" i="13"/>
  <c r="U282" i="13" s="1"/>
  <c r="U281" i="13"/>
  <c r="T281" i="13"/>
  <c r="R281" i="13"/>
  <c r="P281" i="13"/>
  <c r="T280" i="13"/>
  <c r="R280" i="13"/>
  <c r="P280" i="13"/>
  <c r="U280" i="13" s="1"/>
  <c r="T279" i="13"/>
  <c r="R279" i="13"/>
  <c r="P279" i="13"/>
  <c r="U279" i="13" s="1"/>
  <c r="T278" i="13"/>
  <c r="R278" i="13"/>
  <c r="P278" i="13"/>
  <c r="U278" i="13" s="1"/>
  <c r="T277" i="13"/>
  <c r="R277" i="13"/>
  <c r="P277" i="13"/>
  <c r="U277" i="13" s="1"/>
  <c r="T276" i="13"/>
  <c r="R276" i="13"/>
  <c r="P276" i="13"/>
  <c r="U276" i="13" s="1"/>
  <c r="T275" i="13"/>
  <c r="R275" i="13"/>
  <c r="P275" i="13"/>
  <c r="U275" i="13" s="1"/>
  <c r="T274" i="13"/>
  <c r="R274" i="13"/>
  <c r="P274" i="13"/>
  <c r="U274" i="13" s="1"/>
  <c r="T273" i="13"/>
  <c r="R273" i="13"/>
  <c r="P273" i="13"/>
  <c r="U273" i="13" s="1"/>
  <c r="U272" i="13"/>
  <c r="T272" i="13"/>
  <c r="R272" i="13"/>
  <c r="P272" i="13"/>
  <c r="T271" i="13"/>
  <c r="R271" i="13"/>
  <c r="P271" i="13"/>
  <c r="U271" i="13" s="1"/>
  <c r="T270" i="13"/>
  <c r="R270" i="13"/>
  <c r="P270" i="13"/>
  <c r="U270" i="13" s="1"/>
  <c r="T269" i="13"/>
  <c r="R269" i="13"/>
  <c r="P269" i="13"/>
  <c r="U269" i="13" s="1"/>
  <c r="T268" i="13"/>
  <c r="R268" i="13"/>
  <c r="P268" i="13"/>
  <c r="U268" i="13" s="1"/>
  <c r="T267" i="13"/>
  <c r="R267" i="13"/>
  <c r="P267" i="13"/>
  <c r="U267" i="13" s="1"/>
  <c r="T266" i="13"/>
  <c r="R266" i="13"/>
  <c r="P266" i="13"/>
  <c r="U266" i="13" s="1"/>
  <c r="U265" i="13"/>
  <c r="T265" i="13"/>
  <c r="R265" i="13"/>
  <c r="P265" i="13"/>
  <c r="T264" i="13"/>
  <c r="R264" i="13"/>
  <c r="P264" i="13"/>
  <c r="U264" i="13" s="1"/>
  <c r="T263" i="13"/>
  <c r="R263" i="13"/>
  <c r="P263" i="13"/>
  <c r="U263" i="13" s="1"/>
  <c r="T262" i="13"/>
  <c r="R262" i="13"/>
  <c r="P262" i="13"/>
  <c r="U262" i="13" s="1"/>
  <c r="U261" i="13"/>
  <c r="T261" i="13"/>
  <c r="R261" i="13"/>
  <c r="P261" i="13"/>
  <c r="T260" i="13"/>
  <c r="R260" i="13"/>
  <c r="P260" i="13"/>
  <c r="U260" i="13" s="1"/>
  <c r="T259" i="13"/>
  <c r="R259" i="13"/>
  <c r="P259" i="13"/>
  <c r="U259" i="13" s="1"/>
  <c r="T258" i="13"/>
  <c r="R258" i="13"/>
  <c r="P258" i="13"/>
  <c r="U258" i="13" s="1"/>
  <c r="T257" i="13"/>
  <c r="R257" i="13"/>
  <c r="P257" i="13"/>
  <c r="U257" i="13" s="1"/>
  <c r="U256" i="13"/>
  <c r="T256" i="13"/>
  <c r="R256" i="13"/>
  <c r="P256" i="13"/>
  <c r="T255" i="13"/>
  <c r="R255" i="13"/>
  <c r="P255" i="13"/>
  <c r="U255" i="13" s="1"/>
  <c r="T254" i="13"/>
  <c r="R254" i="13"/>
  <c r="P254" i="13"/>
  <c r="U254" i="13" s="1"/>
  <c r="T253" i="13"/>
  <c r="R253" i="13"/>
  <c r="P253" i="13"/>
  <c r="U253" i="13" s="1"/>
  <c r="U252" i="13"/>
  <c r="T252" i="13"/>
  <c r="R252" i="13"/>
  <c r="P252" i="13"/>
  <c r="T251" i="13"/>
  <c r="R251" i="13"/>
  <c r="P251" i="13"/>
  <c r="U251" i="13" s="1"/>
  <c r="T250" i="13"/>
  <c r="R250" i="13"/>
  <c r="P250" i="13"/>
  <c r="U250" i="13" s="1"/>
  <c r="U249" i="13"/>
  <c r="T249" i="13"/>
  <c r="R249" i="13"/>
  <c r="P249" i="13"/>
  <c r="T248" i="13"/>
  <c r="R248" i="13"/>
  <c r="P248" i="13"/>
  <c r="U248" i="13" s="1"/>
  <c r="T247" i="13"/>
  <c r="R247" i="13"/>
  <c r="P247" i="13"/>
  <c r="U247" i="13" s="1"/>
  <c r="T246" i="13"/>
  <c r="R246" i="13"/>
  <c r="P246" i="13"/>
  <c r="U246" i="13" s="1"/>
  <c r="T245" i="13"/>
  <c r="R245" i="13"/>
  <c r="P245" i="13"/>
  <c r="U245" i="13" s="1"/>
  <c r="T244" i="13"/>
  <c r="R244" i="13"/>
  <c r="P244" i="13"/>
  <c r="U244" i="13" s="1"/>
  <c r="T243" i="13"/>
  <c r="R243" i="13"/>
  <c r="P243" i="13"/>
  <c r="U243" i="13" s="1"/>
  <c r="T242" i="13"/>
  <c r="R242" i="13"/>
  <c r="P242" i="13"/>
  <c r="U242" i="13" s="1"/>
  <c r="T241" i="13"/>
  <c r="R241" i="13"/>
  <c r="P241" i="13"/>
  <c r="U241" i="13" s="1"/>
  <c r="U240" i="13"/>
  <c r="T240" i="13"/>
  <c r="R240" i="13"/>
  <c r="P240" i="13"/>
  <c r="T239" i="13"/>
  <c r="R239" i="13"/>
  <c r="P239" i="13"/>
  <c r="U239" i="13" s="1"/>
  <c r="T238" i="13"/>
  <c r="R238" i="13"/>
  <c r="P238" i="13"/>
  <c r="U238" i="13" s="1"/>
  <c r="T237" i="13"/>
  <c r="R237" i="13"/>
  <c r="P237" i="13"/>
  <c r="U237" i="13" s="1"/>
  <c r="T236" i="13"/>
  <c r="R236" i="13"/>
  <c r="P236" i="13"/>
  <c r="U236" i="13" s="1"/>
  <c r="T235" i="13"/>
  <c r="R235" i="13"/>
  <c r="P235" i="13"/>
  <c r="U235" i="13" s="1"/>
  <c r="T234" i="13"/>
  <c r="R234" i="13"/>
  <c r="P234" i="13"/>
  <c r="U234" i="13" s="1"/>
  <c r="U233" i="13"/>
  <c r="T233" i="13"/>
  <c r="R233" i="13"/>
  <c r="P233" i="13"/>
  <c r="T232" i="13"/>
  <c r="R232" i="13"/>
  <c r="P232" i="13"/>
  <c r="U232" i="13" s="1"/>
  <c r="T231" i="13"/>
  <c r="R231" i="13"/>
  <c r="P231" i="13"/>
  <c r="U231" i="13" s="1"/>
  <c r="T230" i="13"/>
  <c r="R230" i="13"/>
  <c r="P230" i="13"/>
  <c r="U230" i="13" s="1"/>
  <c r="U229" i="13"/>
  <c r="T229" i="13"/>
  <c r="R229" i="13"/>
  <c r="P229" i="13"/>
  <c r="T228" i="13"/>
  <c r="R228" i="13"/>
  <c r="P228" i="13"/>
  <c r="U228" i="13" s="1"/>
  <c r="T227" i="13"/>
  <c r="R227" i="13"/>
  <c r="P227" i="13"/>
  <c r="U227" i="13" s="1"/>
  <c r="T226" i="13"/>
  <c r="R226" i="13"/>
  <c r="P226" i="13"/>
  <c r="U226" i="13" s="1"/>
  <c r="T225" i="13"/>
  <c r="R225" i="13"/>
  <c r="P225" i="13"/>
  <c r="U225" i="13" s="1"/>
  <c r="U224" i="13"/>
  <c r="T224" i="13"/>
  <c r="R224" i="13"/>
  <c r="P224" i="13"/>
  <c r="T223" i="13"/>
  <c r="R223" i="13"/>
  <c r="P223" i="13"/>
  <c r="U223" i="13" s="1"/>
  <c r="T222" i="13"/>
  <c r="R222" i="13"/>
  <c r="P222" i="13"/>
  <c r="U222" i="13" s="1"/>
  <c r="T221" i="13"/>
  <c r="R221" i="13"/>
  <c r="P221" i="13"/>
  <c r="U221" i="13" s="1"/>
  <c r="U220" i="13"/>
  <c r="T220" i="13"/>
  <c r="R220" i="13"/>
  <c r="P220" i="13"/>
  <c r="T219" i="13"/>
  <c r="R219" i="13"/>
  <c r="P219" i="13"/>
  <c r="U219" i="13" s="1"/>
  <c r="T218" i="13"/>
  <c r="R218" i="13"/>
  <c r="P218" i="13"/>
  <c r="U218" i="13" s="1"/>
  <c r="U217" i="13"/>
  <c r="T217" i="13"/>
  <c r="R217" i="13"/>
  <c r="P217" i="13"/>
  <c r="T216" i="13"/>
  <c r="R216" i="13"/>
  <c r="P216" i="13"/>
  <c r="U216" i="13" s="1"/>
  <c r="T215" i="13"/>
  <c r="R215" i="13"/>
  <c r="P215" i="13"/>
  <c r="U215" i="13" s="1"/>
  <c r="T214" i="13"/>
  <c r="R214" i="13"/>
  <c r="P214" i="13"/>
  <c r="U214" i="13" s="1"/>
  <c r="T213" i="13"/>
  <c r="R213" i="13"/>
  <c r="P213" i="13"/>
  <c r="U213" i="13" s="1"/>
  <c r="T212" i="13"/>
  <c r="R212" i="13"/>
  <c r="P212" i="13"/>
  <c r="U212" i="13" s="1"/>
  <c r="T211" i="13"/>
  <c r="R211" i="13"/>
  <c r="P211" i="13"/>
  <c r="U211" i="13" s="1"/>
  <c r="T210" i="13"/>
  <c r="R210" i="13"/>
  <c r="P210" i="13"/>
  <c r="U210" i="13" s="1"/>
  <c r="T209" i="13"/>
  <c r="R209" i="13"/>
  <c r="P209" i="13"/>
  <c r="U209" i="13" s="1"/>
  <c r="U208" i="13"/>
  <c r="T208" i="13"/>
  <c r="R208" i="13"/>
  <c r="P208" i="13"/>
  <c r="T207" i="13"/>
  <c r="R207" i="13"/>
  <c r="P207" i="13"/>
  <c r="U207" i="13" s="1"/>
  <c r="T206" i="13"/>
  <c r="R206" i="13"/>
  <c r="P206" i="13"/>
  <c r="U206" i="13" s="1"/>
  <c r="T205" i="13"/>
  <c r="R205" i="13"/>
  <c r="P205" i="13"/>
  <c r="U205" i="13" s="1"/>
  <c r="T204" i="13"/>
  <c r="R204" i="13"/>
  <c r="P204" i="13"/>
  <c r="U204" i="13" s="1"/>
  <c r="T203" i="13"/>
  <c r="R203" i="13"/>
  <c r="P203" i="13"/>
  <c r="U203" i="13" s="1"/>
  <c r="T202" i="13"/>
  <c r="R202" i="13"/>
  <c r="P202" i="13"/>
  <c r="U202" i="13" s="1"/>
  <c r="U201" i="13"/>
  <c r="T201" i="13"/>
  <c r="R201" i="13"/>
  <c r="P201" i="13"/>
  <c r="T200" i="13"/>
  <c r="R200" i="13"/>
  <c r="P200" i="13"/>
  <c r="U200" i="13" s="1"/>
  <c r="T199" i="13"/>
  <c r="R199" i="13"/>
  <c r="P199" i="13"/>
  <c r="U199" i="13" s="1"/>
  <c r="T198" i="13"/>
  <c r="R198" i="13"/>
  <c r="P198" i="13"/>
  <c r="U198" i="13" s="1"/>
  <c r="U197" i="13"/>
  <c r="T197" i="13"/>
  <c r="R197" i="13"/>
  <c r="P197" i="13"/>
  <c r="U196" i="13"/>
  <c r="T196" i="13"/>
  <c r="R196" i="13"/>
  <c r="P196" i="13"/>
  <c r="T195" i="13"/>
  <c r="R195" i="13"/>
  <c r="P195" i="13"/>
  <c r="U195" i="13" s="1"/>
  <c r="T194" i="13"/>
  <c r="R194" i="13"/>
  <c r="P194" i="13"/>
  <c r="U194" i="13" s="1"/>
  <c r="U193" i="13"/>
  <c r="T193" i="13"/>
  <c r="R193" i="13"/>
  <c r="P193" i="13"/>
  <c r="T192" i="13"/>
  <c r="R192" i="13"/>
  <c r="P192" i="13"/>
  <c r="U192" i="13" s="1"/>
  <c r="T191" i="13"/>
  <c r="R191" i="13"/>
  <c r="P191" i="13"/>
  <c r="U191" i="13" s="1"/>
  <c r="T190" i="13"/>
  <c r="R190" i="13"/>
  <c r="P190" i="13"/>
  <c r="U190" i="13" s="1"/>
  <c r="T189" i="13"/>
  <c r="R189" i="13"/>
  <c r="P189" i="13"/>
  <c r="U189" i="13" s="1"/>
  <c r="U188" i="13"/>
  <c r="T188" i="13"/>
  <c r="R188" i="13"/>
  <c r="P188" i="13"/>
  <c r="T187" i="13"/>
  <c r="R187" i="13"/>
  <c r="P187" i="13"/>
  <c r="U187" i="13" s="1"/>
  <c r="T186" i="13"/>
  <c r="R186" i="13"/>
  <c r="P186" i="13"/>
  <c r="U186" i="13" s="1"/>
  <c r="T185" i="13"/>
  <c r="R185" i="13"/>
  <c r="P185" i="13"/>
  <c r="U185" i="13" s="1"/>
  <c r="U184" i="13"/>
  <c r="T184" i="13"/>
  <c r="R184" i="13"/>
  <c r="P184" i="13"/>
  <c r="T183" i="13"/>
  <c r="R183" i="13"/>
  <c r="P183" i="13"/>
  <c r="U183" i="13" s="1"/>
  <c r="T182" i="13"/>
  <c r="R182" i="13"/>
  <c r="P182" i="13"/>
  <c r="U182" i="13" s="1"/>
  <c r="T181" i="13"/>
  <c r="R181" i="13"/>
  <c r="P181" i="13"/>
  <c r="U181" i="13" s="1"/>
  <c r="T180" i="13"/>
  <c r="R180" i="13"/>
  <c r="P180" i="13"/>
  <c r="U180" i="13" s="1"/>
  <c r="T179" i="13"/>
  <c r="R179" i="13"/>
  <c r="P179" i="13"/>
  <c r="U179" i="13" s="1"/>
  <c r="T178" i="13"/>
  <c r="R178" i="13"/>
  <c r="P178" i="13"/>
  <c r="U178" i="13" s="1"/>
  <c r="T177" i="13"/>
  <c r="R177" i="13"/>
  <c r="P177" i="13"/>
  <c r="U177" i="13" s="1"/>
  <c r="T176" i="13"/>
  <c r="R176" i="13"/>
  <c r="P176" i="13"/>
  <c r="U176" i="13" s="1"/>
  <c r="T175" i="13"/>
  <c r="R175" i="13"/>
  <c r="P175" i="13"/>
  <c r="U175" i="13" s="1"/>
  <c r="T174" i="13"/>
  <c r="R174" i="13"/>
  <c r="P174" i="13"/>
  <c r="U174" i="13" s="1"/>
  <c r="T173" i="13"/>
  <c r="R173" i="13"/>
  <c r="P173" i="13"/>
  <c r="U173" i="13" s="1"/>
  <c r="U172" i="13"/>
  <c r="T172" i="13"/>
  <c r="R172" i="13"/>
  <c r="P172" i="13"/>
  <c r="T171" i="13"/>
  <c r="R171" i="13"/>
  <c r="P171" i="13"/>
  <c r="U171" i="13" s="1"/>
  <c r="U170" i="13"/>
  <c r="T170" i="13"/>
  <c r="R170" i="13"/>
  <c r="P170" i="13"/>
  <c r="T169" i="13"/>
  <c r="R169" i="13"/>
  <c r="P169" i="13"/>
  <c r="U169" i="13" s="1"/>
  <c r="T168" i="13"/>
  <c r="R168" i="13"/>
  <c r="P168" i="13"/>
  <c r="U168" i="13" s="1"/>
  <c r="T167" i="13"/>
  <c r="R167" i="13"/>
  <c r="P167" i="13"/>
  <c r="U167" i="13" s="1"/>
  <c r="T166" i="13"/>
  <c r="R166" i="13"/>
  <c r="P166" i="13"/>
  <c r="U166" i="13" s="1"/>
  <c r="T165" i="13"/>
  <c r="R165" i="13"/>
  <c r="P165" i="13"/>
  <c r="U165" i="13" s="1"/>
  <c r="U164" i="13"/>
  <c r="T164" i="13"/>
  <c r="R164" i="13"/>
  <c r="P164" i="13"/>
  <c r="T163" i="13"/>
  <c r="R163" i="13"/>
  <c r="P163" i="13"/>
  <c r="U163" i="13" s="1"/>
  <c r="T162" i="13"/>
  <c r="R162" i="13"/>
  <c r="P162" i="13"/>
  <c r="U162" i="13" s="1"/>
  <c r="T161" i="13"/>
  <c r="R161" i="13"/>
  <c r="P161" i="13"/>
  <c r="U161" i="13" s="1"/>
  <c r="T160" i="13"/>
  <c r="R160" i="13"/>
  <c r="P160" i="13"/>
  <c r="U160" i="13" s="1"/>
  <c r="T159" i="13"/>
  <c r="R159" i="13"/>
  <c r="P159" i="13"/>
  <c r="U159" i="13" s="1"/>
  <c r="T158" i="13"/>
  <c r="R158" i="13"/>
  <c r="P158" i="13"/>
  <c r="U158" i="13" s="1"/>
  <c r="T157" i="13"/>
  <c r="R157" i="13"/>
  <c r="P157" i="13"/>
  <c r="U157" i="13" s="1"/>
  <c r="T156" i="13"/>
  <c r="R156" i="13"/>
  <c r="P156" i="13"/>
  <c r="U156" i="13" s="1"/>
  <c r="T155" i="13"/>
  <c r="R155" i="13"/>
  <c r="P155" i="13"/>
  <c r="U155" i="13" s="1"/>
  <c r="T154" i="13"/>
  <c r="R154" i="13"/>
  <c r="P154" i="13"/>
  <c r="U154" i="13" s="1"/>
  <c r="T153" i="13"/>
  <c r="R153" i="13"/>
  <c r="P153" i="13"/>
  <c r="U153" i="13" s="1"/>
  <c r="T152" i="13"/>
  <c r="R152" i="13"/>
  <c r="P152" i="13"/>
  <c r="U152" i="13" s="1"/>
  <c r="T151" i="13"/>
  <c r="R151" i="13"/>
  <c r="P151" i="13"/>
  <c r="U151" i="13" s="1"/>
  <c r="T150" i="13"/>
  <c r="R150" i="13"/>
  <c r="P150" i="13"/>
  <c r="U150" i="13" s="1"/>
  <c r="T149" i="13"/>
  <c r="R149" i="13"/>
  <c r="P149" i="13"/>
  <c r="U149" i="13" s="1"/>
  <c r="T148" i="13"/>
  <c r="R148" i="13"/>
  <c r="P148" i="13"/>
  <c r="U148" i="13" s="1"/>
  <c r="T147" i="13"/>
  <c r="R147" i="13"/>
  <c r="P147" i="13"/>
  <c r="U147" i="13" s="1"/>
  <c r="T146" i="13"/>
  <c r="R146" i="13"/>
  <c r="P146" i="13"/>
  <c r="U146" i="13" s="1"/>
  <c r="T145" i="13"/>
  <c r="R145" i="13"/>
  <c r="P145" i="13"/>
  <c r="U145" i="13" s="1"/>
  <c r="T144" i="13"/>
  <c r="R144" i="13"/>
  <c r="P144" i="13"/>
  <c r="U144" i="13" s="1"/>
  <c r="T143" i="13"/>
  <c r="R143" i="13"/>
  <c r="P143" i="13"/>
  <c r="U143" i="13" s="1"/>
  <c r="T142" i="13"/>
  <c r="R142" i="13"/>
  <c r="P142" i="13"/>
  <c r="U142" i="13" s="1"/>
  <c r="T141" i="13"/>
  <c r="R141" i="13"/>
  <c r="P141" i="13"/>
  <c r="U141" i="13" s="1"/>
  <c r="T140" i="13"/>
  <c r="R140" i="13"/>
  <c r="P140" i="13"/>
  <c r="U140" i="13" s="1"/>
  <c r="T139" i="13"/>
  <c r="R139" i="13"/>
  <c r="P139" i="13"/>
  <c r="U139" i="13" s="1"/>
  <c r="T138" i="13"/>
  <c r="R138" i="13"/>
  <c r="P138" i="13"/>
  <c r="U138" i="13" s="1"/>
  <c r="T137" i="13"/>
  <c r="R137" i="13"/>
  <c r="P137" i="13"/>
  <c r="U137" i="13" s="1"/>
  <c r="T136" i="13"/>
  <c r="R136" i="13"/>
  <c r="P136" i="13"/>
  <c r="U136" i="13" s="1"/>
  <c r="T135" i="13"/>
  <c r="R135" i="13"/>
  <c r="P135" i="13"/>
  <c r="U135" i="13" s="1"/>
  <c r="T134" i="13"/>
  <c r="R134" i="13"/>
  <c r="P134" i="13"/>
  <c r="U134" i="13" s="1"/>
  <c r="T133" i="13"/>
  <c r="R133" i="13"/>
  <c r="P133" i="13"/>
  <c r="U133" i="13" s="1"/>
  <c r="T132" i="13"/>
  <c r="R132" i="13"/>
  <c r="P132" i="13"/>
  <c r="U132" i="13" s="1"/>
  <c r="T131" i="13"/>
  <c r="R131" i="13"/>
  <c r="P131" i="13"/>
  <c r="U131" i="13" s="1"/>
  <c r="T130" i="13"/>
  <c r="R130" i="13"/>
  <c r="P130" i="13"/>
  <c r="U130" i="13" s="1"/>
  <c r="T129" i="13"/>
  <c r="R129" i="13"/>
  <c r="P129" i="13"/>
  <c r="U129" i="13" s="1"/>
  <c r="T128" i="13"/>
  <c r="R128" i="13"/>
  <c r="P128" i="13"/>
  <c r="U128" i="13" s="1"/>
  <c r="T127" i="13"/>
  <c r="R127" i="13"/>
  <c r="P127" i="13"/>
  <c r="U127" i="13" s="1"/>
  <c r="T126" i="13"/>
  <c r="R126" i="13"/>
  <c r="P126" i="13"/>
  <c r="U126" i="13" s="1"/>
  <c r="T125" i="13"/>
  <c r="R125" i="13"/>
  <c r="P125" i="13"/>
  <c r="U125" i="13" s="1"/>
  <c r="T124" i="13"/>
  <c r="R124" i="13"/>
  <c r="P124" i="13"/>
  <c r="U124" i="13" s="1"/>
  <c r="T123" i="13"/>
  <c r="R123" i="13"/>
  <c r="P123" i="13"/>
  <c r="U123" i="13" s="1"/>
  <c r="T122" i="13"/>
  <c r="R122" i="13"/>
  <c r="P122" i="13"/>
  <c r="U122" i="13" s="1"/>
  <c r="T121" i="13"/>
  <c r="R121" i="13"/>
  <c r="P121" i="13"/>
  <c r="U121" i="13" s="1"/>
  <c r="T120" i="13"/>
  <c r="R120" i="13"/>
  <c r="P120" i="13"/>
  <c r="U120" i="13" s="1"/>
  <c r="T119" i="13"/>
  <c r="R119" i="13"/>
  <c r="P119" i="13"/>
  <c r="U119" i="13" s="1"/>
  <c r="T118" i="13"/>
  <c r="R118" i="13"/>
  <c r="P118" i="13"/>
  <c r="U118" i="13" s="1"/>
  <c r="T117" i="13"/>
  <c r="R117" i="13"/>
  <c r="P117" i="13"/>
  <c r="U117" i="13" s="1"/>
  <c r="T116" i="13"/>
  <c r="R116" i="13"/>
  <c r="P116" i="13"/>
  <c r="U116" i="13" s="1"/>
  <c r="T115" i="13"/>
  <c r="R115" i="13"/>
  <c r="P115" i="13"/>
  <c r="U115" i="13" s="1"/>
  <c r="T114" i="13"/>
  <c r="R114" i="13"/>
  <c r="P114" i="13"/>
  <c r="U114" i="13" s="1"/>
  <c r="T113" i="13"/>
  <c r="R113" i="13"/>
  <c r="P113" i="13"/>
  <c r="U113" i="13" s="1"/>
  <c r="T112" i="13"/>
  <c r="R112" i="13"/>
  <c r="P112" i="13"/>
  <c r="U112" i="13" s="1"/>
  <c r="T111" i="13"/>
  <c r="R111" i="13"/>
  <c r="P111" i="13"/>
  <c r="U111" i="13" s="1"/>
  <c r="T110" i="13"/>
  <c r="R110" i="13"/>
  <c r="P110" i="13"/>
  <c r="U110" i="13" s="1"/>
  <c r="T109" i="13"/>
  <c r="R109" i="13"/>
  <c r="P109" i="13"/>
  <c r="U109" i="13" s="1"/>
  <c r="T108" i="13"/>
  <c r="R108" i="13"/>
  <c r="P108" i="13"/>
  <c r="U108" i="13" s="1"/>
  <c r="T107" i="13"/>
  <c r="R107" i="13"/>
  <c r="P107" i="13"/>
  <c r="U107" i="13" s="1"/>
  <c r="T106" i="13"/>
  <c r="R106" i="13"/>
  <c r="P106" i="13"/>
  <c r="U106" i="13" s="1"/>
  <c r="T105" i="13"/>
  <c r="R105" i="13"/>
  <c r="P105" i="13"/>
  <c r="U105" i="13" s="1"/>
  <c r="T104" i="13"/>
  <c r="R104" i="13"/>
  <c r="P104" i="13"/>
  <c r="U104" i="13" s="1"/>
  <c r="T103" i="13"/>
  <c r="R103" i="13"/>
  <c r="P103" i="13"/>
  <c r="U103" i="13" s="1"/>
  <c r="T102" i="13"/>
  <c r="R102" i="13"/>
  <c r="P102" i="13"/>
  <c r="U102" i="13" s="1"/>
  <c r="T101" i="13"/>
  <c r="R101" i="13"/>
  <c r="P101" i="13"/>
  <c r="U101" i="13" s="1"/>
  <c r="T100" i="13"/>
  <c r="R100" i="13"/>
  <c r="P100" i="13"/>
  <c r="U100" i="13" s="1"/>
  <c r="T99" i="13"/>
  <c r="R99" i="13"/>
  <c r="P99" i="13"/>
  <c r="U99" i="13" s="1"/>
  <c r="T98" i="13"/>
  <c r="R98" i="13"/>
  <c r="P98" i="13"/>
  <c r="U98" i="13" s="1"/>
  <c r="T97" i="13"/>
  <c r="R97" i="13"/>
  <c r="P97" i="13"/>
  <c r="U97" i="13" s="1"/>
  <c r="T96" i="13"/>
  <c r="R96" i="13"/>
  <c r="P96" i="13"/>
  <c r="U96" i="13" s="1"/>
  <c r="T95" i="13"/>
  <c r="R95" i="13"/>
  <c r="P95" i="13"/>
  <c r="U95" i="13" s="1"/>
  <c r="T94" i="13"/>
  <c r="R94" i="13"/>
  <c r="P94" i="13"/>
  <c r="U94" i="13" s="1"/>
  <c r="T93" i="13"/>
  <c r="R93" i="13"/>
  <c r="P93" i="13"/>
  <c r="U93" i="13" s="1"/>
  <c r="T92" i="13"/>
  <c r="R92" i="13"/>
  <c r="P92" i="13"/>
  <c r="U92" i="13" s="1"/>
  <c r="T91" i="13"/>
  <c r="R91" i="13"/>
  <c r="P91" i="13"/>
  <c r="U91" i="13" s="1"/>
  <c r="T90" i="13"/>
  <c r="R90" i="13"/>
  <c r="P90" i="13"/>
  <c r="U90" i="13" s="1"/>
  <c r="T89" i="13"/>
  <c r="R89" i="13"/>
  <c r="P89" i="13"/>
  <c r="U89" i="13" s="1"/>
  <c r="T88" i="13"/>
  <c r="R88" i="13"/>
  <c r="P88" i="13"/>
  <c r="U88" i="13" s="1"/>
  <c r="T87" i="13"/>
  <c r="R87" i="13"/>
  <c r="P87" i="13"/>
  <c r="U87" i="13" s="1"/>
  <c r="T86" i="13"/>
  <c r="R86" i="13"/>
  <c r="P86" i="13"/>
  <c r="U86" i="13" s="1"/>
  <c r="T85" i="13"/>
  <c r="R85" i="13"/>
  <c r="P85" i="13"/>
  <c r="U85" i="13" s="1"/>
  <c r="T84" i="13"/>
  <c r="R84" i="13"/>
  <c r="P84" i="13"/>
  <c r="U84" i="13" s="1"/>
  <c r="T83" i="13"/>
  <c r="R83" i="13"/>
  <c r="P83" i="13"/>
  <c r="U83" i="13" s="1"/>
  <c r="T82" i="13"/>
  <c r="R82" i="13"/>
  <c r="P82" i="13"/>
  <c r="U82" i="13" s="1"/>
  <c r="T81" i="13"/>
  <c r="R81" i="13"/>
  <c r="P81" i="13"/>
  <c r="U81" i="13" s="1"/>
  <c r="T80" i="13"/>
  <c r="R80" i="13"/>
  <c r="P80" i="13"/>
  <c r="U80" i="13" s="1"/>
  <c r="T79" i="13"/>
  <c r="R79" i="13"/>
  <c r="P79" i="13"/>
  <c r="U79" i="13" s="1"/>
  <c r="T78" i="13"/>
  <c r="R78" i="13"/>
  <c r="P78" i="13"/>
  <c r="U78" i="13" s="1"/>
  <c r="T77" i="13"/>
  <c r="R77" i="13"/>
  <c r="P77" i="13"/>
  <c r="U77" i="13" s="1"/>
  <c r="T76" i="13"/>
  <c r="R76" i="13"/>
  <c r="P76" i="13"/>
  <c r="U76" i="13" s="1"/>
  <c r="T75" i="13"/>
  <c r="R75" i="13"/>
  <c r="P75" i="13"/>
  <c r="U75" i="13" s="1"/>
  <c r="T74" i="13"/>
  <c r="R74" i="13"/>
  <c r="P74" i="13"/>
  <c r="U74" i="13" s="1"/>
  <c r="T73" i="13"/>
  <c r="R73" i="13"/>
  <c r="P73" i="13"/>
  <c r="U73" i="13" s="1"/>
  <c r="T72" i="13"/>
  <c r="R72" i="13"/>
  <c r="P72" i="13"/>
  <c r="U72" i="13" s="1"/>
  <c r="T71" i="13"/>
  <c r="R71" i="13"/>
  <c r="P71" i="13"/>
  <c r="U71" i="13" s="1"/>
  <c r="T70" i="13"/>
  <c r="R70" i="13"/>
  <c r="P70" i="13"/>
  <c r="U70" i="13" s="1"/>
  <c r="T69" i="13"/>
  <c r="R69" i="13"/>
  <c r="P69" i="13"/>
  <c r="U69" i="13" s="1"/>
  <c r="T68" i="13"/>
  <c r="R68" i="13"/>
  <c r="P68" i="13"/>
  <c r="U68" i="13" s="1"/>
  <c r="T67" i="13"/>
  <c r="R67" i="13"/>
  <c r="P67" i="13"/>
  <c r="U67" i="13" s="1"/>
  <c r="T66" i="13"/>
  <c r="R66" i="13"/>
  <c r="P66" i="13"/>
  <c r="U66" i="13" s="1"/>
  <c r="T65" i="13"/>
  <c r="R65" i="13"/>
  <c r="P65" i="13"/>
  <c r="U65" i="13" s="1"/>
  <c r="T64" i="13"/>
  <c r="R64" i="13"/>
  <c r="P64" i="13"/>
  <c r="U64" i="13" s="1"/>
  <c r="T63" i="13"/>
  <c r="R63" i="13"/>
  <c r="P63" i="13"/>
  <c r="U63" i="13" s="1"/>
  <c r="T62" i="13"/>
  <c r="R62" i="13"/>
  <c r="P62" i="13"/>
  <c r="U62" i="13" s="1"/>
  <c r="T61" i="13"/>
  <c r="R61" i="13"/>
  <c r="P61" i="13"/>
  <c r="U61" i="13" s="1"/>
  <c r="T60" i="13"/>
  <c r="R60" i="13"/>
  <c r="P60" i="13"/>
  <c r="U60" i="13" s="1"/>
  <c r="T59" i="13"/>
  <c r="R59" i="13"/>
  <c r="P59" i="13"/>
  <c r="U59" i="13" s="1"/>
  <c r="T58" i="13"/>
  <c r="R58" i="13"/>
  <c r="P58" i="13"/>
  <c r="U58" i="13" s="1"/>
  <c r="T57" i="13"/>
  <c r="R57" i="13"/>
  <c r="P57" i="13"/>
  <c r="U57" i="13" s="1"/>
  <c r="T56" i="13"/>
  <c r="R56" i="13"/>
  <c r="P56" i="13"/>
  <c r="U56" i="13" s="1"/>
  <c r="T55" i="13"/>
  <c r="R55" i="13"/>
  <c r="P55" i="13"/>
  <c r="U55" i="13" s="1"/>
  <c r="T54" i="13"/>
  <c r="R54" i="13"/>
  <c r="P54" i="13"/>
  <c r="U54" i="13" s="1"/>
  <c r="T53" i="13"/>
  <c r="R53" i="13"/>
  <c r="P53" i="13"/>
  <c r="U53" i="13" s="1"/>
  <c r="T52" i="13"/>
  <c r="R52" i="13"/>
  <c r="P52" i="13"/>
  <c r="U52" i="13" s="1"/>
  <c r="T51" i="13"/>
  <c r="R51" i="13"/>
  <c r="P51" i="13"/>
  <c r="U51" i="13" s="1"/>
  <c r="T50" i="13"/>
  <c r="R50" i="13"/>
  <c r="P50" i="13"/>
  <c r="U50" i="13" s="1"/>
  <c r="T49" i="13"/>
  <c r="R49" i="13"/>
  <c r="P49" i="13"/>
  <c r="U49" i="13" s="1"/>
  <c r="T48" i="13"/>
  <c r="R48" i="13"/>
  <c r="P48" i="13"/>
  <c r="U48" i="13" s="1"/>
  <c r="T47" i="13"/>
  <c r="R47" i="13"/>
  <c r="P47" i="13"/>
  <c r="U47" i="13" s="1"/>
  <c r="T46" i="13"/>
  <c r="R46" i="13"/>
  <c r="P46" i="13"/>
  <c r="U46" i="13" s="1"/>
  <c r="T45" i="13"/>
  <c r="R45" i="13"/>
  <c r="P45" i="13"/>
  <c r="U45" i="13" s="1"/>
  <c r="T44" i="13"/>
  <c r="R44" i="13"/>
  <c r="P44" i="13"/>
  <c r="U44" i="13" s="1"/>
  <c r="T43" i="13"/>
  <c r="R43" i="13"/>
  <c r="P43" i="13"/>
  <c r="U43" i="13" s="1"/>
  <c r="T42" i="13"/>
  <c r="R42" i="13"/>
  <c r="P42" i="13"/>
  <c r="U42" i="13" s="1"/>
  <c r="T41" i="13"/>
  <c r="R41" i="13"/>
  <c r="P41" i="13"/>
  <c r="U41" i="13" s="1"/>
  <c r="T40" i="13"/>
  <c r="R40" i="13"/>
  <c r="P40" i="13"/>
  <c r="U40" i="13" s="1"/>
  <c r="T39" i="13"/>
  <c r="R39" i="13"/>
  <c r="P39" i="13"/>
  <c r="U39" i="13" s="1"/>
  <c r="T38" i="13"/>
  <c r="R38" i="13"/>
  <c r="P38" i="13"/>
  <c r="U38" i="13" s="1"/>
  <c r="T37" i="13"/>
  <c r="R37" i="13"/>
  <c r="P37" i="13"/>
  <c r="U37" i="13" s="1"/>
  <c r="T36" i="13"/>
  <c r="R36" i="13"/>
  <c r="P36" i="13"/>
  <c r="U36" i="13" s="1"/>
  <c r="T35" i="13"/>
  <c r="R35" i="13"/>
  <c r="P35" i="13"/>
  <c r="U35" i="13" s="1"/>
  <c r="T34" i="13"/>
  <c r="R34" i="13"/>
  <c r="P34" i="13"/>
  <c r="U34" i="13" s="1"/>
  <c r="T33" i="13"/>
  <c r="R33" i="13"/>
  <c r="P33" i="13"/>
  <c r="U33" i="13" s="1"/>
  <c r="T32" i="13"/>
  <c r="R32" i="13"/>
  <c r="P32" i="13"/>
  <c r="U32" i="13" s="1"/>
  <c r="T31" i="13"/>
  <c r="R31" i="13"/>
  <c r="P31" i="13"/>
  <c r="U31" i="13" s="1"/>
  <c r="T30" i="13"/>
  <c r="R30" i="13"/>
  <c r="P30" i="13"/>
  <c r="U30" i="13" s="1"/>
  <c r="T29" i="13"/>
  <c r="R29" i="13"/>
  <c r="P29" i="13"/>
  <c r="U29" i="13" s="1"/>
  <c r="T28" i="13"/>
  <c r="R28" i="13"/>
  <c r="P28" i="13"/>
  <c r="U28" i="13" s="1"/>
  <c r="T27" i="13"/>
  <c r="R27" i="13"/>
  <c r="P27" i="13"/>
  <c r="U27" i="13" s="1"/>
  <c r="T26" i="13"/>
  <c r="R26" i="13"/>
  <c r="P26" i="13"/>
  <c r="U26" i="13" s="1"/>
  <c r="T25" i="13"/>
  <c r="R25" i="13"/>
  <c r="P25" i="13"/>
  <c r="U25" i="13" s="1"/>
  <c r="T24" i="13"/>
  <c r="R24" i="13"/>
  <c r="P24" i="13"/>
  <c r="U24" i="13" s="1"/>
  <c r="T23" i="13"/>
  <c r="R23" i="13"/>
  <c r="P23" i="13"/>
  <c r="U23" i="13" s="1"/>
  <c r="T22" i="13"/>
  <c r="R22" i="13"/>
  <c r="P22" i="13"/>
  <c r="U22" i="13" s="1"/>
  <c r="T21" i="13"/>
  <c r="R21" i="13"/>
  <c r="P21" i="13"/>
  <c r="U21" i="13" s="1"/>
  <c r="T20" i="13"/>
  <c r="R20" i="13"/>
  <c r="P20" i="13"/>
  <c r="U20" i="13" s="1"/>
  <c r="T19" i="13"/>
  <c r="R19" i="13"/>
  <c r="P19" i="13"/>
  <c r="U19" i="13" s="1"/>
  <c r="T18" i="13"/>
  <c r="R18" i="13"/>
  <c r="P18" i="13"/>
  <c r="U18" i="13" s="1"/>
  <c r="T17" i="13"/>
  <c r="R17" i="13"/>
  <c r="P17" i="13"/>
  <c r="U17" i="13" s="1"/>
  <c r="T16" i="13"/>
  <c r="R16" i="13"/>
  <c r="P16" i="13"/>
  <c r="U16" i="13" s="1"/>
  <c r="T15" i="13"/>
  <c r="R15" i="13"/>
  <c r="P15" i="13"/>
  <c r="U15" i="13" s="1"/>
  <c r="T14" i="13"/>
  <c r="R14" i="13"/>
  <c r="P14" i="13"/>
  <c r="U14" i="13" s="1"/>
  <c r="T13" i="13"/>
  <c r="R13" i="13"/>
  <c r="P13" i="13"/>
  <c r="U13" i="13" s="1"/>
  <c r="T12" i="13"/>
  <c r="R12" i="13"/>
  <c r="P12" i="13"/>
  <c r="U12" i="13" s="1"/>
  <c r="T11" i="13"/>
  <c r="R11" i="13"/>
  <c r="P11" i="13"/>
  <c r="U11" i="13" s="1"/>
  <c r="T10" i="13"/>
  <c r="R10" i="13"/>
  <c r="P10" i="13"/>
  <c r="U10" i="13" s="1"/>
  <c r="T9" i="13"/>
  <c r="R9" i="13"/>
  <c r="P9" i="13"/>
  <c r="U9" i="13" s="1"/>
  <c r="T8" i="13"/>
  <c r="R8" i="13"/>
  <c r="P8" i="13"/>
  <c r="U8" i="13" s="1"/>
  <c r="T7" i="13"/>
  <c r="R7" i="13"/>
  <c r="P7" i="13"/>
  <c r="U7" i="13" s="1"/>
  <c r="T6" i="13"/>
  <c r="R6" i="13"/>
  <c r="P6" i="13"/>
  <c r="U6" i="13" s="1"/>
  <c r="T5" i="13"/>
  <c r="R5" i="13"/>
  <c r="P5" i="13"/>
  <c r="U5" i="13" s="1"/>
  <c r="T4" i="13"/>
  <c r="R4" i="13"/>
  <c r="P4" i="13"/>
  <c r="U4" i="13" s="1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F194" i="3"/>
  <c r="O193" i="3"/>
  <c r="N193" i="3"/>
  <c r="M193" i="3"/>
  <c r="K193" i="3"/>
  <c r="F193" i="3"/>
  <c r="O192" i="3"/>
  <c r="N192" i="3"/>
  <c r="M192" i="3"/>
  <c r="K192" i="3"/>
  <c r="F192" i="3"/>
  <c r="O191" i="3"/>
  <c r="N191" i="3"/>
  <c r="M191" i="3"/>
  <c r="K191" i="3"/>
  <c r="F191" i="3"/>
  <c r="O190" i="3"/>
  <c r="N190" i="3"/>
  <c r="M190" i="3"/>
  <c r="K190" i="3"/>
  <c r="F190" i="3"/>
  <c r="O189" i="3"/>
  <c r="N189" i="3"/>
  <c r="M189" i="3"/>
  <c r="K189" i="3"/>
  <c r="F189" i="3"/>
  <c r="O188" i="3"/>
  <c r="N188" i="3"/>
  <c r="M188" i="3"/>
  <c r="K188" i="3"/>
  <c r="F188" i="3"/>
  <c r="O187" i="3"/>
  <c r="N187" i="3"/>
  <c r="M187" i="3"/>
  <c r="K187" i="3"/>
  <c r="F187" i="3"/>
  <c r="O186" i="3"/>
  <c r="N186" i="3"/>
  <c r="M186" i="3"/>
  <c r="K186" i="3"/>
  <c r="F186" i="3"/>
  <c r="O185" i="3"/>
  <c r="N185" i="3"/>
  <c r="M185" i="3"/>
  <c r="K185" i="3"/>
  <c r="F185" i="3"/>
  <c r="O184" i="3"/>
  <c r="N184" i="3"/>
  <c r="M184" i="3"/>
  <c r="K184" i="3"/>
  <c r="F184" i="3"/>
  <c r="O183" i="3"/>
  <c r="N183" i="3"/>
  <c r="M183" i="3"/>
  <c r="K183" i="3"/>
  <c r="F183" i="3"/>
  <c r="O182" i="3"/>
  <c r="N182" i="3"/>
  <c r="M182" i="3"/>
  <c r="K182" i="3"/>
  <c r="F182" i="3"/>
  <c r="O181" i="3"/>
  <c r="N181" i="3"/>
  <c r="M181" i="3"/>
  <c r="K181" i="3"/>
  <c r="F181" i="3"/>
  <c r="O180" i="3"/>
  <c r="N180" i="3"/>
  <c r="M180" i="3"/>
  <c r="K180" i="3"/>
  <c r="F180" i="3"/>
  <c r="O179" i="3"/>
  <c r="N179" i="3"/>
  <c r="M179" i="3"/>
  <c r="K179" i="3"/>
  <c r="F179" i="3"/>
  <c r="O178" i="3"/>
  <c r="N178" i="3"/>
  <c r="M178" i="3"/>
  <c r="K178" i="3"/>
  <c r="F178" i="3"/>
  <c r="O177" i="3"/>
  <c r="N177" i="3"/>
  <c r="M177" i="3"/>
  <c r="K177" i="3"/>
  <c r="F177" i="3"/>
  <c r="O176" i="3"/>
  <c r="N176" i="3"/>
  <c r="M176" i="3"/>
  <c r="K176" i="3"/>
  <c r="F176" i="3"/>
  <c r="O175" i="3"/>
  <c r="N175" i="3"/>
  <c r="M175" i="3"/>
  <c r="K175" i="3"/>
  <c r="F175" i="3"/>
  <c r="O174" i="3"/>
  <c r="N174" i="3"/>
  <c r="M174" i="3"/>
  <c r="K174" i="3"/>
  <c r="F174" i="3"/>
  <c r="O173" i="3"/>
  <c r="N173" i="3"/>
  <c r="M173" i="3"/>
  <c r="K173" i="3"/>
  <c r="F173" i="3"/>
  <c r="O172" i="3"/>
  <c r="N172" i="3"/>
  <c r="M172" i="3"/>
  <c r="K172" i="3"/>
  <c r="F172" i="3"/>
  <c r="O171" i="3"/>
  <c r="N171" i="3"/>
  <c r="M171" i="3"/>
  <c r="K171" i="3"/>
  <c r="F171" i="3"/>
  <c r="O170" i="3"/>
  <c r="N170" i="3"/>
  <c r="M170" i="3"/>
  <c r="K170" i="3"/>
  <c r="F170" i="3"/>
  <c r="O169" i="3"/>
  <c r="N169" i="3"/>
  <c r="M169" i="3"/>
  <c r="K169" i="3"/>
  <c r="F169" i="3"/>
  <c r="O168" i="3"/>
  <c r="N168" i="3"/>
  <c r="M168" i="3"/>
  <c r="K168" i="3"/>
  <c r="F168" i="3"/>
  <c r="O167" i="3"/>
  <c r="N167" i="3"/>
  <c r="M167" i="3"/>
  <c r="K167" i="3"/>
  <c r="F167" i="3"/>
  <c r="O166" i="3"/>
  <c r="N166" i="3"/>
  <c r="M166" i="3"/>
  <c r="K166" i="3"/>
  <c r="F166" i="3"/>
  <c r="O165" i="3"/>
  <c r="N165" i="3"/>
  <c r="M165" i="3"/>
  <c r="K165" i="3"/>
  <c r="F165" i="3"/>
  <c r="O164" i="3"/>
  <c r="N164" i="3"/>
  <c r="M164" i="3"/>
  <c r="K164" i="3"/>
  <c r="F164" i="3"/>
  <c r="O163" i="3"/>
  <c r="N163" i="3"/>
  <c r="M163" i="3"/>
  <c r="K163" i="3"/>
  <c r="F163" i="3"/>
  <c r="O162" i="3"/>
  <c r="N162" i="3"/>
  <c r="M162" i="3"/>
  <c r="K162" i="3"/>
  <c r="F162" i="3"/>
  <c r="O161" i="3"/>
  <c r="N161" i="3"/>
  <c r="M161" i="3"/>
  <c r="K161" i="3"/>
  <c r="F161" i="3"/>
  <c r="O160" i="3"/>
  <c r="N160" i="3"/>
  <c r="M160" i="3"/>
  <c r="K160" i="3"/>
  <c r="F160" i="3"/>
  <c r="O159" i="3"/>
  <c r="N159" i="3"/>
  <c r="M159" i="3"/>
  <c r="K159" i="3"/>
  <c r="F159" i="3"/>
  <c r="O158" i="3"/>
  <c r="N158" i="3"/>
  <c r="M158" i="3"/>
  <c r="K158" i="3"/>
  <c r="F158" i="3"/>
  <c r="O157" i="3"/>
  <c r="N157" i="3"/>
  <c r="M157" i="3"/>
  <c r="K157" i="3"/>
  <c r="F157" i="3"/>
  <c r="O156" i="3"/>
  <c r="N156" i="3"/>
  <c r="M156" i="3"/>
  <c r="K156" i="3"/>
  <c r="F156" i="3"/>
  <c r="O155" i="3"/>
  <c r="N155" i="3"/>
  <c r="M155" i="3"/>
  <c r="K155" i="3"/>
  <c r="F155" i="3"/>
  <c r="O154" i="3"/>
  <c r="N154" i="3"/>
  <c r="M154" i="3"/>
  <c r="K154" i="3"/>
  <c r="F154" i="3"/>
  <c r="O153" i="3"/>
  <c r="N153" i="3"/>
  <c r="M153" i="3"/>
  <c r="K153" i="3"/>
  <c r="F153" i="3"/>
  <c r="O152" i="3"/>
  <c r="N152" i="3"/>
  <c r="M152" i="3"/>
  <c r="K152" i="3"/>
  <c r="F152" i="3"/>
  <c r="O151" i="3"/>
  <c r="N151" i="3"/>
  <c r="M151" i="3"/>
  <c r="K151" i="3"/>
  <c r="F151" i="3"/>
  <c r="O150" i="3"/>
  <c r="N150" i="3"/>
  <c r="M150" i="3"/>
  <c r="K150" i="3"/>
  <c r="F150" i="3"/>
  <c r="O149" i="3"/>
  <c r="N149" i="3"/>
  <c r="M149" i="3"/>
  <c r="K149" i="3"/>
  <c r="F149" i="3"/>
  <c r="O148" i="3"/>
  <c r="N148" i="3"/>
  <c r="M148" i="3"/>
  <c r="K148" i="3"/>
  <c r="F148" i="3"/>
  <c r="O147" i="3"/>
  <c r="N147" i="3"/>
  <c r="M147" i="3"/>
  <c r="K147" i="3"/>
  <c r="F147" i="3"/>
  <c r="O146" i="3"/>
  <c r="N146" i="3"/>
  <c r="M146" i="3"/>
  <c r="K146" i="3"/>
  <c r="F146" i="3"/>
  <c r="O145" i="3"/>
  <c r="N145" i="3"/>
  <c r="M145" i="3"/>
  <c r="K145" i="3"/>
  <c r="F145" i="3"/>
  <c r="O144" i="3"/>
  <c r="N144" i="3"/>
  <c r="M144" i="3"/>
  <c r="K144" i="3"/>
  <c r="F144" i="3"/>
  <c r="O143" i="3"/>
  <c r="N143" i="3"/>
  <c r="M143" i="3"/>
  <c r="K143" i="3"/>
  <c r="F143" i="3"/>
  <c r="O142" i="3"/>
  <c r="N142" i="3"/>
  <c r="M142" i="3"/>
  <c r="K142" i="3"/>
  <c r="F142" i="3"/>
  <c r="O141" i="3"/>
  <c r="N141" i="3"/>
  <c r="M141" i="3"/>
  <c r="K141" i="3"/>
  <c r="F141" i="3"/>
  <c r="O140" i="3"/>
  <c r="N140" i="3"/>
  <c r="M140" i="3"/>
  <c r="K140" i="3"/>
  <c r="F140" i="3"/>
  <c r="O139" i="3"/>
  <c r="N139" i="3"/>
  <c r="M139" i="3"/>
  <c r="K139" i="3"/>
  <c r="F139" i="3"/>
  <c r="O138" i="3"/>
  <c r="N138" i="3"/>
  <c r="M138" i="3"/>
  <c r="K138" i="3"/>
  <c r="F138" i="3"/>
  <c r="O137" i="3"/>
  <c r="N137" i="3"/>
  <c r="M137" i="3"/>
  <c r="K137" i="3"/>
  <c r="F137" i="3"/>
  <c r="O136" i="3"/>
  <c r="N136" i="3"/>
  <c r="M136" i="3"/>
  <c r="K136" i="3"/>
  <c r="F136" i="3"/>
  <c r="O135" i="3"/>
  <c r="N135" i="3"/>
  <c r="M135" i="3"/>
  <c r="K135" i="3"/>
  <c r="F135" i="3"/>
  <c r="O134" i="3"/>
  <c r="N134" i="3"/>
  <c r="M134" i="3"/>
  <c r="K134" i="3"/>
  <c r="F134" i="3"/>
  <c r="C134" i="3"/>
  <c r="C146" i="3" s="1"/>
  <c r="C158" i="3" s="1"/>
  <c r="C170" i="3" s="1"/>
  <c r="C182" i="3" s="1"/>
  <c r="C194" i="3" s="1"/>
  <c r="O133" i="3"/>
  <c r="N133" i="3"/>
  <c r="M133" i="3"/>
  <c r="K133" i="3"/>
  <c r="F133" i="3"/>
  <c r="C133" i="3"/>
  <c r="C145" i="3" s="1"/>
  <c r="C157" i="3" s="1"/>
  <c r="C169" i="3" s="1"/>
  <c r="C181" i="3" s="1"/>
  <c r="C193" i="3" s="1"/>
  <c r="O132" i="3"/>
  <c r="N132" i="3"/>
  <c r="M132" i="3"/>
  <c r="K132" i="3"/>
  <c r="F132" i="3"/>
  <c r="C132" i="3"/>
  <c r="C144" i="3" s="1"/>
  <c r="C156" i="3" s="1"/>
  <c r="C168" i="3" s="1"/>
  <c r="C180" i="3" s="1"/>
  <c r="C192" i="3" s="1"/>
  <c r="O131" i="3"/>
  <c r="N131" i="3"/>
  <c r="M131" i="3"/>
  <c r="K131" i="3"/>
  <c r="F131" i="3"/>
  <c r="C131" i="3"/>
  <c r="C143" i="3" s="1"/>
  <c r="C155" i="3" s="1"/>
  <c r="C167" i="3" s="1"/>
  <c r="C179" i="3" s="1"/>
  <c r="C191" i="3" s="1"/>
  <c r="O130" i="3"/>
  <c r="N130" i="3"/>
  <c r="M130" i="3"/>
  <c r="K130" i="3"/>
  <c r="F130" i="3"/>
  <c r="C130" i="3"/>
  <c r="C142" i="3" s="1"/>
  <c r="C154" i="3" s="1"/>
  <c r="C166" i="3" s="1"/>
  <c r="C178" i="3" s="1"/>
  <c r="C190" i="3" s="1"/>
  <c r="O129" i="3"/>
  <c r="N129" i="3"/>
  <c r="M129" i="3"/>
  <c r="K129" i="3"/>
  <c r="F129" i="3"/>
  <c r="C129" i="3"/>
  <c r="C141" i="3" s="1"/>
  <c r="C153" i="3" s="1"/>
  <c r="C165" i="3" s="1"/>
  <c r="C177" i="3" s="1"/>
  <c r="C189" i="3" s="1"/>
  <c r="O128" i="3"/>
  <c r="N128" i="3"/>
  <c r="M128" i="3"/>
  <c r="K128" i="3"/>
  <c r="F128" i="3"/>
  <c r="C128" i="3"/>
  <c r="C140" i="3" s="1"/>
  <c r="C152" i="3" s="1"/>
  <c r="C164" i="3" s="1"/>
  <c r="C176" i="3" s="1"/>
  <c r="C188" i="3" s="1"/>
  <c r="O127" i="3"/>
  <c r="N127" i="3"/>
  <c r="M127" i="3"/>
  <c r="K127" i="3"/>
  <c r="F127" i="3"/>
  <c r="C127" i="3"/>
  <c r="C139" i="3" s="1"/>
  <c r="C151" i="3" s="1"/>
  <c r="C163" i="3" s="1"/>
  <c r="C175" i="3" s="1"/>
  <c r="C187" i="3" s="1"/>
  <c r="O126" i="3"/>
  <c r="N126" i="3"/>
  <c r="M126" i="3"/>
  <c r="K126" i="3"/>
  <c r="F126" i="3"/>
  <c r="C126" i="3"/>
  <c r="C138" i="3" s="1"/>
  <c r="C150" i="3" s="1"/>
  <c r="C162" i="3" s="1"/>
  <c r="C174" i="3" s="1"/>
  <c r="C186" i="3" s="1"/>
  <c r="O125" i="3"/>
  <c r="N125" i="3"/>
  <c r="M125" i="3"/>
  <c r="K125" i="3"/>
  <c r="F125" i="3"/>
  <c r="C125" i="3"/>
  <c r="C137" i="3" s="1"/>
  <c r="C149" i="3" s="1"/>
  <c r="C161" i="3" s="1"/>
  <c r="C173" i="3" s="1"/>
  <c r="C185" i="3" s="1"/>
  <c r="O124" i="3"/>
  <c r="N124" i="3"/>
  <c r="M124" i="3"/>
  <c r="K124" i="3"/>
  <c r="F124" i="3"/>
  <c r="C124" i="3"/>
  <c r="C136" i="3" s="1"/>
  <c r="C148" i="3" s="1"/>
  <c r="C160" i="3" s="1"/>
  <c r="C172" i="3" s="1"/>
  <c r="C184" i="3" s="1"/>
  <c r="O123" i="3"/>
  <c r="N123" i="3"/>
  <c r="M123" i="3"/>
  <c r="K123" i="3"/>
  <c r="F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F122" i="3"/>
  <c r="O121" i="3"/>
  <c r="B121" i="3" s="1"/>
  <c r="N121" i="3"/>
  <c r="M121" i="3"/>
  <c r="K121" i="3"/>
  <c r="F121" i="3"/>
  <c r="O120" i="3"/>
  <c r="B120" i="3" s="1"/>
  <c r="N120" i="3"/>
  <c r="M120" i="3"/>
  <c r="K120" i="3"/>
  <c r="F120" i="3"/>
  <c r="O119" i="3"/>
  <c r="B119" i="3" s="1"/>
  <c r="N119" i="3"/>
  <c r="M119" i="3"/>
  <c r="K119" i="3"/>
  <c r="F119" i="3"/>
  <c r="O118" i="3"/>
  <c r="B118" i="3" s="1"/>
  <c r="N118" i="3"/>
  <c r="M118" i="3"/>
  <c r="K118" i="3"/>
  <c r="F118" i="3"/>
  <c r="O117" i="3"/>
  <c r="B117" i="3" s="1"/>
  <c r="N117" i="3"/>
  <c r="M117" i="3"/>
  <c r="K117" i="3"/>
  <c r="F117" i="3"/>
  <c r="O116" i="3"/>
  <c r="B116" i="3" s="1"/>
  <c r="N116" i="3"/>
  <c r="M116" i="3"/>
  <c r="K116" i="3"/>
  <c r="F116" i="3"/>
  <c r="O115" i="3"/>
  <c r="B115" i="3" s="1"/>
  <c r="N115" i="3"/>
  <c r="M115" i="3"/>
  <c r="K115" i="3"/>
  <c r="F115" i="3"/>
  <c r="O114" i="3"/>
  <c r="B114" i="3" s="1"/>
  <c r="N114" i="3"/>
  <c r="M114" i="3"/>
  <c r="K114" i="3"/>
  <c r="F114" i="3"/>
  <c r="O113" i="3"/>
  <c r="B113" i="3" s="1"/>
  <c r="N113" i="3"/>
  <c r="M113" i="3"/>
  <c r="K113" i="3"/>
  <c r="F113" i="3"/>
  <c r="O112" i="3"/>
  <c r="B112" i="3" s="1"/>
  <c r="N112" i="3"/>
  <c r="M112" i="3"/>
  <c r="K112" i="3"/>
  <c r="F112" i="3"/>
  <c r="O111" i="3"/>
  <c r="B111" i="3" s="1"/>
  <c r="N111" i="3"/>
  <c r="M111" i="3"/>
  <c r="K111" i="3"/>
  <c r="F111" i="3"/>
  <c r="O110" i="3"/>
  <c r="B110" i="3" s="1"/>
  <c r="N110" i="3"/>
  <c r="M110" i="3"/>
  <c r="K110" i="3"/>
  <c r="F110" i="3"/>
  <c r="O109" i="3"/>
  <c r="B109" i="3" s="1"/>
  <c r="N109" i="3"/>
  <c r="M109" i="3"/>
  <c r="K109" i="3"/>
  <c r="F109" i="3"/>
  <c r="O108" i="3"/>
  <c r="B108" i="3" s="1"/>
  <c r="N108" i="3"/>
  <c r="M108" i="3"/>
  <c r="K108" i="3"/>
  <c r="F108" i="3"/>
  <c r="O107" i="3"/>
  <c r="B107" i="3" s="1"/>
  <c r="N107" i="3"/>
  <c r="M107" i="3"/>
  <c r="K107" i="3"/>
  <c r="F107" i="3"/>
  <c r="O106" i="3"/>
  <c r="B106" i="3" s="1"/>
  <c r="N106" i="3"/>
  <c r="M106" i="3"/>
  <c r="K106" i="3"/>
  <c r="F106" i="3"/>
  <c r="O105" i="3"/>
  <c r="B105" i="3" s="1"/>
  <c r="N105" i="3"/>
  <c r="M105" i="3"/>
  <c r="K105" i="3"/>
  <c r="F105" i="3"/>
  <c r="O104" i="3"/>
  <c r="B104" i="3" s="1"/>
  <c r="N104" i="3"/>
  <c r="M104" i="3"/>
  <c r="K104" i="3"/>
  <c r="F104" i="3"/>
  <c r="O103" i="3"/>
  <c r="B103" i="3" s="1"/>
  <c r="N103" i="3"/>
  <c r="M103" i="3"/>
  <c r="K103" i="3"/>
  <c r="F103" i="3"/>
  <c r="O102" i="3"/>
  <c r="B102" i="3" s="1"/>
  <c r="N102" i="3"/>
  <c r="M102" i="3"/>
  <c r="K102" i="3"/>
  <c r="F102" i="3"/>
  <c r="O101" i="3"/>
  <c r="B101" i="3" s="1"/>
  <c r="N101" i="3"/>
  <c r="M101" i="3"/>
  <c r="K101" i="3"/>
  <c r="F101" i="3"/>
  <c r="O100" i="3"/>
  <c r="B100" i="3" s="1"/>
  <c r="N100" i="3"/>
  <c r="M100" i="3"/>
  <c r="K100" i="3"/>
  <c r="F100" i="3"/>
  <c r="O99" i="3"/>
  <c r="B99" i="3" s="1"/>
  <c r="N99" i="3"/>
  <c r="M99" i="3"/>
  <c r="K99" i="3"/>
  <c r="F99" i="3"/>
  <c r="O98" i="3"/>
  <c r="B98" i="3" s="1"/>
  <c r="N98" i="3"/>
  <c r="M98" i="3"/>
  <c r="K98" i="3"/>
  <c r="F98" i="3"/>
  <c r="O97" i="3"/>
  <c r="B97" i="3" s="1"/>
  <c r="N97" i="3"/>
  <c r="M97" i="3"/>
  <c r="K97" i="3"/>
  <c r="F97" i="3"/>
  <c r="O96" i="3"/>
  <c r="B96" i="3" s="1"/>
  <c r="N96" i="3"/>
  <c r="M96" i="3"/>
  <c r="K96" i="3"/>
  <c r="F96" i="3"/>
  <c r="O95" i="3"/>
  <c r="B95" i="3" s="1"/>
  <c r="N95" i="3"/>
  <c r="M95" i="3"/>
  <c r="K95" i="3"/>
  <c r="F95" i="3"/>
  <c r="O94" i="3"/>
  <c r="B94" i="3" s="1"/>
  <c r="N94" i="3"/>
  <c r="M94" i="3"/>
  <c r="K94" i="3"/>
  <c r="F94" i="3"/>
  <c r="O93" i="3"/>
  <c r="B93" i="3" s="1"/>
  <c r="N93" i="3"/>
  <c r="M93" i="3"/>
  <c r="K93" i="3"/>
  <c r="F93" i="3"/>
  <c r="O92" i="3"/>
  <c r="B92" i="3" s="1"/>
  <c r="N92" i="3"/>
  <c r="M92" i="3"/>
  <c r="K92" i="3"/>
  <c r="F92" i="3"/>
  <c r="O91" i="3"/>
  <c r="B91" i="3" s="1"/>
  <c r="N91" i="3"/>
  <c r="M91" i="3"/>
  <c r="K91" i="3"/>
  <c r="F91" i="3"/>
  <c r="O90" i="3"/>
  <c r="B90" i="3" s="1"/>
  <c r="N90" i="3"/>
  <c r="M90" i="3"/>
  <c r="K90" i="3"/>
  <c r="F90" i="3"/>
  <c r="O89" i="3"/>
  <c r="B89" i="3" s="1"/>
  <c r="N89" i="3"/>
  <c r="M89" i="3"/>
  <c r="K89" i="3"/>
  <c r="F89" i="3"/>
  <c r="O88" i="3"/>
  <c r="B88" i="3" s="1"/>
  <c r="N88" i="3"/>
  <c r="M88" i="3"/>
  <c r="K88" i="3"/>
  <c r="F88" i="3"/>
  <c r="O87" i="3"/>
  <c r="B87" i="3" s="1"/>
  <c r="N87" i="3"/>
  <c r="M87" i="3"/>
  <c r="K87" i="3"/>
  <c r="F87" i="3"/>
  <c r="O86" i="3"/>
  <c r="B86" i="3" s="1"/>
  <c r="N86" i="3"/>
  <c r="M86" i="3"/>
  <c r="K86" i="3"/>
  <c r="F86" i="3"/>
  <c r="O85" i="3"/>
  <c r="B85" i="3" s="1"/>
  <c r="N85" i="3"/>
  <c r="M85" i="3"/>
  <c r="K85" i="3"/>
  <c r="F85" i="3"/>
  <c r="O84" i="3"/>
  <c r="B84" i="3" s="1"/>
  <c r="N84" i="3"/>
  <c r="M84" i="3"/>
  <c r="K84" i="3"/>
  <c r="F84" i="3"/>
  <c r="O83" i="3"/>
  <c r="B83" i="3" s="1"/>
  <c r="N83" i="3"/>
  <c r="M83" i="3"/>
  <c r="K83" i="3"/>
  <c r="F83" i="3"/>
  <c r="O82" i="3"/>
  <c r="B82" i="3" s="1"/>
  <c r="N82" i="3"/>
  <c r="M82" i="3"/>
  <c r="K82" i="3"/>
  <c r="F82" i="3"/>
  <c r="O81" i="3"/>
  <c r="B81" i="3" s="1"/>
  <c r="N81" i="3"/>
  <c r="M81" i="3"/>
  <c r="K81" i="3"/>
  <c r="F81" i="3"/>
  <c r="O80" i="3"/>
  <c r="B80" i="3" s="1"/>
  <c r="N80" i="3"/>
  <c r="M80" i="3"/>
  <c r="K80" i="3"/>
  <c r="F80" i="3"/>
  <c r="O79" i="3"/>
  <c r="B79" i="3" s="1"/>
  <c r="N79" i="3"/>
  <c r="M79" i="3"/>
  <c r="K79" i="3"/>
  <c r="F79" i="3"/>
  <c r="O78" i="3"/>
  <c r="B78" i="3" s="1"/>
  <c r="N78" i="3"/>
  <c r="M78" i="3"/>
  <c r="K78" i="3"/>
  <c r="F78" i="3"/>
  <c r="O77" i="3"/>
  <c r="B77" i="3" s="1"/>
  <c r="N77" i="3"/>
  <c r="M77" i="3"/>
  <c r="K77" i="3"/>
  <c r="F77" i="3"/>
  <c r="O76" i="3"/>
  <c r="B76" i="3" s="1"/>
  <c r="N76" i="3"/>
  <c r="M76" i="3"/>
  <c r="K76" i="3"/>
  <c r="F76" i="3"/>
  <c r="O75" i="3"/>
  <c r="B75" i="3" s="1"/>
  <c r="N75" i="3"/>
  <c r="M75" i="3"/>
  <c r="K75" i="3"/>
  <c r="F75" i="3"/>
  <c r="O74" i="3"/>
  <c r="B74" i="3" s="1"/>
  <c r="N74" i="3"/>
  <c r="M74" i="3"/>
  <c r="K74" i="3"/>
  <c r="F74" i="3"/>
  <c r="O73" i="3"/>
  <c r="B73" i="3" s="1"/>
  <c r="N73" i="3"/>
  <c r="M73" i="3"/>
  <c r="K73" i="3"/>
  <c r="F73" i="3"/>
  <c r="O72" i="3"/>
  <c r="B72" i="3" s="1"/>
  <c r="N72" i="3"/>
  <c r="M72" i="3"/>
  <c r="K72" i="3"/>
  <c r="F72" i="3"/>
  <c r="O71" i="3"/>
  <c r="B71" i="3" s="1"/>
  <c r="N71" i="3"/>
  <c r="M71" i="3"/>
  <c r="K71" i="3"/>
  <c r="F71" i="3"/>
  <c r="O70" i="3"/>
  <c r="B70" i="3" s="1"/>
  <c r="N70" i="3"/>
  <c r="M70" i="3"/>
  <c r="K70" i="3"/>
  <c r="F70" i="3"/>
  <c r="O69" i="3"/>
  <c r="B69" i="3" s="1"/>
  <c r="N69" i="3"/>
  <c r="M69" i="3"/>
  <c r="K69" i="3"/>
  <c r="F69" i="3"/>
  <c r="O68" i="3"/>
  <c r="B68" i="3" s="1"/>
  <c r="N68" i="3"/>
  <c r="M68" i="3"/>
  <c r="K68" i="3"/>
  <c r="F68" i="3"/>
  <c r="O67" i="3"/>
  <c r="B67" i="3" s="1"/>
  <c r="N67" i="3"/>
  <c r="M67" i="3"/>
  <c r="K67" i="3"/>
  <c r="F67" i="3"/>
  <c r="O66" i="3"/>
  <c r="B66" i="3" s="1"/>
  <c r="N66" i="3"/>
  <c r="M66" i="3"/>
  <c r="K66" i="3"/>
  <c r="F66" i="3"/>
  <c r="O65" i="3"/>
  <c r="B65" i="3" s="1"/>
  <c r="N65" i="3"/>
  <c r="M65" i="3"/>
  <c r="K65" i="3"/>
  <c r="F65" i="3"/>
  <c r="O64" i="3"/>
  <c r="B64" i="3" s="1"/>
  <c r="N64" i="3"/>
  <c r="M64" i="3"/>
  <c r="K64" i="3"/>
  <c r="F64" i="3"/>
  <c r="O63" i="3"/>
  <c r="B63" i="3" s="1"/>
  <c r="N63" i="3"/>
  <c r="M63" i="3"/>
  <c r="K63" i="3"/>
  <c r="F63" i="3"/>
  <c r="O62" i="3"/>
  <c r="B62" i="3" s="1"/>
  <c r="N62" i="3"/>
  <c r="M62" i="3"/>
  <c r="K62" i="3"/>
  <c r="F62" i="3"/>
  <c r="O61" i="3"/>
  <c r="B61" i="3" s="1"/>
  <c r="N61" i="3"/>
  <c r="M61" i="3"/>
  <c r="K61" i="3"/>
  <c r="F61" i="3"/>
  <c r="O60" i="3"/>
  <c r="B60" i="3" s="1"/>
  <c r="N60" i="3"/>
  <c r="M60" i="3"/>
  <c r="K60" i="3"/>
  <c r="F60" i="3"/>
  <c r="O59" i="3"/>
  <c r="B59" i="3" s="1"/>
  <c r="N59" i="3"/>
  <c r="M59" i="3"/>
  <c r="K59" i="3"/>
  <c r="F59" i="3"/>
  <c r="O58" i="3"/>
  <c r="B58" i="3" s="1"/>
  <c r="N58" i="3"/>
  <c r="M58" i="3"/>
  <c r="K58" i="3"/>
  <c r="F58" i="3"/>
  <c r="O57" i="3"/>
  <c r="B57" i="3" s="1"/>
  <c r="N57" i="3"/>
  <c r="M57" i="3"/>
  <c r="K57" i="3"/>
  <c r="F57" i="3"/>
  <c r="O56" i="3"/>
  <c r="B56" i="3" s="1"/>
  <c r="N56" i="3"/>
  <c r="M56" i="3"/>
  <c r="K56" i="3"/>
  <c r="F56" i="3"/>
  <c r="O55" i="3"/>
  <c r="B55" i="3" s="1"/>
  <c r="N55" i="3"/>
  <c r="M55" i="3"/>
  <c r="K55" i="3"/>
  <c r="F55" i="3"/>
  <c r="O54" i="3"/>
  <c r="B54" i="3" s="1"/>
  <c r="N54" i="3"/>
  <c r="M54" i="3"/>
  <c r="K54" i="3"/>
  <c r="F54" i="3"/>
  <c r="O53" i="3"/>
  <c r="B53" i="3" s="1"/>
  <c r="N53" i="3"/>
  <c r="M53" i="3"/>
  <c r="K53" i="3"/>
  <c r="F53" i="3"/>
  <c r="O52" i="3"/>
  <c r="B52" i="3" s="1"/>
  <c r="N52" i="3"/>
  <c r="M52" i="3"/>
  <c r="K52" i="3"/>
  <c r="F52" i="3"/>
  <c r="O51" i="3"/>
  <c r="B51" i="3" s="1"/>
  <c r="N51" i="3"/>
  <c r="M51" i="3"/>
  <c r="K51" i="3"/>
  <c r="F51" i="3"/>
  <c r="O50" i="3"/>
  <c r="B50" i="3" s="1"/>
  <c r="N50" i="3"/>
  <c r="M50" i="3"/>
  <c r="K50" i="3"/>
  <c r="F50" i="3"/>
  <c r="O49" i="3"/>
  <c r="B49" i="3" s="1"/>
  <c r="N49" i="3"/>
  <c r="M49" i="3"/>
  <c r="K49" i="3"/>
  <c r="F49" i="3"/>
  <c r="O48" i="3"/>
  <c r="B48" i="3" s="1"/>
  <c r="N48" i="3"/>
  <c r="M48" i="3"/>
  <c r="K48" i="3"/>
  <c r="F48" i="3"/>
  <c r="O47" i="3"/>
  <c r="B47" i="3" s="1"/>
  <c r="N47" i="3"/>
  <c r="M47" i="3"/>
  <c r="K47" i="3"/>
  <c r="F47" i="3"/>
  <c r="O46" i="3"/>
  <c r="B46" i="3" s="1"/>
  <c r="N46" i="3"/>
  <c r="M46" i="3"/>
  <c r="K46" i="3"/>
  <c r="F46" i="3"/>
  <c r="O45" i="3"/>
  <c r="B45" i="3" s="1"/>
  <c r="N45" i="3"/>
  <c r="M45" i="3"/>
  <c r="K45" i="3"/>
  <c r="F45" i="3"/>
  <c r="O44" i="3"/>
  <c r="B44" i="3" s="1"/>
  <c r="N44" i="3"/>
  <c r="M44" i="3"/>
  <c r="K44" i="3"/>
  <c r="F44" i="3"/>
  <c r="O43" i="3"/>
  <c r="B43" i="3" s="1"/>
  <c r="N43" i="3"/>
  <c r="M43" i="3"/>
  <c r="K43" i="3"/>
  <c r="F43" i="3"/>
  <c r="O42" i="3"/>
  <c r="B42" i="3" s="1"/>
  <c r="N42" i="3"/>
  <c r="M42" i="3"/>
  <c r="K42" i="3"/>
  <c r="F42" i="3"/>
  <c r="O41" i="3"/>
  <c r="B41" i="3" s="1"/>
  <c r="N41" i="3"/>
  <c r="M41" i="3"/>
  <c r="K41" i="3"/>
  <c r="F41" i="3"/>
  <c r="O40" i="3"/>
  <c r="B40" i="3" s="1"/>
  <c r="N40" i="3"/>
  <c r="M40" i="3"/>
  <c r="K40" i="3"/>
  <c r="F40" i="3"/>
  <c r="O39" i="3"/>
  <c r="B39" i="3" s="1"/>
  <c r="N39" i="3"/>
  <c r="M39" i="3"/>
  <c r="K39" i="3"/>
  <c r="F39" i="3"/>
  <c r="O38" i="3"/>
  <c r="B38" i="3" s="1"/>
  <c r="N38" i="3"/>
  <c r="M38" i="3"/>
  <c r="K38" i="3"/>
  <c r="F38" i="3"/>
  <c r="O37" i="3"/>
  <c r="B37" i="3" s="1"/>
  <c r="N37" i="3"/>
  <c r="M37" i="3"/>
  <c r="K37" i="3"/>
  <c r="F37" i="3"/>
  <c r="O36" i="3"/>
  <c r="B36" i="3" s="1"/>
  <c r="N36" i="3"/>
  <c r="M36" i="3"/>
  <c r="K36" i="3"/>
  <c r="F36" i="3"/>
  <c r="O35" i="3"/>
  <c r="B35" i="3" s="1"/>
  <c r="N35" i="3"/>
  <c r="M35" i="3"/>
  <c r="K35" i="3"/>
  <c r="F35" i="3"/>
  <c r="O34" i="3"/>
  <c r="B34" i="3" s="1"/>
  <c r="N34" i="3"/>
  <c r="M34" i="3"/>
  <c r="K34" i="3"/>
  <c r="F34" i="3"/>
  <c r="O33" i="3"/>
  <c r="B33" i="3" s="1"/>
  <c r="N33" i="3"/>
  <c r="M33" i="3"/>
  <c r="K33" i="3"/>
  <c r="F33" i="3"/>
  <c r="O32" i="3"/>
  <c r="B32" i="3" s="1"/>
  <c r="N32" i="3"/>
  <c r="M32" i="3"/>
  <c r="K32" i="3"/>
  <c r="F32" i="3"/>
  <c r="O31" i="3"/>
  <c r="B31" i="3" s="1"/>
  <c r="N31" i="3"/>
  <c r="M31" i="3"/>
  <c r="K31" i="3"/>
  <c r="F31" i="3"/>
  <c r="O30" i="3"/>
  <c r="B30" i="3" s="1"/>
  <c r="N30" i="3"/>
  <c r="M30" i="3"/>
  <c r="K30" i="3"/>
  <c r="F30" i="3"/>
  <c r="O29" i="3"/>
  <c r="B29" i="3" s="1"/>
  <c r="N29" i="3"/>
  <c r="M29" i="3"/>
  <c r="K29" i="3"/>
  <c r="F29" i="3"/>
  <c r="O28" i="3"/>
  <c r="B28" i="3" s="1"/>
  <c r="N28" i="3"/>
  <c r="M28" i="3"/>
  <c r="K28" i="3"/>
  <c r="F28" i="3"/>
  <c r="O27" i="3"/>
  <c r="B27" i="3" s="1"/>
  <c r="N27" i="3"/>
  <c r="M27" i="3"/>
  <c r="K27" i="3"/>
  <c r="F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F26" i="3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F25" i="3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F24" i="3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F23" i="3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F22" i="3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F21" i="3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F20" i="3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F19" i="3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F18" i="3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F17" i="3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F16" i="3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F15" i="3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F2" i="3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F2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F147" i="1" l="1"/>
  <c r="F156" i="1"/>
  <c r="F148" i="1"/>
  <c r="F153" i="1"/>
  <c r="F152" i="1"/>
  <c r="F154" i="1"/>
  <c r="F150" i="1"/>
  <c r="F149" i="1"/>
  <c r="F151" i="1"/>
  <c r="F157" i="1"/>
  <c r="F155" i="1"/>
  <c r="F158" i="1"/>
  <c r="F159" i="1"/>
  <c r="F162" i="1"/>
  <c r="F161" i="1"/>
  <c r="F166" i="1"/>
  <c r="F170" i="1"/>
  <c r="F168" i="1"/>
  <c r="F169" i="1"/>
  <c r="F165" i="1"/>
  <c r="F160" i="1"/>
  <c r="F167" i="1"/>
  <c r="F164" i="1"/>
  <c r="F163" i="1"/>
  <c r="F171" i="1"/>
  <c r="F177" i="1"/>
  <c r="F173" i="1"/>
  <c r="F172" i="1"/>
  <c r="F176" i="1"/>
  <c r="F179" i="1"/>
  <c r="F175" i="1"/>
  <c r="F180" i="1"/>
  <c r="F174" i="1"/>
  <c r="F181" i="1"/>
  <c r="F182" i="1"/>
  <c r="F178" i="1"/>
  <c r="F183" i="1"/>
  <c r="F184" i="1"/>
  <c r="F191" i="1"/>
  <c r="F186" i="1"/>
  <c r="F189" i="1"/>
  <c r="F192" i="1"/>
  <c r="F190" i="1"/>
  <c r="F188" i="1"/>
  <c r="F185" i="1"/>
  <c r="F194" i="1"/>
  <c r="F193" i="1"/>
  <c r="F187" i="1"/>
  <c r="B129" i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<sst xmlns="http://schemas.openxmlformats.org/spreadsheetml/2006/main" count="130" uniqueCount="62">
  <si>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</si>
  <si>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</si>
  <si>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</si>
  <si>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</si>
  <si>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</si>
  <si>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</si>
  <si>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</si>
  <si>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</si>
  <si>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</si>
  <si>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</si>
  <si>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</si>
  <si>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</si>
  <si>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</si>
  <si>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</si>
  <si>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</si>
  <si>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</si>
  <si>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</si>
  <si>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</si>
  <si>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</si>
  <si>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</si>
  <si>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</si>
  <si>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</si>
  <si>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</si>
  <si>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</si>
  <si>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</si>
  <si>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</si>
  <si>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</si>
  <si>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</si>
  <si>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</si>
  <si>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</si>
  <si>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</si>
  <si>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</si>
  <si>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</si>
  <si>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</si>
  <si>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</si>
  <si>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</si>
  <si>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</si>
  <si>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</si>
  <si>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</si>
  <si>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</si>
  <si>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</si>
  <si>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</si>
  <si>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</si>
  <si>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</si>
  <si>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</si>
  <si>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</si>
  <si>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</si>
  <si>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</si>
  <si>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</si>
  <si>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</si>
  <si>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</si>
  <si>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</si>
  <si>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</si>
  <si>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</si>
  <si>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</si>
  <si>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</si>
  <si>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</si>
  <si>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</si>
  <si>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</si>
  <si>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</si>
  <si>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</si>
  <si>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240x30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</si>
</sst>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righ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29.007028456674036</c:v>
                </c:pt>
                <c:pt idx="2">
                  <c:v>50.786917090390901</c:v>
                </c:pt>
                <c:pt idx="3">
                  <c:v>72.569616321585542</c:v>
                </c:pt>
                <c:pt idx="4">
                  <c:v>94.35332534729595</c:v>
                </c:pt>
                <c:pt idx="5">
                  <c:v>116.13751066280076</c:v>
                </c:pt>
                <c:pt idx="6">
                  <c:v>137.92195840442355</c:v>
                </c:pt>
                <c:pt idx="7">
                  <c:v>159.70656614957417</c:v>
                </c:pt>
                <c:pt idx="8">
                  <c:v>181.49127868020929</c:v>
                </c:pt>
                <c:pt idx="9">
                  <c:v>203.27606358834262</c:v>
                </c:pt>
                <c:pt idx="10">
                  <c:v>225.06090059485678</c:v>
                </c:pt>
                <c:pt idx="11">
                  <c:v>246.84577635776245</c:v>
                </c:pt>
                <c:pt idx="12">
                  <c:v>268.63047835477101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156.34021538461522</c:v>
                </c:pt>
                <c:pt idx="2">
                  <c:v>326.03512307692239</c:v>
                </c:pt>
                <c:pt idx="3">
                  <c:v>540.67838461538327</c:v>
                </c:pt>
                <c:pt idx="4">
                  <c:v>800.26999999999816</c:v>
                </c:pt>
                <c:pt idx="5">
                  <c:v>1104.8099692307667</c:v>
                </c:pt>
                <c:pt idx="6">
                  <c:v>1454.2982923076893</c:v>
                </c:pt>
                <c:pt idx="7">
                  <c:v>1848.7349692307653</c:v>
                </c:pt>
                <c:pt idx="8">
                  <c:v>2288.1199999999958</c:v>
                </c:pt>
                <c:pt idx="9">
                  <c:v>2772.4533846153799</c:v>
                </c:pt>
                <c:pt idx="10">
                  <c:v>3301.7351230769173</c:v>
                </c:pt>
                <c:pt idx="11">
                  <c:v>3875.9652153846091</c:v>
                </c:pt>
                <c:pt idx="12">
                  <c:v>4495.1436615384537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5.2509701089513799E-13</c:v>
                </c:pt>
                <c:pt idx="1">
                  <c:v>4.0819074014059318</c:v>
                </c:pt>
                <c:pt idx="2">
                  <c:v>8.2598082128871582</c:v>
                </c:pt>
                <c:pt idx="3">
                  <c:v>12.533702434444209</c:v>
                </c:pt>
                <c:pt idx="4">
                  <c:v>16.903590066077069</c:v>
                </c:pt>
                <c:pt idx="5">
                  <c:v>21.369471107785756</c:v>
                </c:pt>
                <c:pt idx="6">
                  <c:v>25.931345559570261</c:v>
                </c:pt>
                <c:pt idx="7">
                  <c:v>30.589213421430578</c:v>
                </c:pt>
                <c:pt idx="8">
                  <c:v>35.343074693366717</c:v>
                </c:pt>
                <c:pt idx="9">
                  <c:v>40.192929375378682</c:v>
                </c:pt>
                <c:pt idx="10">
                  <c:v>45.138777467466468</c:v>
                </c:pt>
                <c:pt idx="11">
                  <c:v>50.180618969630061</c:v>
                </c:pt>
                <c:pt idx="12">
                  <c:v>55.31845388186948</c:v>
                </c:pt>
                <c:pt idx="13">
                  <c:v>60.552282204184714</c:v>
                </c:pt>
                <c:pt idx="14">
                  <c:v>65.88210393657576</c:v>
                </c:pt>
                <c:pt idx="15">
                  <c:v>71.307919079042648</c:v>
                </c:pt>
                <c:pt idx="16">
                  <c:v>76.829727631585328</c:v>
                </c:pt>
                <c:pt idx="17">
                  <c:v>82.447529594203857</c:v>
                </c:pt>
                <c:pt idx="18">
                  <c:v>88.161324966898192</c:v>
                </c:pt>
                <c:pt idx="19">
                  <c:v>93.971113749668334</c:v>
                </c:pt>
                <c:pt idx="20">
                  <c:v>99.876895942514309</c:v>
                </c:pt>
                <c:pt idx="21">
                  <c:v>105.87867154543608</c:v>
                </c:pt>
                <c:pt idx="22">
                  <c:v>111.97644055843371</c:v>
                </c:pt>
                <c:pt idx="23">
                  <c:v>118.17020298150712</c:v>
                </c:pt>
                <c:pt idx="24">
                  <c:v>124.45995881465637</c:v>
                </c:pt>
                <c:pt idx="25">
                  <c:v>130.84570805788144</c:v>
                </c:pt>
                <c:pt idx="26">
                  <c:v>137.32745071118234</c:v>
                </c:pt>
                <c:pt idx="27">
                  <c:v>143.90518677455901</c:v>
                </c:pt>
                <c:pt idx="28">
                  <c:v>150.57891624801152</c:v>
                </c:pt>
                <c:pt idx="29">
                  <c:v>157.3486391315399</c:v>
                </c:pt>
                <c:pt idx="30">
                  <c:v>164.21435542514405</c:v>
                </c:pt>
                <c:pt idx="31">
                  <c:v>171.17606512882406</c:v>
                </c:pt>
                <c:pt idx="32">
                  <c:v>178.23376824257977</c:v>
                </c:pt>
                <c:pt idx="33">
                  <c:v>185.38746476641145</c:v>
                </c:pt>
                <c:pt idx="34">
                  <c:v>192.63715470031889</c:v>
                </c:pt>
                <c:pt idx="35">
                  <c:v>199.98283804430216</c:v>
                </c:pt>
                <c:pt idx="36">
                  <c:v>207.4245147983612</c:v>
                </c:pt>
                <c:pt idx="37">
                  <c:v>214.96218496249605</c:v>
                </c:pt>
                <c:pt idx="38">
                  <c:v>222.5958485367068</c:v>
                </c:pt>
                <c:pt idx="39">
                  <c:v>230.32550552099332</c:v>
                </c:pt>
                <c:pt idx="40">
                  <c:v>238.1511559153557</c:v>
                </c:pt>
                <c:pt idx="41">
                  <c:v>246.07279971979381</c:v>
                </c:pt>
                <c:pt idx="42">
                  <c:v>254.09043693430783</c:v>
                </c:pt>
                <c:pt idx="43">
                  <c:v>262.20406755889763</c:v>
                </c:pt>
                <c:pt idx="44">
                  <c:v>270.41369159356327</c:v>
                </c:pt>
                <c:pt idx="45">
                  <c:v>278.71930903830474</c:v>
                </c:pt>
                <c:pt idx="46">
                  <c:v>287.12091989312199</c:v>
                </c:pt>
                <c:pt idx="47">
                  <c:v>295.61852415801502</c:v>
                </c:pt>
                <c:pt idx="48">
                  <c:v>304.212121832984</c:v>
                </c:pt>
                <c:pt idx="49">
                  <c:v>312.90171291802869</c:v>
                </c:pt>
                <c:pt idx="50">
                  <c:v>321.68729741314928</c:v>
                </c:pt>
                <c:pt idx="51">
                  <c:v>330.56887531834559</c:v>
                </c:pt>
                <c:pt idx="52">
                  <c:v>339.54644663361779</c:v>
                </c:pt>
                <c:pt idx="53">
                  <c:v>348.62001135896583</c:v>
                </c:pt>
                <c:pt idx="54">
                  <c:v>357.78956949438958</c:v>
                </c:pt>
                <c:pt idx="55">
                  <c:v>367.05512103988917</c:v>
                </c:pt>
                <c:pt idx="56">
                  <c:v>376.41666599546465</c:v>
                </c:pt>
                <c:pt idx="57">
                  <c:v>385.87420436111597</c:v>
                </c:pt>
                <c:pt idx="58">
                  <c:v>395.42773613684307</c:v>
                </c:pt>
                <c:pt idx="59">
                  <c:v>405.07726132264594</c:v>
                </c:pt>
                <c:pt idx="60">
                  <c:v>414.8227799185247</c:v>
                </c:pt>
                <c:pt idx="61">
                  <c:v>424.6642919244793</c:v>
                </c:pt>
                <c:pt idx="62">
                  <c:v>434.60179734050973</c:v>
                </c:pt>
                <c:pt idx="63">
                  <c:v>444.63529616661572</c:v>
                </c:pt>
                <c:pt idx="64">
                  <c:v>454.76478840279776</c:v>
                </c:pt>
                <c:pt idx="65">
                  <c:v>464.99027404905564</c:v>
                </c:pt>
                <c:pt idx="66">
                  <c:v>475.31175310538936</c:v>
                </c:pt>
                <c:pt idx="67">
                  <c:v>485.72922557179874</c:v>
                </c:pt>
                <c:pt idx="68">
                  <c:v>496.24269144828406</c:v>
                </c:pt>
                <c:pt idx="69">
                  <c:v>506.85215073484517</c:v>
                </c:pt>
                <c:pt idx="70">
                  <c:v>517.55760343148222</c:v>
                </c:pt>
                <c:pt idx="71">
                  <c:v>528.35904953819488</c:v>
                </c:pt>
                <c:pt idx="72">
                  <c:v>539.25648905498338</c:v>
                </c:pt>
                <c:pt idx="73">
                  <c:v>550.24992198184771</c:v>
                </c:pt>
                <c:pt idx="74">
                  <c:v>561.33934831878787</c:v>
                </c:pt>
                <c:pt idx="75">
                  <c:v>572.52476806580398</c:v>
                </c:pt>
                <c:pt idx="76">
                  <c:v>583.80618122289582</c:v>
                </c:pt>
                <c:pt idx="77">
                  <c:v>595.18358779006348</c:v>
                </c:pt>
                <c:pt idx="78">
                  <c:v>606.65698776730687</c:v>
                </c:pt>
                <c:pt idx="79">
                  <c:v>618.22638115462621</c:v>
                </c:pt>
                <c:pt idx="80">
                  <c:v>629.89176795202138</c:v>
                </c:pt>
                <c:pt idx="81">
                  <c:v>641.65314815949239</c:v>
                </c:pt>
                <c:pt idx="82">
                  <c:v>653.51052177703889</c:v>
                </c:pt>
                <c:pt idx="83">
                  <c:v>665.46388880466156</c:v>
                </c:pt>
                <c:pt idx="84">
                  <c:v>677.51324924235996</c:v>
                </c:pt>
                <c:pt idx="85">
                  <c:v>689.65860309013419</c:v>
                </c:pt>
                <c:pt idx="86">
                  <c:v>701.89995034798426</c:v>
                </c:pt>
                <c:pt idx="87">
                  <c:v>714.23729101591016</c:v>
                </c:pt>
                <c:pt idx="88">
                  <c:v>726.67062509391178</c:v>
                </c:pt>
                <c:pt idx="89">
                  <c:v>739.19995258198935</c:v>
                </c:pt>
                <c:pt idx="90">
                  <c:v>751.82527348014253</c:v>
                </c:pt>
                <c:pt idx="91">
                  <c:v>764.54658778837177</c:v>
                </c:pt>
                <c:pt idx="92">
                  <c:v>777.3638955066765</c:v>
                </c:pt>
                <c:pt idx="93">
                  <c:v>790.27719663505718</c:v>
                </c:pt>
                <c:pt idx="94">
                  <c:v>803.28649117351381</c:v>
                </c:pt>
                <c:pt idx="95">
                  <c:v>816.39177912204627</c:v>
                </c:pt>
                <c:pt idx="96">
                  <c:v>829.59306048065457</c:v>
                </c:pt>
                <c:pt idx="97">
                  <c:v>842.89033524933848</c:v>
                </c:pt>
                <c:pt idx="98">
                  <c:v>856.28360342809856</c:v>
                </c:pt>
                <c:pt idx="99">
                  <c:v>869.77286501693425</c:v>
                </c:pt>
                <c:pt idx="100">
                  <c:v>883.35812001584577</c:v>
                </c:pt>
                <c:pt idx="101">
                  <c:v>897.0393684248329</c:v>
                </c:pt>
                <c:pt idx="102">
                  <c:v>910.81661024389587</c:v>
                </c:pt>
                <c:pt idx="103">
                  <c:v>924.68984547303501</c:v>
                </c:pt>
                <c:pt idx="104">
                  <c:v>938.65907411224975</c:v>
                </c:pt>
                <c:pt idx="105">
                  <c:v>952.72429616154022</c:v>
                </c:pt>
                <c:pt idx="106">
                  <c:v>966.88551162090675</c:v>
                </c:pt>
                <c:pt idx="107">
                  <c:v>981.14272049034901</c:v>
                </c:pt>
                <c:pt idx="108">
                  <c:v>995.49592276986698</c:v>
                </c:pt>
                <c:pt idx="109">
                  <c:v>1009.9451184594609</c:v>
                </c:pt>
                <c:pt idx="110">
                  <c:v>1024.4903075591305</c:v>
                </c:pt>
                <c:pt idx="111">
                  <c:v>1039.1314900688762</c:v>
                </c:pt>
                <c:pt idx="112">
                  <c:v>1053.8686659886971</c:v>
                </c:pt>
                <c:pt idx="113">
                  <c:v>1068.7018353185947</c:v>
                </c:pt>
                <c:pt idx="114">
                  <c:v>1083.6309980585675</c:v>
                </c:pt>
                <c:pt idx="115">
                  <c:v>1098.6561542086163</c:v>
                </c:pt>
                <c:pt idx="116">
                  <c:v>1113.7773037687409</c:v>
                </c:pt>
                <c:pt idx="117">
                  <c:v>1128.994446738941</c:v>
                </c:pt>
                <c:pt idx="118">
                  <c:v>1144.3075831192175</c:v>
                </c:pt>
                <c:pt idx="119">
                  <c:v>1159.7167129095697</c:v>
                </c:pt>
                <c:pt idx="120">
                  <c:v>1175.2218361099974</c:v>
                </c:pt>
                <c:pt idx="121">
                  <c:v>1190.8229527205012</c:v>
                </c:pt>
                <c:pt idx="122">
                  <c:v>1206.5200627410809</c:v>
                </c:pt>
                <c:pt idx="123">
                  <c:v>1222.3131661717357</c:v>
                </c:pt>
                <c:pt idx="124">
                  <c:v>1238.2022630124675</c:v>
                </c:pt>
                <c:pt idx="125">
                  <c:v>1254.187353263274</c:v>
                </c:pt>
                <c:pt idx="126">
                  <c:v>1270.2684369241565</c:v>
                </c:pt>
                <c:pt idx="127">
                  <c:v>1286.4455139951158</c:v>
                </c:pt>
                <c:pt idx="128">
                  <c:v>1302.7185844761498</c:v>
                </c:pt>
                <c:pt idx="129">
                  <c:v>1319.08764836726</c:v>
                </c:pt>
                <c:pt idx="130">
                  <c:v>1335.5527056684464</c:v>
                </c:pt>
                <c:pt idx="131">
                  <c:v>1352.1137563797083</c:v>
                </c:pt>
                <c:pt idx="132">
                  <c:v>1368.7708005010461</c:v>
                </c:pt>
                <c:pt idx="133">
                  <c:v>1385.5238380324597</c:v>
                </c:pt>
                <c:pt idx="134">
                  <c:v>1402.3728689739487</c:v>
                </c:pt>
                <c:pt idx="135">
                  <c:v>1419.317893325514</c:v>
                </c:pt>
                <c:pt idx="136">
                  <c:v>1436.3589110871549</c:v>
                </c:pt>
                <c:pt idx="137">
                  <c:v>1453.4959222588714</c:v>
                </c:pt>
                <c:pt idx="138">
                  <c:v>1470.7289268406644</c:v>
                </c:pt>
                <c:pt idx="139">
                  <c:v>1488.0579248325325</c:v>
                </c:pt>
                <c:pt idx="140">
                  <c:v>1505.4829162344774</c:v>
                </c:pt>
                <c:pt idx="141">
                  <c:v>1523.003901046497</c:v>
                </c:pt>
                <c:pt idx="142">
                  <c:v>1540.6208792685932</c:v>
                </c:pt>
                <c:pt idx="143">
                  <c:v>1558.3338509007649</c:v>
                </c:pt>
                <c:pt idx="144">
                  <c:v>1576.1428159430125</c:v>
                </c:pt>
                <c:pt idx="145">
                  <c:v>1594.0477743953356</c:v>
                </c:pt>
                <c:pt idx="146">
                  <c:v>1612.0487262577349</c:v>
                </c:pt>
                <c:pt idx="147">
                  <c:v>1630.1456715302097</c:v>
                </c:pt>
                <c:pt idx="148">
                  <c:v>1648.3386102127602</c:v>
                </c:pt>
                <c:pt idx="149">
                  <c:v>1666.6275423053874</c:v>
                </c:pt>
                <c:pt idx="150">
                  <c:v>1685.0124678080897</c:v>
                </c:pt>
                <c:pt idx="151">
                  <c:v>1703.4933867208683</c:v>
                </c:pt>
                <c:pt idx="152">
                  <c:v>1722.0702990437221</c:v>
                </c:pt>
                <c:pt idx="153">
                  <c:v>1740.743204776652</c:v>
                </c:pt>
                <c:pt idx="154">
                  <c:v>1759.5121039196579</c:v>
                </c:pt>
                <c:pt idx="155">
                  <c:v>1778.3769964727389</c:v>
                </c:pt>
                <c:pt idx="156">
                  <c:v>1797.3378824358963</c:v>
                </c:pt>
                <c:pt idx="157">
                  <c:v>1816.3947618091297</c:v>
                </c:pt>
                <c:pt idx="158">
                  <c:v>1835.5476345924385</c:v>
                </c:pt>
                <c:pt idx="159">
                  <c:v>1854.7965007858238</c:v>
                </c:pt>
                <c:pt idx="160">
                  <c:v>1874.1413603892843</c:v>
                </c:pt>
                <c:pt idx="161">
                  <c:v>1893.5822134028203</c:v>
                </c:pt>
                <c:pt idx="162">
                  <c:v>1913.1190598264334</c:v>
                </c:pt>
                <c:pt idx="163">
                  <c:v>1932.7518996601211</c:v>
                </c:pt>
                <c:pt idx="164">
                  <c:v>1952.4807329038845</c:v>
                </c:pt>
                <c:pt idx="165">
                  <c:v>1972.305559557725</c:v>
                </c:pt>
                <c:pt idx="166">
                  <c:v>1992.2263796216398</c:v>
                </c:pt>
                <c:pt idx="167">
                  <c:v>2012.2431930956316</c:v>
                </c:pt>
                <c:pt idx="168">
                  <c:v>2032.3559999796985</c:v>
                </c:pt>
                <c:pt idx="169">
                  <c:v>2052.5648002738417</c:v>
                </c:pt>
                <c:pt idx="170">
                  <c:v>2072.8695939780605</c:v>
                </c:pt>
                <c:pt idx="171">
                  <c:v>2093.2703810923554</c:v>
                </c:pt>
                <c:pt idx="172">
                  <c:v>2113.7671616167254</c:v>
                </c:pt>
                <c:pt idx="173">
                  <c:v>2134.3599355511724</c:v>
                </c:pt>
                <c:pt idx="174">
                  <c:v>2155.0487028956941</c:v>
                </c:pt>
                <c:pt idx="175">
                  <c:v>2175.8334636502914</c:v>
                </c:pt>
                <c:pt idx="176">
                  <c:v>2196.7142178149661</c:v>
                </c:pt>
                <c:pt idx="177">
                  <c:v>2217.6909653897151</c:v>
                </c:pt>
                <c:pt idx="178">
                  <c:v>2238.763706374541</c:v>
                </c:pt>
                <c:pt idx="179">
                  <c:v>2259.9324407694417</c:v>
                </c:pt>
                <c:pt idx="180">
                  <c:v>2281.1971685744188</c:v>
                </c:pt>
                <c:pt idx="181">
                  <c:v>2302.557889789472</c:v>
                </c:pt>
                <c:pt idx="182">
                  <c:v>2324.0146044146009</c:v>
                </c:pt>
                <c:pt idx="183">
                  <c:v>2345.5673124498048</c:v>
                </c:pt>
                <c:pt idx="184">
                  <c:v>2367.2160138950849</c:v>
                </c:pt>
                <c:pt idx="185">
                  <c:v>2388.9607087504414</c:v>
                </c:pt>
                <c:pt idx="186">
                  <c:v>2410.8013970158727</c:v>
                </c:pt>
                <c:pt idx="187">
                  <c:v>2432.7380786913809</c:v>
                </c:pt>
                <c:pt idx="188">
                  <c:v>2454.7707537769643</c:v>
                </c:pt>
                <c:pt idx="189">
                  <c:v>2476.8994222726242</c:v>
                </c:pt>
                <c:pt idx="190">
                  <c:v>2499.1240841783592</c:v>
                </c:pt>
                <c:pt idx="191">
                  <c:v>2521.4447394941703</c:v>
                </c:pt>
                <c:pt idx="192">
                  <c:v>2543.8613882200571</c:v>
                </c:pt>
                <c:pt idx="193">
                  <c:v>2566.3740303560194</c:v>
                </c:pt>
                <c:pt idx="194">
                  <c:v>2588.9826659020582</c:v>
                </c:pt>
                <c:pt idx="195">
                  <c:v>2611.6872948581722</c:v>
                </c:pt>
                <c:pt idx="196">
                  <c:v>2634.4879172243627</c:v>
                </c:pt>
                <c:pt idx="197">
                  <c:v>2657.3845330006284</c:v>
                </c:pt>
                <c:pt idx="198">
                  <c:v>2680.3771421869706</c:v>
                </c:pt>
                <c:pt idx="199">
                  <c:v>2703.4657447833879</c:v>
                </c:pt>
                <c:pt idx="200">
                  <c:v>2726.6503407898817</c:v>
                </c:pt>
                <c:pt idx="201">
                  <c:v>2749.9309302064507</c:v>
                </c:pt>
                <c:pt idx="202">
                  <c:v>2773.3075130330958</c:v>
                </c:pt>
                <c:pt idx="203">
                  <c:v>2796.7800892698165</c:v>
                </c:pt>
                <c:pt idx="204">
                  <c:v>2820.3486589166127</c:v>
                </c:pt>
                <c:pt idx="205">
                  <c:v>2844.0132219734855</c:v>
                </c:pt>
                <c:pt idx="206">
                  <c:v>2867.7737784404339</c:v>
                </c:pt>
                <c:pt idx="207">
                  <c:v>2891.630328317458</c:v>
                </c:pt>
                <c:pt idx="208">
                  <c:v>2915.582871604558</c:v>
                </c:pt>
                <c:pt idx="209">
                  <c:v>2939.6314083017342</c:v>
                </c:pt>
                <c:pt idx="210">
                  <c:v>2963.775938408985</c:v>
                </c:pt>
                <c:pt idx="211">
                  <c:v>2988.0164619263132</c:v>
                </c:pt>
                <c:pt idx="212">
                  <c:v>3012.3529788537162</c:v>
                </c:pt>
                <c:pt idx="213">
                  <c:v>3036.7854891911948</c:v>
                </c:pt>
                <c:pt idx="214">
                  <c:v>3061.3139929387498</c:v>
                </c:pt>
                <c:pt idx="215">
                  <c:v>3085.9384900963805</c:v>
                </c:pt>
                <c:pt idx="216">
                  <c:v>3110.6589806640868</c:v>
                </c:pt>
                <c:pt idx="217">
                  <c:v>3135.4754646418692</c:v>
                </c:pt>
                <c:pt idx="218">
                  <c:v>3160.3879420297276</c:v>
                </c:pt>
                <c:pt idx="219">
                  <c:v>3185.3964128276616</c:v>
                </c:pt>
                <c:pt idx="220">
                  <c:v>3210.5008770356708</c:v>
                </c:pt>
                <c:pt idx="221">
                  <c:v>3235.7013346537569</c:v>
                </c:pt>
                <c:pt idx="222">
                  <c:v>3260.9977856819191</c:v>
                </c:pt>
                <c:pt idx="223">
                  <c:v>3286.3902301201551</c:v>
                </c:pt>
                <c:pt idx="224">
                  <c:v>3311.8786679684681</c:v>
                </c:pt>
                <c:pt idx="225">
                  <c:v>3337.4630992268576</c:v>
                </c:pt>
                <c:pt idx="226">
                  <c:v>3363.1435238953227</c:v>
                </c:pt>
                <c:pt idx="227">
                  <c:v>3388.9199419738629</c:v>
                </c:pt>
                <c:pt idx="228">
                  <c:v>3414.7923534624788</c:v>
                </c:pt>
                <c:pt idx="229">
                  <c:v>3440.7607583611712</c:v>
                </c:pt>
                <c:pt idx="230">
                  <c:v>3466.8251566699391</c:v>
                </c:pt>
                <c:pt idx="231">
                  <c:v>3492.9855483887832</c:v>
                </c:pt>
                <c:pt idx="232">
                  <c:v>3519.2419335177028</c:v>
                </c:pt>
                <c:pt idx="233">
                  <c:v>3545.5943120566985</c:v>
                </c:pt>
                <c:pt idx="234">
                  <c:v>3572.042684005768</c:v>
                </c:pt>
                <c:pt idx="235">
                  <c:v>3598.5870493649154</c:v>
                </c:pt>
                <c:pt idx="236">
                  <c:v>3625.2274081341388</c:v>
                </c:pt>
                <c:pt idx="237">
                  <c:v>3651.9637603134388</c:v>
                </c:pt>
                <c:pt idx="238">
                  <c:v>3678.7961059028121</c:v>
                </c:pt>
                <c:pt idx="239">
                  <c:v>3705.7244449022628</c:v>
                </c:pt>
                <c:pt idx="240">
                  <c:v>3732.7487773117887</c:v>
                </c:pt>
                <c:pt idx="241">
                  <c:v>3759.8691031313901</c:v>
                </c:pt>
                <c:pt idx="242">
                  <c:v>3787.0854223610695</c:v>
                </c:pt>
                <c:pt idx="243">
                  <c:v>3814.3977350008226</c:v>
                </c:pt>
                <c:pt idx="244">
                  <c:v>3841.8060410506523</c:v>
                </c:pt>
                <c:pt idx="245">
                  <c:v>3869.3103405105567</c:v>
                </c:pt>
                <c:pt idx="246">
                  <c:v>3896.9106333805375</c:v>
                </c:pt>
                <c:pt idx="247">
                  <c:v>3924.6069196605945</c:v>
                </c:pt>
                <c:pt idx="248">
                  <c:v>3952.3991993507288</c:v>
                </c:pt>
                <c:pt idx="249">
                  <c:v>3980.2874724509361</c:v>
                </c:pt>
                <c:pt idx="250">
                  <c:v>4008.2717389612203</c:v>
                </c:pt>
                <c:pt idx="251">
                  <c:v>4036.351998881581</c:v>
                </c:pt>
                <c:pt idx="252">
                  <c:v>4064.5282522120156</c:v>
                </c:pt>
                <c:pt idx="253">
                  <c:v>4092.8004989525289</c:v>
                </c:pt>
                <c:pt idx="254">
                  <c:v>4121.1687391031164</c:v>
                </c:pt>
                <c:pt idx="255">
                  <c:v>4149.6329726637796</c:v>
                </c:pt>
                <c:pt idx="256">
                  <c:v>4178.1931996345174</c:v>
                </c:pt>
                <c:pt idx="257">
                  <c:v>4206.8494200153336</c:v>
                </c:pt>
                <c:pt idx="258">
                  <c:v>4235.6016338062245</c:v>
                </c:pt>
                <c:pt idx="259">
                  <c:v>4264.4498410071919</c:v>
                </c:pt>
                <c:pt idx="260">
                  <c:v>4293.394041618234</c:v>
                </c:pt>
                <c:pt idx="261">
                  <c:v>4322.4342356393527</c:v>
                </c:pt>
                <c:pt idx="262">
                  <c:v>4351.5704230705469</c:v>
                </c:pt>
                <c:pt idx="263">
                  <c:v>4380.8026039118149</c:v>
                </c:pt>
                <c:pt idx="264">
                  <c:v>4410.1307781631631</c:v>
                </c:pt>
                <c:pt idx="265">
                  <c:v>4439.554945824585</c:v>
                </c:pt>
                <c:pt idx="266">
                  <c:v>4469.0751068960826</c:v>
                </c:pt>
                <c:pt idx="267">
                  <c:v>4498.691261377654</c:v>
                </c:pt>
                <c:pt idx="268">
                  <c:v>4528.4034092693037</c:v>
                </c:pt>
                <c:pt idx="269">
                  <c:v>4558.2115505710281</c:v>
                </c:pt>
                <c:pt idx="270">
                  <c:v>4588.115685282829</c:v>
                </c:pt>
                <c:pt idx="271">
                  <c:v>4618.1158134047055</c:v>
                </c:pt>
                <c:pt idx="272">
                  <c:v>4648.2119349366585</c:v>
                </c:pt>
                <c:pt idx="273">
                  <c:v>4678.4040498786871</c:v>
                </c:pt>
                <c:pt idx="274">
                  <c:v>4708.6921582307896</c:v>
                </c:pt>
                <c:pt idx="275">
                  <c:v>4739.0762599929712</c:v>
                </c:pt>
                <c:pt idx="276">
                  <c:v>4769.5563551652267</c:v>
                </c:pt>
                <c:pt idx="277">
                  <c:v>4800.1324437475587</c:v>
                </c:pt>
                <c:pt idx="278">
                  <c:v>4830.8045257399644</c:v>
                </c:pt>
                <c:pt idx="279">
                  <c:v>4861.5726011424476</c:v>
                </c:pt>
                <c:pt idx="280">
                  <c:v>4892.4366699550083</c:v>
                </c:pt>
                <c:pt idx="281">
                  <c:v>4923.3967321776418</c:v>
                </c:pt>
                <c:pt idx="282">
                  <c:v>4954.4527878103527</c:v>
                </c:pt>
                <c:pt idx="283">
                  <c:v>4985.6048368531392</c:v>
                </c:pt>
                <c:pt idx="284">
                  <c:v>5016.8528793060013</c:v>
                </c:pt>
                <c:pt idx="285">
                  <c:v>5048.1969151689373</c:v>
                </c:pt>
                <c:pt idx="286">
                  <c:v>5079.6369444419533</c:v>
                </c:pt>
                <c:pt idx="287">
                  <c:v>5111.1729671250423</c:v>
                </c:pt>
                <c:pt idx="288">
                  <c:v>5142.8049832182087</c:v>
                </c:pt>
                <c:pt idx="289">
                  <c:v>5174.532992721448</c:v>
                </c:pt>
                <c:pt idx="290">
                  <c:v>5206.3569956347656</c:v>
                </c:pt>
                <c:pt idx="291">
                  <c:v>5238.2769919581606</c:v>
                </c:pt>
                <c:pt idx="292">
                  <c:v>5270.2929816916276</c:v>
                </c:pt>
                <c:pt idx="293">
                  <c:v>5302.4049648351729</c:v>
                </c:pt>
                <c:pt idx="294">
                  <c:v>5334.6129413887929</c:v>
                </c:pt>
                <c:pt idx="295">
                  <c:v>5366.9169113524895</c:v>
                </c:pt>
                <c:pt idx="296">
                  <c:v>5399.3168747262598</c:v>
                </c:pt>
                <c:pt idx="297">
                  <c:v>5431.8128315101094</c:v>
                </c:pt>
                <c:pt idx="298">
                  <c:v>5464.4047817040328</c:v>
                </c:pt>
                <c:pt idx="299">
                  <c:v>5497.0927253080317</c:v>
                </c:pt>
                <c:pt idx="300">
                  <c:v>5529.8766623221072</c:v>
                </c:pt>
                <c:pt idx="301">
                  <c:v>5562.7565927462574</c:v>
                </c:pt>
                <c:pt idx="302">
                  <c:v>5595.7325165804868</c:v>
                </c:pt>
                <c:pt idx="303">
                  <c:v>5628.8044338247882</c:v>
                </c:pt>
                <c:pt idx="304">
                  <c:v>5661.9723444791671</c:v>
                </c:pt>
                <c:pt idx="305">
                  <c:v>5695.2362485436206</c:v>
                </c:pt>
                <c:pt idx="306">
                  <c:v>5728.5961460181516</c:v>
                </c:pt>
                <c:pt idx="307">
                  <c:v>5762.0520369027581</c:v>
                </c:pt>
                <c:pt idx="308">
                  <c:v>5795.6039211974403</c:v>
                </c:pt>
                <c:pt idx="309">
                  <c:v>5829.2517989021981</c:v>
                </c:pt>
                <c:pt idx="310">
                  <c:v>5862.9956700170296</c:v>
                </c:pt>
                <c:pt idx="311">
                  <c:v>5896.8355345419395</c:v>
                </c:pt>
                <c:pt idx="312">
                  <c:v>5930.7713924769241</c:v>
                </c:pt>
                <c:pt idx="313">
                  <c:v>5964.8032438219871</c:v>
                </c:pt>
                <c:pt idx="314">
                  <c:v>5998.9310885771229</c:v>
                </c:pt>
                <c:pt idx="315">
                  <c:v>6033.1549267423352</c:v>
                </c:pt>
                <c:pt idx="316">
                  <c:v>6067.4747583176231</c:v>
                </c:pt>
                <c:pt idx="317">
                  <c:v>6101.8905833029876</c:v>
                </c:pt>
                <c:pt idx="318">
                  <c:v>6136.4024016984285</c:v>
                </c:pt>
                <c:pt idx="319">
                  <c:v>6171.0102135039442</c:v>
                </c:pt>
                <c:pt idx="320">
                  <c:v>6205.7140187195355</c:v>
                </c:pt>
                <c:pt idx="321">
                  <c:v>6240.5138173452024</c:v>
                </c:pt>
                <c:pt idx="322">
                  <c:v>6275.4096093809449</c:v>
                </c:pt>
                <c:pt idx="323">
                  <c:v>6310.4013948267648</c:v>
                </c:pt>
                <c:pt idx="324">
                  <c:v>6345.4891736826612</c:v>
                </c:pt>
                <c:pt idx="325">
                  <c:v>6380.6729459486305</c:v>
                </c:pt>
                <c:pt idx="326">
                  <c:v>6415.9527116246772</c:v>
                </c:pt>
                <c:pt idx="327">
                  <c:v>6451.3284707107996</c:v>
                </c:pt>
                <c:pt idx="328">
                  <c:v>6486.8002232069966</c:v>
                </c:pt>
                <c:pt idx="329">
                  <c:v>6522.3679691132729</c:v>
                </c:pt>
                <c:pt idx="330">
                  <c:v>6558.0317084296239</c:v>
                </c:pt>
                <c:pt idx="331">
                  <c:v>6593.7914411560487</c:v>
                </c:pt>
                <c:pt idx="332">
                  <c:v>6629.6471672925491</c:v>
                </c:pt>
                <c:pt idx="333">
                  <c:v>6665.598886839126</c:v>
                </c:pt>
                <c:pt idx="334">
                  <c:v>6701.6465997957803</c:v>
                </c:pt>
                <c:pt idx="335">
                  <c:v>6737.7903061625102</c:v>
                </c:pt>
                <c:pt idx="336">
                  <c:v>6774.030005939313</c:v>
                </c:pt>
                <c:pt idx="337">
                  <c:v>6810.3656991261951</c:v>
                </c:pt>
                <c:pt idx="338">
                  <c:v>6846.7973857231509</c:v>
                </c:pt>
                <c:pt idx="339">
                  <c:v>6883.3250657301814</c:v>
                </c:pt>
                <c:pt idx="340">
                  <c:v>6919.9487391472912</c:v>
                </c:pt>
                <c:pt idx="341">
                  <c:v>6956.6684059744748</c:v>
                </c:pt>
                <c:pt idx="342">
                  <c:v>6993.4840662117349</c:v>
                </c:pt>
                <c:pt idx="343">
                  <c:v>7030.3957198590688</c:v>
                </c:pt>
                <c:pt idx="344">
                  <c:v>7067.403366916481</c:v>
                </c:pt>
                <c:pt idx="345">
                  <c:v>7104.5070073839679</c:v>
                </c:pt>
                <c:pt idx="346">
                  <c:v>7141.7066412615332</c:v>
                </c:pt>
                <c:pt idx="347">
                  <c:v>7179.0022685491695</c:v>
                </c:pt>
                <c:pt idx="348">
                  <c:v>7216.393889246885</c:v>
                </c:pt>
                <c:pt idx="349">
                  <c:v>7253.8815033546762</c:v>
                </c:pt>
                <c:pt idx="350">
                  <c:v>7291.4651108725402</c:v>
                </c:pt>
                <c:pt idx="351">
                  <c:v>7329.1447118004853</c:v>
                </c:pt>
                <c:pt idx="352">
                  <c:v>7366.9203061385024</c:v>
                </c:pt>
                <c:pt idx="353">
                  <c:v>7404.7918938865969</c:v>
                </c:pt>
                <c:pt idx="354">
                  <c:v>7442.7594750447643</c:v>
                </c:pt>
                <c:pt idx="355">
                  <c:v>7480.82304961301</c:v>
                </c:pt>
                <c:pt idx="356">
                  <c:v>7518.9826175913331</c:v>
                </c:pt>
                <c:pt idx="357">
                  <c:v>7557.2381789797282</c:v>
                </c:pt>
                <c:pt idx="358">
                  <c:v>7595.5897337782008</c:v>
                </c:pt>
                <c:pt idx="359">
                  <c:v>7634.0372819867498</c:v>
                </c:pt>
                <c:pt idx="360">
                  <c:v>7672.5808236053745</c:v>
                </c:pt>
                <c:pt idx="361">
                  <c:v>7711.2203586340738</c:v>
                </c:pt>
                <c:pt idx="362">
                  <c:v>7749.9558870728515</c:v>
                </c:pt>
                <c:pt idx="363">
                  <c:v>7788.787408921703</c:v>
                </c:pt>
                <c:pt idx="364">
                  <c:v>7827.7149241806319</c:v>
                </c:pt>
                <c:pt idx="365">
                  <c:v>7866.7384328496328</c:v>
                </c:pt>
                <c:pt idx="366">
                  <c:v>7905.8579349287129</c:v>
                </c:pt>
                <c:pt idx="367">
                  <c:v>7945.0734304178714</c:v>
                </c:pt>
                <c:pt idx="368">
                  <c:v>7984.384919317099</c:v>
                </c:pt>
                <c:pt idx="369">
                  <c:v>8023.792401626406</c:v>
                </c:pt>
                <c:pt idx="370">
                  <c:v>8063.2958773457904</c:v>
                </c:pt>
                <c:pt idx="371">
                  <c:v>8102.8953464752485</c:v>
                </c:pt>
                <c:pt idx="372">
                  <c:v>8142.5908090147805</c:v>
                </c:pt>
                <c:pt idx="373">
                  <c:v>8182.3822649643917</c:v>
                </c:pt>
                <c:pt idx="374">
                  <c:v>8222.2697143240784</c:v>
                </c:pt>
                <c:pt idx="375">
                  <c:v>8262.253157093839</c:v>
                </c:pt>
                <c:pt idx="376">
                  <c:v>8302.3325932736752</c:v>
                </c:pt>
                <c:pt idx="377">
                  <c:v>8342.5080228635888</c:v>
                </c:pt>
                <c:pt idx="378">
                  <c:v>8382.7794458635799</c:v>
                </c:pt>
                <c:pt idx="379">
                  <c:v>8423.1468622736447</c:v>
                </c:pt>
                <c:pt idx="380">
                  <c:v>8463.6102720937852</c:v>
                </c:pt>
                <c:pt idx="381">
                  <c:v>8504.169675324003</c:v>
                </c:pt>
                <c:pt idx="382">
                  <c:v>8544.8250719642947</c:v>
                </c:pt>
                <c:pt idx="383">
                  <c:v>8585.576462014662</c:v>
                </c:pt>
                <c:pt idx="384">
                  <c:v>8626.4238454751066</c:v>
                </c:pt>
                <c:pt idx="385">
                  <c:v>8667.3672223456288</c:v>
                </c:pt>
                <c:pt idx="386">
                  <c:v>8708.4065926262228</c:v>
                </c:pt>
                <c:pt idx="387">
                  <c:v>8749.5419563168925</c:v>
                </c:pt>
                <c:pt idx="388">
                  <c:v>8790.7733134176415</c:v>
                </c:pt>
                <c:pt idx="389">
                  <c:v>8832.100663928466</c:v>
                </c:pt>
                <c:pt idx="390">
                  <c:v>8873.5240078493644</c:v>
                </c:pt>
                <c:pt idx="391">
                  <c:v>8915.0433451803383</c:v>
                </c:pt>
                <c:pt idx="392">
                  <c:v>8956.6586759213897</c:v>
                </c:pt>
                <c:pt idx="393">
                  <c:v>8998.3700000725148</c:v>
                </c:pt>
                <c:pt idx="394">
                  <c:v>9040.1773176337174</c:v>
                </c:pt>
                <c:pt idx="395">
                  <c:v>9082.0806286049956</c:v>
                </c:pt>
                <c:pt idx="396">
                  <c:v>9124.0799329863512</c:v>
                </c:pt>
                <c:pt idx="397">
                  <c:v>9166.1752307777788</c:v>
                </c:pt>
                <c:pt idx="398">
                  <c:v>9208.3665219792856</c:v>
                </c:pt>
                <c:pt idx="399">
                  <c:v>9250.6538065908662</c:v>
                </c:pt>
                <c:pt idx="400">
                  <c:v>9293.0370846125261</c:v>
                </c:pt>
                <c:pt idx="401">
                  <c:v>9335.5163560442561</c:v>
                </c:pt>
                <c:pt idx="402">
                  <c:v>9378.0916208860654</c:v>
                </c:pt>
                <c:pt idx="403">
                  <c:v>9420.7628791379502</c:v>
                </c:pt>
                <c:pt idx="404">
                  <c:v>9463.5301307999107</c:v>
                </c:pt>
                <c:pt idx="405">
                  <c:v>9506.3933758719468</c:v>
                </c:pt>
                <c:pt idx="406">
                  <c:v>9549.3526143540603</c:v>
                </c:pt>
                <c:pt idx="407">
                  <c:v>9592.4078462462494</c:v>
                </c:pt>
                <c:pt idx="408">
                  <c:v>9635.5590715485087</c:v>
                </c:pt>
                <c:pt idx="409">
                  <c:v>9678.806290260849</c:v>
                </c:pt>
                <c:pt idx="410">
                  <c:v>9722.1495023832667</c:v>
                </c:pt>
                <c:pt idx="411">
                  <c:v>9765.5887079157601</c:v>
                </c:pt>
                <c:pt idx="412">
                  <c:v>9809.1239068583254</c:v>
                </c:pt>
                <c:pt idx="413">
                  <c:v>9852.7550992109664</c:v>
                </c:pt>
                <c:pt idx="414">
                  <c:v>9896.4822849736865</c:v>
                </c:pt>
                <c:pt idx="415">
                  <c:v>9940.3054641464787</c:v>
                </c:pt>
                <c:pt idx="416">
                  <c:v>9984.2246367293519</c:v>
                </c:pt>
                <c:pt idx="417">
                  <c:v>10028.239802722299</c:v>
                </c:pt>
                <c:pt idx="418">
                  <c:v>10072.35096212532</c:v>
                </c:pt>
                <c:pt idx="419">
                  <c:v>10116.558114938416</c:v>
                </c:pt>
                <c:pt idx="420">
                  <c:v>10160.86126116159</c:v>
                </c:pt>
                <c:pt idx="421">
                  <c:v>10205.260400794839</c:v>
                </c:pt>
                <c:pt idx="422">
                  <c:v>10249.755533838166</c:v>
                </c:pt>
                <c:pt idx="423">
                  <c:v>10294.346660291565</c:v>
                </c:pt>
                <c:pt idx="424">
                  <c:v>10339.033780155043</c:v>
                </c:pt>
                <c:pt idx="425">
                  <c:v>10383.816893428595</c:v>
                </c:pt>
                <c:pt idx="426">
                  <c:v>10428.696000112222</c:v>
                </c:pt>
                <c:pt idx="427">
                  <c:v>10473.671100205929</c:v>
                </c:pt>
                <c:pt idx="428">
                  <c:v>10518.742193709708</c:v>
                </c:pt>
                <c:pt idx="429">
                  <c:v>10563.909280623564</c:v>
                </c:pt>
                <c:pt idx="430">
                  <c:v>10609.172360947496</c:v>
                </c:pt>
                <c:pt idx="431">
                  <c:v>10654.531434681503</c:v>
                </c:pt>
                <c:pt idx="432">
                  <c:v>10699.986501825586</c:v>
                </c:pt>
                <c:pt idx="433">
                  <c:v>10745.537562379746</c:v>
                </c:pt>
                <c:pt idx="434">
                  <c:v>10791.18461634398</c:v>
                </c:pt>
                <c:pt idx="435">
                  <c:v>10836.927663718292</c:v>
                </c:pt>
                <c:pt idx="436">
                  <c:v>10882.766704502679</c:v>
                </c:pt>
                <c:pt idx="437">
                  <c:v>10928.70173869714</c:v>
                </c:pt>
                <c:pt idx="438">
                  <c:v>10974.73276630168</c:v>
                </c:pt>
                <c:pt idx="439">
                  <c:v>11020.859787316294</c:v>
                </c:pt>
                <c:pt idx="440">
                  <c:v>11067.082801740982</c:v>
                </c:pt>
                <c:pt idx="441">
                  <c:v>11113.401809575747</c:v>
                </c:pt>
                <c:pt idx="442">
                  <c:v>11159.81681082059</c:v>
                </c:pt>
                <c:pt idx="443">
                  <c:v>11206.32780547551</c:v>
                </c:pt>
                <c:pt idx="444">
                  <c:v>11252.934793540506</c:v>
                </c:pt>
                <c:pt idx="445">
                  <c:v>11299.637775015573</c:v>
                </c:pt>
                <c:pt idx="446">
                  <c:v>11346.436749900713</c:v>
                </c:pt>
                <c:pt idx="447">
                  <c:v>11393.331718195934</c:v>
                </c:pt>
                <c:pt idx="448">
                  <c:v>11440.32267990123</c:v>
                </c:pt>
                <c:pt idx="449">
                  <c:v>11487.409635016607</c:v>
                </c:pt>
                <c:pt idx="450">
                  <c:v>11534.592583542055</c:v>
                </c:pt>
                <c:pt idx="451">
                  <c:v>11581.871525477574</c:v>
                </c:pt>
                <c:pt idx="452">
                  <c:v>11629.24646082318</c:v>
                </c:pt>
                <c:pt idx="453">
                  <c:v>11676.717389578853</c:v>
                </c:pt>
                <c:pt idx="454">
                  <c:v>11724.284311744606</c:v>
                </c:pt>
                <c:pt idx="455">
                  <c:v>11771.947227320432</c:v>
                </c:pt>
                <c:pt idx="456">
                  <c:v>11819.706136306335</c:v>
                </c:pt>
                <c:pt idx="457">
                  <c:v>11867.561038702315</c:v>
                </c:pt>
                <c:pt idx="458">
                  <c:v>11915.511934508369</c:v>
                </c:pt>
                <c:pt idx="459">
                  <c:v>11963.558823724501</c:v>
                </c:pt>
                <c:pt idx="460">
                  <c:v>12011.701706350706</c:v>
                </c:pt>
                <c:pt idx="461">
                  <c:v>12059.940582386986</c:v>
                </c:pt>
                <c:pt idx="462">
                  <c:v>12108.275451833346</c:v>
                </c:pt>
                <c:pt idx="463">
                  <c:v>12156.706314689782</c:v>
                </c:pt>
                <c:pt idx="464">
                  <c:v>12205.23317095629</c:v>
                </c:pt>
                <c:pt idx="465">
                  <c:v>12253.856020632877</c:v>
                </c:pt>
                <c:pt idx="466">
                  <c:v>12302.574863719537</c:v>
                </c:pt>
                <c:pt idx="467">
                  <c:v>12351.389700216274</c:v>
                </c:pt>
                <c:pt idx="468">
                  <c:v>12400.300530123082</c:v>
                </c:pt>
                <c:pt idx="469">
                  <c:v>12449.307353439974</c:v>
                </c:pt>
                <c:pt idx="470">
                  <c:v>12498.410170166937</c:v>
                </c:pt>
                <c:pt idx="471">
                  <c:v>12547.608980303978</c:v>
                </c:pt>
                <c:pt idx="472">
                  <c:v>12596.903783851094</c:v>
                </c:pt>
                <c:pt idx="473">
                  <c:v>12646.294580808291</c:v>
                </c:pt>
                <c:pt idx="474">
                  <c:v>12695.781371175559</c:v>
                </c:pt>
                <c:pt idx="475">
                  <c:v>12745.364154952898</c:v>
                </c:pt>
                <c:pt idx="476">
                  <c:v>12795.042932140317</c:v>
                </c:pt>
                <c:pt idx="477">
                  <c:v>12844.817702737813</c:v>
                </c:pt>
                <c:pt idx="478">
                  <c:v>12894.688466745385</c:v>
                </c:pt>
                <c:pt idx="479">
                  <c:v>12944.655224163031</c:v>
                </c:pt>
                <c:pt idx="480">
                  <c:v>12994.717974990754</c:v>
                </c:pt>
                <c:pt idx="481">
                  <c:v>13044.876719228554</c:v>
                </c:pt>
                <c:pt idx="482">
                  <c:v>13095.131456876425</c:v>
                </c:pt>
                <c:pt idx="483">
                  <c:v>13145.482187934373</c:v>
                </c:pt>
                <c:pt idx="484">
                  <c:v>13195.928912402405</c:v>
                </c:pt>
                <c:pt idx="485">
                  <c:v>13246.471630280505</c:v>
                </c:pt>
                <c:pt idx="486">
                  <c:v>13297.110341568685</c:v>
                </c:pt>
                <c:pt idx="487">
                  <c:v>13347.845046266939</c:v>
                </c:pt>
                <c:pt idx="488">
                  <c:v>13398.675744375269</c:v>
                </c:pt>
                <c:pt idx="489">
                  <c:v>13449.602435893674</c:v>
                </c:pt>
                <c:pt idx="490">
                  <c:v>13500.625120822149</c:v>
                </c:pt>
                <c:pt idx="491">
                  <c:v>13551.743799160706</c:v>
                </c:pt>
                <c:pt idx="492">
                  <c:v>13602.958470909338</c:v>
                </c:pt>
                <c:pt idx="493">
                  <c:v>13654.269136068047</c:v>
                </c:pt>
                <c:pt idx="494">
                  <c:v>13705.675794636831</c:v>
                </c:pt>
                <c:pt idx="495">
                  <c:v>13757.178446615699</c:v>
                </c:pt>
                <c:pt idx="496">
                  <c:v>13808.777092004635</c:v>
                </c:pt>
                <c:pt idx="497">
                  <c:v>13860.471730803642</c:v>
                </c:pt>
                <c:pt idx="498">
                  <c:v>13912.262363012729</c:v>
                </c:pt>
                <c:pt idx="499">
                  <c:v>13964.148988631894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0.3623592202934372</c:v>
                </c:pt>
                <c:pt idx="1">
                  <c:v>0.1671879128099463</c:v>
                </c:pt>
                <c:pt idx="2">
                  <c:v>9.9626814473014025E-2</c:v>
                </c:pt>
                <c:pt idx="3">
                  <c:v>7.8259321823541561E-2</c:v>
                </c:pt>
                <c:pt idx="4">
                  <c:v>6.6542922894383405E-2</c:v>
                </c:pt>
                <c:pt idx="5">
                  <c:v>5.9782059224980567E-2</c:v>
                </c:pt>
                <c:pt idx="6">
                  <c:v>5.3123292163060415E-2</c:v>
                </c:pt>
                <c:pt idx="7">
                  <c:v>4.66111221987075E-2</c:v>
                </c:pt>
                <c:pt idx="8">
                  <c:v>4.2642959752365886E-2</c:v>
                </c:pt>
                <c:pt idx="9">
                  <c:v>3.9934993095391405E-2</c:v>
                </c:pt>
                <c:pt idx="10">
                  <c:v>3.7940711521386013E-2</c:v>
                </c:pt>
                <c:pt idx="11">
                  <c:v>3.6402656902353635E-2</c:v>
                </c:pt>
                <c:pt idx="12">
                  <c:v>3.5172960944578266E-2</c:v>
                </c:pt>
                <c:pt idx="13">
                  <c:v>3.4165676581573746E-2</c:v>
                </c:pt>
                <c:pt idx="14">
                  <c:v>3.3322529643670641E-2</c:v>
                </c:pt>
                <c:pt idx="15">
                  <c:v>3.2604063893773259E-2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0.33033658976698344</c:v>
                </c:pt>
                <c:pt idx="1">
                  <c:v>0.14969942381098586</c:v>
                </c:pt>
                <c:pt idx="2">
                  <c:v>8.7360426855255677E-2</c:v>
                </c:pt>
                <c:pt idx="3">
                  <c:v>6.7604621777316631E-2</c:v>
                </c:pt>
                <c:pt idx="4">
                  <c:v>5.6730352961552322E-2</c:v>
                </c:pt>
                <c:pt idx="5">
                  <c:v>5.0427369129377356E-2</c:v>
                </c:pt>
                <c:pt idx="6">
                  <c:v>4.4186063110030468E-2</c:v>
                </c:pt>
                <c:pt idx="7">
                  <c:v>3.8030769183868739E-2</c:v>
                </c:pt>
                <c:pt idx="8">
                  <c:v>3.4240437655207914E-2</c:v>
                </c:pt>
                <c:pt idx="9">
                  <c:v>3.1628649472108326E-2</c:v>
                </c:pt>
                <c:pt idx="10">
                  <c:v>2.9687115524879043E-2</c:v>
                </c:pt>
                <c:pt idx="11">
                  <c:v>2.8175383931760972E-2</c:v>
                </c:pt>
                <c:pt idx="12">
                  <c:v>2.6955756254916599E-2</c:v>
                </c:pt>
                <c:pt idx="13">
                  <c:v>2.5948782606809238E-2</c:v>
                </c:pt>
                <c:pt idx="14">
                  <c:v>2.5099112685764726E-2</c:v>
                </c:pt>
                <c:pt idx="15">
                  <c:v>2.4369061244697544E-2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0.31802612808139274</c:v>
                </c:pt>
                <c:pt idx="1">
                  <c:v>0.14301799952701169</c:v>
                </c:pt>
                <c:pt idx="2">
                  <c:v>8.2705343109916063E-2</c:v>
                </c:pt>
                <c:pt idx="3">
                  <c:v>6.3581154478486973E-2</c:v>
                </c:pt>
                <c:pt idx="4">
                  <c:v>5.3041357436312039E-2</c:v>
                </c:pt>
                <c:pt idx="5">
                  <c:v>4.6923197971631317E-2</c:v>
                </c:pt>
                <c:pt idx="6">
                  <c:v>4.0854159700466956E-2</c:v>
                </c:pt>
                <c:pt idx="7">
                  <c:v>3.4852417742903916E-2</c:v>
                </c:pt>
                <c:pt idx="8">
                  <c:v>3.1144157720154778E-2</c:v>
                </c:pt>
                <c:pt idx="9">
                  <c:v>2.8581089234178951E-2</c:v>
                </c:pt>
                <c:pt idx="10">
                  <c:v>2.66701551037015E-2</c:v>
                </c:pt>
                <c:pt idx="11">
                  <c:v>2.5177762071009042E-2</c:v>
                </c:pt>
                <c:pt idx="12">
                  <c:v>2.3970313092593985E-2</c:v>
                </c:pt>
                <c:pt idx="13">
                  <c:v>2.2970937867592637E-2</c:v>
                </c:pt>
                <c:pt idx="14">
                  <c:v>2.2125559568629726E-2</c:v>
                </c:pt>
                <c:pt idx="15">
                  <c:v>2.1397294405480657E-2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0.31151386019176303</c:v>
                </c:pt>
                <c:pt idx="1">
                  <c:v>0.13949279739990658</c:v>
                </c:pt>
                <c:pt idx="2">
                  <c:v>8.025611432770724E-2</c:v>
                </c:pt>
                <c:pt idx="3">
                  <c:v>6.146896740767073E-2</c:v>
                </c:pt>
                <c:pt idx="4">
                  <c:v>5.1108848450762724E-2</c:v>
                </c:pt>
                <c:pt idx="5">
                  <c:v>4.509077652421134E-2</c:v>
                </c:pt>
                <c:pt idx="6">
                  <c:v>3.9116040453413638E-2</c:v>
                </c:pt>
                <c:pt idx="7">
                  <c:v>3.3200055386362885E-2</c:v>
                </c:pt>
                <c:pt idx="8">
                  <c:v>2.9539117474160149E-2</c:v>
                </c:pt>
                <c:pt idx="9">
                  <c:v>2.7005258656655703E-2</c:v>
                </c:pt>
                <c:pt idx="10">
                  <c:v>2.5113609323525868E-2</c:v>
                </c:pt>
                <c:pt idx="11">
                  <c:v>2.3634281433958303E-2</c:v>
                </c:pt>
                <c:pt idx="12">
                  <c:v>2.243589284965181E-2</c:v>
                </c:pt>
                <c:pt idx="13">
                  <c:v>2.1442952610933666E-2</c:v>
                </c:pt>
                <c:pt idx="14">
                  <c:v>2.0602094853297979E-2</c:v>
                </c:pt>
                <c:pt idx="15">
                  <c:v>1.9876890785932428E-2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36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55.193848755398221</c:v>
                </c:pt>
                <c:pt idx="1">
                  <c:v>119.62587285084024</c:v>
                </c:pt>
                <c:pt idx="2">
                  <c:v>200.74916683617755</c:v>
                </c:pt>
                <c:pt idx="3">
                  <c:v>255.56060970085872</c:v>
                </c:pt>
                <c:pt idx="4">
                  <c:v>300.55788249253646</c:v>
                </c:pt>
                <c:pt idx="5">
                  <c:v>334.5485294297589</c:v>
                </c:pt>
                <c:pt idx="6">
                  <c:v>376.48269121971163</c:v>
                </c:pt>
                <c:pt idx="7">
                  <c:v>429.08213869509859</c:v>
                </c:pt>
                <c:pt idx="8">
                  <c:v>469.01059673491295</c:v>
                </c:pt>
                <c:pt idx="9">
                  <c:v>500.8139090503073</c:v>
                </c:pt>
                <c:pt idx="10">
                  <c:v>527.13824274820502</c:v>
                </c:pt>
                <c:pt idx="11">
                  <c:v>549.41044698050291</c:v>
                </c:pt>
                <c:pt idx="12">
                  <c:v>568.61860539730583</c:v>
                </c:pt>
                <c:pt idx="13">
                  <c:v>585.38281694050841</c:v>
                </c:pt>
                <c:pt idx="14">
                  <c:v>600.19452946300692</c:v>
                </c:pt>
                <c:pt idx="15">
                  <c:v>613.42046393853411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60.544307290051719</c:v>
                </c:pt>
                <c:pt idx="1">
                  <c:v>133.60104862696392</c:v>
                </c:pt>
                <c:pt idx="2">
                  <c:v>228.93661031598754</c:v>
                </c:pt>
                <c:pt idx="3">
                  <c:v>295.83776188968483</c:v>
                </c:pt>
                <c:pt idx="4">
                  <c:v>352.54495972472682</c:v>
                </c:pt>
                <c:pt idx="5">
                  <c:v>396.61002240048742</c:v>
                </c:pt>
                <c:pt idx="6">
                  <c:v>452.63140891725868</c:v>
                </c:pt>
                <c:pt idx="7">
                  <c:v>525.88996828608106</c:v>
                </c:pt>
                <c:pt idx="8">
                  <c:v>584.10468351469899</c:v>
                </c:pt>
                <c:pt idx="9">
                  <c:v>632.33809643490997</c:v>
                </c:pt>
                <c:pt idx="10">
                  <c:v>673.69293534897872</c:v>
                </c:pt>
                <c:pt idx="11">
                  <c:v>709.83948429731277</c:v>
                </c:pt>
                <c:pt idx="12">
                  <c:v>741.95655320752121</c:v>
                </c:pt>
                <c:pt idx="13">
                  <c:v>770.749067617214</c:v>
                </c:pt>
                <c:pt idx="14">
                  <c:v>796.84091825856649</c:v>
                </c:pt>
                <c:pt idx="15">
                  <c:v>820.71277999483027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62.887914652350133</c:v>
                </c:pt>
                <c:pt idx="1">
                  <c:v>139.84253776548326</c:v>
                </c:pt>
                <c:pt idx="2">
                  <c:v>241.82234482021119</c:v>
                </c:pt>
                <c:pt idx="3">
                  <c:v>314.55861668518628</c:v>
                </c:pt>
                <c:pt idx="4">
                  <c:v>377.06425639680231</c:v>
                </c:pt>
                <c:pt idx="5">
                  <c:v>426.22840864536852</c:v>
                </c:pt>
                <c:pt idx="6">
                  <c:v>489.54623339790299</c:v>
                </c:pt>
                <c:pt idx="7">
                  <c:v>573.84828069989715</c:v>
                </c:pt>
                <c:pt idx="8">
                  <c:v>642.17501657002924</c:v>
                </c:pt>
                <c:pt idx="9">
                  <c:v>699.76339376467229</c:v>
                </c:pt>
                <c:pt idx="10">
                  <c:v>749.90190054141226</c:v>
                </c:pt>
                <c:pt idx="11">
                  <c:v>794.35177533228898</c:v>
                </c:pt>
                <c:pt idx="12">
                  <c:v>834.36540535548215</c:v>
                </c:pt>
                <c:pt idx="13">
                  <c:v>870.66536487463009</c:v>
                </c:pt>
                <c:pt idx="14">
                  <c:v>903.93194070248933</c:v>
                </c:pt>
                <c:pt idx="15">
                  <c:v>934.69761274477969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64.202600769315097</c:v>
                </c:pt>
                <c:pt idx="1">
                  <c:v>143.37657838105264</c:v>
                </c:pt>
                <c:pt idx="2">
                  <c:v>249.20219683617671</c:v>
                </c:pt>
                <c:pt idx="3">
                  <c:v>325.36743081036684</c:v>
                </c:pt>
                <c:pt idx="4">
                  <c:v>391.32167141796617</c:v>
                </c:pt>
                <c:pt idx="5">
                  <c:v>443.54969112721017</c:v>
                </c:pt>
                <c:pt idx="6">
                  <c:v>511.29919511714309</c:v>
                </c:pt>
                <c:pt idx="7">
                  <c:v>602.40863357761486</c:v>
                </c:pt>
                <c:pt idx="8">
                  <c:v>677.06829824876604</c:v>
                </c:pt>
                <c:pt idx="9">
                  <c:v>740.59649841831117</c:v>
                </c:pt>
                <c:pt idx="10">
                  <c:v>796.38094796929272</c:v>
                </c:pt>
                <c:pt idx="11">
                  <c:v>846.22839310288987</c:v>
                </c:pt>
                <c:pt idx="12">
                  <c:v>891.42875365044301</c:v>
                </c:pt>
                <c:pt idx="13">
                  <c:v>932.70737304162526</c:v>
                </c:pt>
                <c:pt idx="14">
                  <c:v>970.77506643934339</c:v>
                </c:pt>
                <c:pt idx="15">
                  <c:v>1006.1935850729079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65.043933334064675</c:v>
                </c:pt>
                <c:pt idx="1">
                  <c:v>145.65096350808034</c:v>
                </c:pt>
                <c:pt idx="2">
                  <c:v>253.98496109406739</c:v>
                </c:pt>
                <c:pt idx="3">
                  <c:v>332.40702618582918</c:v>
                </c:pt>
                <c:pt idx="4">
                  <c:v>400.64720844379406</c:v>
                </c:pt>
                <c:pt idx="5">
                  <c:v>454.918411461782</c:v>
                </c:pt>
                <c:pt idx="6">
                  <c:v>525.64200403333348</c:v>
                </c:pt>
                <c:pt idx="7">
                  <c:v>621.35963921939026</c:v>
                </c:pt>
                <c:pt idx="8">
                  <c:v>700.34636820272465</c:v>
                </c:pt>
                <c:pt idx="9">
                  <c:v>767.96585472729566</c:v>
                </c:pt>
                <c:pt idx="10">
                  <c:v>827.66727127894228</c:v>
                </c:pt>
                <c:pt idx="11">
                  <c:v>881.28417860837612</c:v>
                </c:pt>
                <c:pt idx="12">
                  <c:v>930.12892470361771</c:v>
                </c:pt>
                <c:pt idx="13">
                  <c:v>974.92553239151107</c:v>
                </c:pt>
                <c:pt idx="14">
                  <c:v>1016.4038249831275</c:v>
                </c:pt>
                <c:pt idx="15">
                  <c:v>1055.144341992529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55.193848755398221</c:v>
                </c:pt>
                <c:pt idx="1">
                  <c:v>119.62587285084024</c:v>
                </c:pt>
                <c:pt idx="2">
                  <c:v>200.74916683617755</c:v>
                </c:pt>
                <c:pt idx="3">
                  <c:v>255.56060970085872</c:v>
                </c:pt>
                <c:pt idx="4">
                  <c:v>300.55788249253646</c:v>
                </c:pt>
                <c:pt idx="5">
                  <c:v>334.5485294297589</c:v>
                </c:pt>
                <c:pt idx="6">
                  <c:v>376.48269121971163</c:v>
                </c:pt>
                <c:pt idx="7">
                  <c:v>429.08213869509859</c:v>
                </c:pt>
                <c:pt idx="8">
                  <c:v>469.01059673491295</c:v>
                </c:pt>
                <c:pt idx="9">
                  <c:v>500.8139090503073</c:v>
                </c:pt>
                <c:pt idx="10">
                  <c:v>527.13824274820502</c:v>
                </c:pt>
                <c:pt idx="11">
                  <c:v>549.41044698050291</c:v>
                </c:pt>
                <c:pt idx="12">
                  <c:v>568.61860539730583</c:v>
                </c:pt>
                <c:pt idx="13">
                  <c:v>585.38281694050841</c:v>
                </c:pt>
                <c:pt idx="14">
                  <c:v>600.19452946300692</c:v>
                </c:pt>
                <c:pt idx="15">
                  <c:v>613.42046393853411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60.544307290051719</c:v>
                </c:pt>
                <c:pt idx="1">
                  <c:v>133.60104862696392</c:v>
                </c:pt>
                <c:pt idx="2">
                  <c:v>228.93661031598754</c:v>
                </c:pt>
                <c:pt idx="3">
                  <c:v>295.83776188968483</c:v>
                </c:pt>
                <c:pt idx="4">
                  <c:v>352.54495972472682</c:v>
                </c:pt>
                <c:pt idx="5">
                  <c:v>396.61002240048742</c:v>
                </c:pt>
                <c:pt idx="6">
                  <c:v>452.63140891725868</c:v>
                </c:pt>
                <c:pt idx="7">
                  <c:v>525.88996828608106</c:v>
                </c:pt>
                <c:pt idx="8">
                  <c:v>584.10468351469899</c:v>
                </c:pt>
                <c:pt idx="9">
                  <c:v>632.33809643490997</c:v>
                </c:pt>
                <c:pt idx="10">
                  <c:v>673.69293534897872</c:v>
                </c:pt>
                <c:pt idx="11">
                  <c:v>709.83948429731277</c:v>
                </c:pt>
                <c:pt idx="12">
                  <c:v>741.95655320752121</c:v>
                </c:pt>
                <c:pt idx="13">
                  <c:v>770.749067617214</c:v>
                </c:pt>
                <c:pt idx="14">
                  <c:v>796.84091825856649</c:v>
                </c:pt>
                <c:pt idx="15">
                  <c:v>820.71277999483027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62.887914652350133</c:v>
                </c:pt>
                <c:pt idx="1">
                  <c:v>139.84253776548326</c:v>
                </c:pt>
                <c:pt idx="2">
                  <c:v>241.82234482021119</c:v>
                </c:pt>
                <c:pt idx="3">
                  <c:v>314.55861668518628</c:v>
                </c:pt>
                <c:pt idx="4">
                  <c:v>377.06425639680231</c:v>
                </c:pt>
                <c:pt idx="5">
                  <c:v>426.22840864536852</c:v>
                </c:pt>
                <c:pt idx="6">
                  <c:v>489.54623339790299</c:v>
                </c:pt>
                <c:pt idx="7">
                  <c:v>573.84828069989715</c:v>
                </c:pt>
                <c:pt idx="8">
                  <c:v>642.17501657002924</c:v>
                </c:pt>
                <c:pt idx="9">
                  <c:v>699.76339376467229</c:v>
                </c:pt>
                <c:pt idx="10">
                  <c:v>749.90190054141226</c:v>
                </c:pt>
                <c:pt idx="11">
                  <c:v>794.35177533228898</c:v>
                </c:pt>
                <c:pt idx="12">
                  <c:v>834.36540535548215</c:v>
                </c:pt>
                <c:pt idx="13">
                  <c:v>870.66536487463009</c:v>
                </c:pt>
                <c:pt idx="14">
                  <c:v>903.93194070248933</c:v>
                </c:pt>
                <c:pt idx="15">
                  <c:v>934.69761274477969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64.202600769315097</c:v>
                </c:pt>
                <c:pt idx="1">
                  <c:v>143.37657838105264</c:v>
                </c:pt>
                <c:pt idx="2">
                  <c:v>249.20219683617671</c:v>
                </c:pt>
                <c:pt idx="3">
                  <c:v>325.36743081036684</c:v>
                </c:pt>
                <c:pt idx="4">
                  <c:v>391.32167141796617</c:v>
                </c:pt>
                <c:pt idx="5">
                  <c:v>443.54969112721017</c:v>
                </c:pt>
                <c:pt idx="6">
                  <c:v>511.29919511714309</c:v>
                </c:pt>
                <c:pt idx="7">
                  <c:v>602.40863357761486</c:v>
                </c:pt>
                <c:pt idx="8">
                  <c:v>677.06829824876604</c:v>
                </c:pt>
                <c:pt idx="9">
                  <c:v>740.59649841831117</c:v>
                </c:pt>
                <c:pt idx="10">
                  <c:v>796.38094796929272</c:v>
                </c:pt>
                <c:pt idx="11">
                  <c:v>846.22839310288987</c:v>
                </c:pt>
                <c:pt idx="12">
                  <c:v>891.42875365044301</c:v>
                </c:pt>
                <c:pt idx="13">
                  <c:v>932.70737304162526</c:v>
                </c:pt>
                <c:pt idx="14">
                  <c:v>970.77506643934339</c:v>
                </c:pt>
                <c:pt idx="15">
                  <c:v>1006.1935850729079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65.043933334064675</c:v>
                </c:pt>
                <c:pt idx="1">
                  <c:v>145.65096350808034</c:v>
                </c:pt>
                <c:pt idx="2">
                  <c:v>253.98496109406739</c:v>
                </c:pt>
                <c:pt idx="3">
                  <c:v>332.40702618582918</c:v>
                </c:pt>
                <c:pt idx="4">
                  <c:v>400.64720844379406</c:v>
                </c:pt>
                <c:pt idx="5">
                  <c:v>454.918411461782</c:v>
                </c:pt>
                <c:pt idx="6">
                  <c:v>525.64200403333348</c:v>
                </c:pt>
                <c:pt idx="7">
                  <c:v>621.35963921939026</c:v>
                </c:pt>
                <c:pt idx="8">
                  <c:v>700.34636820272465</c:v>
                </c:pt>
                <c:pt idx="9">
                  <c:v>767.96585472729566</c:v>
                </c:pt>
                <c:pt idx="10">
                  <c:v>827.66727127894228</c:v>
                </c:pt>
                <c:pt idx="11">
                  <c:v>881.28417860837612</c:v>
                </c:pt>
                <c:pt idx="12">
                  <c:v>930.12892470361771</c:v>
                </c:pt>
                <c:pt idx="13">
                  <c:v>974.92553239151107</c:v>
                </c:pt>
                <c:pt idx="14">
                  <c:v>1016.4038249831275</c:v>
                </c:pt>
                <c:pt idx="15">
                  <c:v>1055.144341992529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0.3623592202934372</c:v>
                </c:pt>
                <c:pt idx="1">
                  <c:v>0.12046435619142341</c:v>
                </c:pt>
                <c:pt idx="2">
                  <c:v>8.4858799301534796E-2</c:v>
                </c:pt>
                <c:pt idx="3">
                  <c:v>6.9979280471201166E-2</c:v>
                </c:pt>
                <c:pt idx="4">
                  <c:v>6.1599281438710192E-2</c:v>
                </c:pt>
                <c:pt idx="5">
                  <c:v>5.603360758641672E-2</c:v>
                </c:pt>
                <c:pt idx="6">
                  <c:v>5.0514135414879674E-2</c:v>
                </c:pt>
                <c:pt idx="7">
                  <c:v>4.4928090309315036E-2</c:v>
                </c:pt>
                <c:pt idx="8">
                  <c:v>4.1428850706995105E-2</c:v>
                </c:pt>
                <c:pt idx="9">
                  <c:v>3.9004196078879561E-2</c:v>
                </c:pt>
                <c:pt idx="10">
                  <c:v>3.7197639553419967E-2</c:v>
                </c:pt>
                <c:pt idx="11">
                  <c:v>3.5797596905008368E-2</c:v>
                </c:pt>
                <c:pt idx="12">
                  <c:v>3.4672635456514042E-2</c:v>
                </c:pt>
                <c:pt idx="13">
                  <c:v>3.3744877326022112E-2</c:v>
                </c:pt>
                <c:pt idx="14">
                  <c:v>3.2964849947642899E-2</c:v>
                </c:pt>
                <c:pt idx="15">
                  <c:v>3.2299793058064984E-2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0.33033658976698344</c:v>
                </c:pt>
                <c:pt idx="1">
                  <c:v>0.10659149250115174</c:v>
                </c:pt>
                <c:pt idx="2">
                  <c:v>7.3713518033437744E-2</c:v>
                </c:pt>
                <c:pt idx="3">
                  <c:v>5.9924957696524159E-2</c:v>
                </c:pt>
                <c:pt idx="4">
                  <c:v>5.2124207526391894E-2</c:v>
                </c:pt>
                <c:pt idx="5">
                  <c:v>4.6919039165230332E-2</c:v>
                </c:pt>
                <c:pt idx="6">
                  <c:v>4.1727568512871065E-2</c:v>
                </c:pt>
                <c:pt idx="7">
                  <c:v>3.642776723234268E-2</c:v>
                </c:pt>
                <c:pt idx="8">
                  <c:v>3.3072260947966989E-2</c:v>
                </c:pt>
                <c:pt idx="9">
                  <c:v>3.0725313779652128E-2</c:v>
                </c:pt>
                <c:pt idx="10">
                  <c:v>2.8957667166643736E-2</c:v>
                </c:pt>
                <c:pt idx="11">
                  <c:v>2.7576531891787385E-2</c:v>
                </c:pt>
                <c:pt idx="12">
                  <c:v>2.6456977670716558E-2</c:v>
                </c:pt>
                <c:pt idx="13">
                  <c:v>2.5525584730633315E-2</c:v>
                </c:pt>
                <c:pt idx="14">
                  <c:v>2.4736047027710061E-2</c:v>
                </c:pt>
                <c:pt idx="15">
                  <c:v>2.4058093281806865E-2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0.31802612808139274</c:v>
                </c:pt>
                <c:pt idx="1">
                  <c:v>0.1013113657200948</c:v>
                </c:pt>
                <c:pt idx="2">
                  <c:v>6.9496988165447415E-2</c:v>
                </c:pt>
                <c:pt idx="3">
                  <c:v>5.6139393334074347E-2</c:v>
                </c:pt>
                <c:pt idx="4">
                  <c:v>4.8571138118921921E-2</c:v>
                </c:pt>
                <c:pt idx="5">
                  <c:v>4.3513333750498026E-2</c:v>
                </c:pt>
                <c:pt idx="6">
                  <c:v>3.8459416097734823E-2</c:v>
                </c:pt>
                <c:pt idx="7">
                  <c:v>3.3285560660899605E-2</c:v>
                </c:pt>
                <c:pt idx="8">
                  <c:v>2.9998631452588419E-2</c:v>
                </c:pt>
                <c:pt idx="9">
                  <c:v>2.7692895133781776E-2</c:v>
                </c:pt>
                <c:pt idx="10">
                  <c:v>2.5950290814148683E-2</c:v>
                </c:pt>
                <c:pt idx="11">
                  <c:v>2.458527659143727E-2</c:v>
                </c:pt>
                <c:pt idx="12">
                  <c:v>2.3475740612797308E-2</c:v>
                </c:pt>
                <c:pt idx="13">
                  <c:v>2.255014543607714E-2</c:v>
                </c:pt>
                <c:pt idx="14">
                  <c:v>2.176349653916371E-2</c:v>
                </c:pt>
                <c:pt idx="15">
                  <c:v>2.1086522369963685E-2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0.31151386019176303</c:v>
                </c:pt>
                <c:pt idx="1">
                  <c:v>9.8529808107915617E-2</c:v>
                </c:pt>
                <c:pt idx="2">
                  <c:v>6.7281563883263534E-2</c:v>
                </c:pt>
                <c:pt idx="3">
                  <c:v>5.4154860013108749E-2</c:v>
                </c:pt>
                <c:pt idx="4">
                  <c:v>4.6712155218193892E-2</c:v>
                </c:pt>
                <c:pt idx="5">
                  <c:v>4.1734648442604265E-2</c:v>
                </c:pt>
                <c:pt idx="6">
                  <c:v>3.6756619202790386E-2</c:v>
                </c:pt>
                <c:pt idx="7">
                  <c:v>3.1653839114043562E-2</c:v>
                </c:pt>
                <c:pt idx="8">
                  <c:v>2.8407023349686582E-2</c:v>
                </c:pt>
                <c:pt idx="9">
                  <c:v>2.6126441236566048E-2</c:v>
                </c:pt>
                <c:pt idx="10">
                  <c:v>2.4400142384459551E-2</c:v>
                </c:pt>
                <c:pt idx="11">
                  <c:v>2.3046409930110163E-2</c:v>
                </c:pt>
                <c:pt idx="12">
                  <c:v>2.1944704813104683E-2</c:v>
                </c:pt>
                <c:pt idx="13">
                  <c:v>2.102452708711822E-2</c:v>
                </c:pt>
                <c:pt idx="14">
                  <c:v>2.0241597400113061E-2</c:v>
                </c:pt>
                <c:pt idx="15">
                  <c:v>1.9567179295600156E-2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36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55.193848755398221</c:v>
                </c:pt>
                <c:pt idx="1">
                  <c:v>166.02421357085143</c:v>
                </c:pt>
                <c:pt idx="2">
                  <c:v>235.6856350150864</c:v>
                </c:pt>
                <c:pt idx="3">
                  <c:v>285.79888025900289</c:v>
                </c:pt>
                <c:pt idx="4">
                  <c:v>324.67911204288185</c:v>
                </c:pt>
                <c:pt idx="5">
                  <c:v>356.92865159815733</c:v>
                </c:pt>
                <c:pt idx="6">
                  <c:v>395.9287798501785</c:v>
                </c:pt>
                <c:pt idx="7">
                  <c:v>445.15580035355646</c:v>
                </c:pt>
                <c:pt idx="8">
                  <c:v>482.75536633757201</c:v>
                </c:pt>
                <c:pt idx="9">
                  <c:v>512.76534349158987</c:v>
                </c:pt>
                <c:pt idx="10">
                  <c:v>537.66852521052488</c:v>
                </c:pt>
                <c:pt idx="11">
                  <c:v>558.69672070646288</c:v>
                </c:pt>
                <c:pt idx="12">
                  <c:v>576.82376135162076</c:v>
                </c:pt>
                <c:pt idx="13">
                  <c:v>592.68255168843507</c:v>
                </c:pt>
                <c:pt idx="14">
                  <c:v>606.706841734921</c:v>
                </c:pt>
                <c:pt idx="15">
                  <c:v>619.19901356786465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60.544307290051719</c:v>
                </c:pt>
                <c:pt idx="1">
                  <c:v>187.63223528166563</c:v>
                </c:pt>
                <c:pt idx="2">
                  <c:v>271.32065506529818</c:v>
                </c:pt>
                <c:pt idx="3">
                  <c:v>333.75075709331816</c:v>
                </c:pt>
                <c:pt idx="4">
                  <c:v>383.69887906446269</c:v>
                </c:pt>
                <c:pt idx="5">
                  <c:v>426.26618864823502</c:v>
                </c:pt>
                <c:pt idx="6">
                  <c:v>479.29943470899593</c:v>
                </c:pt>
                <c:pt idx="7">
                  <c:v>549.03172825379329</c:v>
                </c:pt>
                <c:pt idx="8">
                  <c:v>604.7363992279287</c:v>
                </c:pt>
                <c:pt idx="9">
                  <c:v>650.92907247199605</c:v>
                </c:pt>
                <c:pt idx="10">
                  <c:v>690.66337025373196</c:v>
                </c:pt>
                <c:pt idx="11">
                  <c:v>725.2543604279781</c:v>
                </c:pt>
                <c:pt idx="12">
                  <c:v>755.9442446117589</c:v>
                </c:pt>
                <c:pt idx="13">
                  <c:v>783.5275944138491</c:v>
                </c:pt>
                <c:pt idx="14">
                  <c:v>808.53662582365735</c:v>
                </c:pt>
                <c:pt idx="15">
                  <c:v>831.32107626851439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62.887914652350133</c:v>
                </c:pt>
                <c:pt idx="1">
                  <c:v>197.41121697299417</c:v>
                </c:pt>
                <c:pt idx="2">
                  <c:v>287.78225543223789</c:v>
                </c:pt>
                <c:pt idx="3">
                  <c:v>356.25607638800057</c:v>
                </c:pt>
                <c:pt idx="4">
                  <c:v>411.76716821071511</c:v>
                </c:pt>
                <c:pt idx="5">
                  <c:v>459.62922801269144</c:v>
                </c:pt>
                <c:pt idx="6">
                  <c:v>520.02869594210915</c:v>
                </c:pt>
                <c:pt idx="7">
                  <c:v>600.86114227584301</c:v>
                </c:pt>
                <c:pt idx="8">
                  <c:v>666.69708021878137</c:v>
                </c:pt>
                <c:pt idx="9">
                  <c:v>722.20690192852271</c:v>
                </c:pt>
                <c:pt idx="10">
                  <c:v>770.70427238123852</c:v>
                </c:pt>
                <c:pt idx="11">
                  <c:v>813.49501705283797</c:v>
                </c:pt>
                <c:pt idx="12">
                  <c:v>851.94330308358496</c:v>
                </c:pt>
                <c:pt idx="13">
                  <c:v>886.9122399540156</c:v>
                </c:pt>
                <c:pt idx="14">
                  <c:v>918.96998094996934</c:v>
                </c:pt>
                <c:pt idx="15">
                  <c:v>948.47313602022109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64.202600769315097</c:v>
                </c:pt>
                <c:pt idx="1">
                  <c:v>202.98425810486538</c:v>
                </c:pt>
                <c:pt idx="2">
                  <c:v>297.25825093335936</c:v>
                </c:pt>
                <c:pt idx="3">
                  <c:v>369.31126763431371</c:v>
                </c:pt>
                <c:pt idx="4">
                  <c:v>428.15408337678696</c:v>
                </c:pt>
                <c:pt idx="5">
                  <c:v>479.21812561821571</c:v>
                </c:pt>
                <c:pt idx="6">
                  <c:v>544.1196833054139</c:v>
                </c:pt>
                <c:pt idx="7">
                  <c:v>631.83489143112467</c:v>
                </c:pt>
                <c:pt idx="8">
                  <c:v>704.0512395052001</c:v>
                </c:pt>
                <c:pt idx="9">
                  <c:v>765.50800849249981</c:v>
                </c:pt>
                <c:pt idx="10">
                  <c:v>819.66734803719828</c:v>
                </c:pt>
                <c:pt idx="11">
                  <c:v>867.81412205421088</c:v>
                </c:pt>
                <c:pt idx="12">
                  <c:v>911.38159161095814</c:v>
                </c:pt>
                <c:pt idx="13">
                  <c:v>951.26991047775107</c:v>
                </c:pt>
                <c:pt idx="14">
                  <c:v>988.06431155914049</c:v>
                </c:pt>
                <c:pt idx="15">
                  <c:v>1022.1197290555399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65.043933334064675</c:v>
                </c:pt>
                <c:pt idx="1">
                  <c:v>206.58517975597675</c:v>
                </c:pt>
                <c:pt idx="2">
                  <c:v>303.41860186334964</c:v>
                </c:pt>
                <c:pt idx="3">
                  <c:v>377.83817080333858</c:v>
                </c:pt>
                <c:pt idx="4">
                  <c:v>438.89854388787938</c:v>
                </c:pt>
                <c:pt idx="5">
                  <c:v>492.10596130048316</c:v>
                </c:pt>
                <c:pt idx="6">
                  <c:v>560.03994367781115</c:v>
                </c:pt>
                <c:pt idx="7">
                  <c:v>652.4304881963219</c:v>
                </c:pt>
                <c:pt idx="8">
                  <c:v>729.02059665164427</c:v>
                </c:pt>
                <c:pt idx="9">
                  <c:v>794.58620422935337</c:v>
                </c:pt>
                <c:pt idx="10">
                  <c:v>852.68557322000197</c:v>
                </c:pt>
                <c:pt idx="11">
                  <c:v>904.58343044697665</c:v>
                </c:pt>
                <c:pt idx="12">
                  <c:v>951.75746046758104</c:v>
                </c:pt>
                <c:pt idx="13">
                  <c:v>995.13086226374992</c:v>
                </c:pt>
                <c:pt idx="14">
                  <c:v>1035.2984035398001</c:v>
                </c:pt>
                <c:pt idx="15">
                  <c:v>1072.6114467403067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55.193848755398221</c:v>
                </c:pt>
                <c:pt idx="1">
                  <c:v>166.02421357085143</c:v>
                </c:pt>
                <c:pt idx="2">
                  <c:v>235.6856350150864</c:v>
                </c:pt>
                <c:pt idx="3">
                  <c:v>285.79888025900289</c:v>
                </c:pt>
                <c:pt idx="4">
                  <c:v>324.67911204288185</c:v>
                </c:pt>
                <c:pt idx="5">
                  <c:v>356.92865159815733</c:v>
                </c:pt>
                <c:pt idx="6">
                  <c:v>395.9287798501785</c:v>
                </c:pt>
                <c:pt idx="7">
                  <c:v>445.15580035355646</c:v>
                </c:pt>
                <c:pt idx="8">
                  <c:v>482.75536633757201</c:v>
                </c:pt>
                <c:pt idx="9">
                  <c:v>512.76534349158987</c:v>
                </c:pt>
                <c:pt idx="10">
                  <c:v>537.66852521052488</c:v>
                </c:pt>
                <c:pt idx="11">
                  <c:v>558.69672070646288</c:v>
                </c:pt>
                <c:pt idx="12">
                  <c:v>576.82376135162076</c:v>
                </c:pt>
                <c:pt idx="13">
                  <c:v>592.68255168843507</c:v>
                </c:pt>
                <c:pt idx="14">
                  <c:v>606.706841734921</c:v>
                </c:pt>
                <c:pt idx="15">
                  <c:v>619.19901356786465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60.544307290051719</c:v>
                </c:pt>
                <c:pt idx="1">
                  <c:v>187.63223528166563</c:v>
                </c:pt>
                <c:pt idx="2">
                  <c:v>271.32065506529818</c:v>
                </c:pt>
                <c:pt idx="3">
                  <c:v>333.75075709331816</c:v>
                </c:pt>
                <c:pt idx="4">
                  <c:v>383.69887906446269</c:v>
                </c:pt>
                <c:pt idx="5">
                  <c:v>426.26618864823502</c:v>
                </c:pt>
                <c:pt idx="6">
                  <c:v>479.29943470899593</c:v>
                </c:pt>
                <c:pt idx="7">
                  <c:v>549.03172825379329</c:v>
                </c:pt>
                <c:pt idx="8">
                  <c:v>604.7363992279287</c:v>
                </c:pt>
                <c:pt idx="9">
                  <c:v>650.92907247199605</c:v>
                </c:pt>
                <c:pt idx="10">
                  <c:v>690.66337025373196</c:v>
                </c:pt>
                <c:pt idx="11">
                  <c:v>725.2543604279781</c:v>
                </c:pt>
                <c:pt idx="12">
                  <c:v>755.9442446117589</c:v>
                </c:pt>
                <c:pt idx="13">
                  <c:v>783.5275944138491</c:v>
                </c:pt>
                <c:pt idx="14">
                  <c:v>808.53662582365735</c:v>
                </c:pt>
                <c:pt idx="15">
                  <c:v>831.32107626851439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62.887914652350133</c:v>
                </c:pt>
                <c:pt idx="1">
                  <c:v>197.41121697299417</c:v>
                </c:pt>
                <c:pt idx="2">
                  <c:v>287.78225543223789</c:v>
                </c:pt>
                <c:pt idx="3">
                  <c:v>356.25607638800057</c:v>
                </c:pt>
                <c:pt idx="4">
                  <c:v>411.76716821071511</c:v>
                </c:pt>
                <c:pt idx="5">
                  <c:v>459.62922801269144</c:v>
                </c:pt>
                <c:pt idx="6">
                  <c:v>520.02869594210915</c:v>
                </c:pt>
                <c:pt idx="7">
                  <c:v>600.86114227584301</c:v>
                </c:pt>
                <c:pt idx="8">
                  <c:v>666.69708021878137</c:v>
                </c:pt>
                <c:pt idx="9">
                  <c:v>722.20690192852271</c:v>
                </c:pt>
                <c:pt idx="10">
                  <c:v>770.70427238123852</c:v>
                </c:pt>
                <c:pt idx="11">
                  <c:v>813.49501705283797</c:v>
                </c:pt>
                <c:pt idx="12">
                  <c:v>851.94330308358496</c:v>
                </c:pt>
                <c:pt idx="13">
                  <c:v>886.9122399540156</c:v>
                </c:pt>
                <c:pt idx="14">
                  <c:v>918.96998094996934</c:v>
                </c:pt>
                <c:pt idx="15">
                  <c:v>948.47313602022109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64.202600769315097</c:v>
                </c:pt>
                <c:pt idx="1">
                  <c:v>202.98425810486538</c:v>
                </c:pt>
                <c:pt idx="2">
                  <c:v>297.25825093335936</c:v>
                </c:pt>
                <c:pt idx="3">
                  <c:v>369.31126763431371</c:v>
                </c:pt>
                <c:pt idx="4">
                  <c:v>428.15408337678696</c:v>
                </c:pt>
                <c:pt idx="5">
                  <c:v>479.21812561821571</c:v>
                </c:pt>
                <c:pt idx="6">
                  <c:v>544.1196833054139</c:v>
                </c:pt>
                <c:pt idx="7">
                  <c:v>631.83489143112467</c:v>
                </c:pt>
                <c:pt idx="8">
                  <c:v>704.0512395052001</c:v>
                </c:pt>
                <c:pt idx="9">
                  <c:v>765.50800849249981</c:v>
                </c:pt>
                <c:pt idx="10">
                  <c:v>819.66734803719828</c:v>
                </c:pt>
                <c:pt idx="11">
                  <c:v>867.81412205421088</c:v>
                </c:pt>
                <c:pt idx="12">
                  <c:v>911.38159161095814</c:v>
                </c:pt>
                <c:pt idx="13">
                  <c:v>951.26991047775107</c:v>
                </c:pt>
                <c:pt idx="14">
                  <c:v>988.06431155914049</c:v>
                </c:pt>
                <c:pt idx="15">
                  <c:v>1022.1197290555399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65.043933334064675</c:v>
                </c:pt>
                <c:pt idx="1">
                  <c:v>206.58517975597675</c:v>
                </c:pt>
                <c:pt idx="2">
                  <c:v>303.41860186334964</c:v>
                </c:pt>
                <c:pt idx="3">
                  <c:v>377.83817080333858</c:v>
                </c:pt>
                <c:pt idx="4">
                  <c:v>438.89854388787938</c:v>
                </c:pt>
                <c:pt idx="5">
                  <c:v>492.10596130048316</c:v>
                </c:pt>
                <c:pt idx="6">
                  <c:v>560.03994367781115</c:v>
                </c:pt>
                <c:pt idx="7">
                  <c:v>652.4304881963219</c:v>
                </c:pt>
                <c:pt idx="8">
                  <c:v>729.02059665164427</c:v>
                </c:pt>
                <c:pt idx="9">
                  <c:v>794.58620422935337</c:v>
                </c:pt>
                <c:pt idx="10">
                  <c:v>852.68557322000197</c:v>
                </c:pt>
                <c:pt idx="11">
                  <c:v>904.58343044697665</c:v>
                </c:pt>
                <c:pt idx="12">
                  <c:v>951.75746046758104</c:v>
                </c:pt>
                <c:pt idx="13">
                  <c:v>995.13086226374992</c:v>
                </c:pt>
                <c:pt idx="14">
                  <c:v>1035.2984035398001</c:v>
                </c:pt>
                <c:pt idx="15">
                  <c:v>1072.6114467403067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18.192586049108751</c:v>
                </c:pt>
                <c:pt idx="2">
                  <c:v>26.541480136246324</c:v>
                </c:pt>
                <c:pt idx="3">
                  <c:v>34.445239917976735</c:v>
                </c:pt>
                <c:pt idx="4">
                  <c:v>41.938540558365823</c:v>
                </c:pt>
                <c:pt idx="5">
                  <c:v>49.052546860952411</c:v>
                </c:pt>
                <c:pt idx="6">
                  <c:v>55.815346520380551</c:v>
                </c:pt>
                <c:pt idx="7">
                  <c:v>62.252320753044138</c:v>
                </c:pt>
                <c:pt idx="8">
                  <c:v>68.386462617926483</c:v>
                </c:pt>
                <c:pt idx="9">
                  <c:v>74.238651443022221</c:v>
                </c:pt>
                <c:pt idx="10">
                  <c:v>79.827890260251294</c:v>
                </c:pt>
                <c:pt idx="11">
                  <c:v>85.171511938390964</c:v>
                </c:pt>
                <c:pt idx="12">
                  <c:v>90.285358724956708</c:v>
                </c:pt>
                <c:pt idx="13">
                  <c:v>95.18393911474061</c:v>
                </c:pt>
                <c:pt idx="14">
                  <c:v>99.880565316651868</c:v>
                </c:pt>
                <c:pt idx="15">
                  <c:v>104.38747406188084</c:v>
                </c:pt>
                <c:pt idx="16">
                  <c:v>108.71593306197016</c:v>
                </c:pt>
                <c:pt idx="17">
                  <c:v>112.8763350668446</c:v>
                </c:pt>
                <c:pt idx="18">
                  <c:v>116.8782811757669</c:v>
                </c:pt>
                <c:pt idx="19">
                  <c:v>120.73065480706882</c:v>
                </c:pt>
                <c:pt idx="20">
                  <c:v>124.44168752618803</c:v>
                </c:pt>
                <c:pt idx="21">
                  <c:v>128.01901775867299</c:v>
                </c:pt>
                <c:pt idx="22">
                  <c:v>131.4697432694802</c:v>
                </c:pt>
                <c:pt idx="23">
                  <c:v>134.80046816729421</c:v>
                </c:pt>
                <c:pt idx="24">
                  <c:v>138.01734508886366</c:v>
                </c:pt>
                <c:pt idx="25">
                  <c:v>141.12611313029828</c:v>
                </c:pt>
                <c:pt idx="26">
                  <c:v>144.13213201731773</c:v>
                </c:pt>
                <c:pt idx="27">
                  <c:v>147.04041294245681</c:v>
                </c:pt>
                <c:pt idx="28">
                  <c:v>149.85564644245801</c:v>
                </c:pt>
                <c:pt idx="29">
                  <c:v>152.58222764206874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0.3623592202934372</c:v>
                </c:pt>
                <c:pt idx="1">
                  <c:v>0.1671879128099463</c:v>
                </c:pt>
                <c:pt idx="2">
                  <c:v>9.9626814473014025E-2</c:v>
                </c:pt>
                <c:pt idx="3">
                  <c:v>7.8259321823541561E-2</c:v>
                </c:pt>
                <c:pt idx="4">
                  <c:v>6.6542922894383405E-2</c:v>
                </c:pt>
                <c:pt idx="5">
                  <c:v>5.9782059224980567E-2</c:v>
                </c:pt>
                <c:pt idx="6">
                  <c:v>5.3123292163060415E-2</c:v>
                </c:pt>
                <c:pt idx="7">
                  <c:v>4.66111221987075E-2</c:v>
                </c:pt>
                <c:pt idx="8">
                  <c:v>4.2642959752365886E-2</c:v>
                </c:pt>
                <c:pt idx="9">
                  <c:v>3.9934993095391405E-2</c:v>
                </c:pt>
                <c:pt idx="10">
                  <c:v>3.7940711521386013E-2</c:v>
                </c:pt>
                <c:pt idx="11">
                  <c:v>3.6402656902353635E-2</c:v>
                </c:pt>
                <c:pt idx="12">
                  <c:v>3.5172960944578266E-2</c:v>
                </c:pt>
                <c:pt idx="13">
                  <c:v>3.4165676581573746E-2</c:v>
                </c:pt>
                <c:pt idx="14">
                  <c:v>3.3322529643670641E-2</c:v>
                </c:pt>
                <c:pt idx="15">
                  <c:v>3.2604063893773259E-2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0.3623592202934372</c:v>
                </c:pt>
                <c:pt idx="1">
                  <c:v>0.12046435619142341</c:v>
                </c:pt>
                <c:pt idx="2">
                  <c:v>8.4858799301534796E-2</c:v>
                </c:pt>
                <c:pt idx="3">
                  <c:v>6.9979280471201166E-2</c:v>
                </c:pt>
                <c:pt idx="4">
                  <c:v>6.1599281438710192E-2</c:v>
                </c:pt>
                <c:pt idx="5">
                  <c:v>5.603360758641672E-2</c:v>
                </c:pt>
                <c:pt idx="6">
                  <c:v>5.0514135414879674E-2</c:v>
                </c:pt>
                <c:pt idx="7">
                  <c:v>4.4928090309315036E-2</c:v>
                </c:pt>
                <c:pt idx="8">
                  <c:v>4.1428850706995105E-2</c:v>
                </c:pt>
                <c:pt idx="9">
                  <c:v>3.9004196078879561E-2</c:v>
                </c:pt>
                <c:pt idx="10">
                  <c:v>3.7197639553419967E-2</c:v>
                </c:pt>
                <c:pt idx="11">
                  <c:v>3.5797596905008368E-2</c:v>
                </c:pt>
                <c:pt idx="12">
                  <c:v>3.4672635456514042E-2</c:v>
                </c:pt>
                <c:pt idx="13">
                  <c:v>3.3744877326022112E-2</c:v>
                </c:pt>
                <c:pt idx="14">
                  <c:v>3.2964849947642899E-2</c:v>
                </c:pt>
                <c:pt idx="15">
                  <c:v>3.2299793058064984E-2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5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0.33033658976698344</c:v>
                </c:pt>
                <c:pt idx="1">
                  <c:v>0.14969942381098586</c:v>
                </c:pt>
                <c:pt idx="2">
                  <c:v>8.7360426855255677E-2</c:v>
                </c:pt>
                <c:pt idx="3">
                  <c:v>6.7604621777316631E-2</c:v>
                </c:pt>
                <c:pt idx="4">
                  <c:v>5.6730352961552322E-2</c:v>
                </c:pt>
                <c:pt idx="5">
                  <c:v>5.0427369129377356E-2</c:v>
                </c:pt>
                <c:pt idx="6">
                  <c:v>4.4186063110030468E-2</c:v>
                </c:pt>
                <c:pt idx="7">
                  <c:v>3.8030769183868739E-2</c:v>
                </c:pt>
                <c:pt idx="8">
                  <c:v>3.4240437655207914E-2</c:v>
                </c:pt>
                <c:pt idx="9">
                  <c:v>3.1628649472108326E-2</c:v>
                </c:pt>
                <c:pt idx="10">
                  <c:v>2.9687115524879043E-2</c:v>
                </c:pt>
                <c:pt idx="11">
                  <c:v>2.8175383931760972E-2</c:v>
                </c:pt>
                <c:pt idx="12">
                  <c:v>2.6955756254916599E-2</c:v>
                </c:pt>
                <c:pt idx="13">
                  <c:v>2.5948782606809238E-2</c:v>
                </c:pt>
                <c:pt idx="14">
                  <c:v>2.5099112685764726E-2</c:v>
                </c:pt>
                <c:pt idx="15">
                  <c:v>2.4369061244697544E-2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0.33033658976698344</c:v>
                </c:pt>
                <c:pt idx="1">
                  <c:v>0.10659149250115174</c:v>
                </c:pt>
                <c:pt idx="2">
                  <c:v>7.3713518033437744E-2</c:v>
                </c:pt>
                <c:pt idx="3">
                  <c:v>5.9924957696524159E-2</c:v>
                </c:pt>
                <c:pt idx="4">
                  <c:v>5.2124207526391894E-2</c:v>
                </c:pt>
                <c:pt idx="5">
                  <c:v>4.6919039165230332E-2</c:v>
                </c:pt>
                <c:pt idx="6">
                  <c:v>4.1727568512871065E-2</c:v>
                </c:pt>
                <c:pt idx="7">
                  <c:v>3.642776723234268E-2</c:v>
                </c:pt>
                <c:pt idx="8">
                  <c:v>3.3072260947966989E-2</c:v>
                </c:pt>
                <c:pt idx="9">
                  <c:v>3.0725313779652128E-2</c:v>
                </c:pt>
                <c:pt idx="10">
                  <c:v>2.8957667166643736E-2</c:v>
                </c:pt>
                <c:pt idx="11">
                  <c:v>2.7576531891787385E-2</c:v>
                </c:pt>
                <c:pt idx="12">
                  <c:v>2.6456977670716558E-2</c:v>
                </c:pt>
                <c:pt idx="13">
                  <c:v>2.5525584730633315E-2</c:v>
                </c:pt>
                <c:pt idx="14">
                  <c:v>2.4736047027710061E-2</c:v>
                </c:pt>
                <c:pt idx="15">
                  <c:v>2.4058093281806865E-2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0.31802612808139274</c:v>
                </c:pt>
                <c:pt idx="1">
                  <c:v>0.14301799952701169</c:v>
                </c:pt>
                <c:pt idx="2">
                  <c:v>8.2705343109916063E-2</c:v>
                </c:pt>
                <c:pt idx="3">
                  <c:v>6.3581154478486973E-2</c:v>
                </c:pt>
                <c:pt idx="4">
                  <c:v>5.3041357436312039E-2</c:v>
                </c:pt>
                <c:pt idx="5">
                  <c:v>4.6923197971631317E-2</c:v>
                </c:pt>
                <c:pt idx="6">
                  <c:v>4.0854159700466956E-2</c:v>
                </c:pt>
                <c:pt idx="7">
                  <c:v>3.4852417742903916E-2</c:v>
                </c:pt>
                <c:pt idx="8">
                  <c:v>3.1144157720154778E-2</c:v>
                </c:pt>
                <c:pt idx="9">
                  <c:v>2.8581089234178951E-2</c:v>
                </c:pt>
                <c:pt idx="10">
                  <c:v>2.66701551037015E-2</c:v>
                </c:pt>
                <c:pt idx="11">
                  <c:v>2.5177762071009042E-2</c:v>
                </c:pt>
                <c:pt idx="12">
                  <c:v>2.3970313092593985E-2</c:v>
                </c:pt>
                <c:pt idx="13">
                  <c:v>2.2970937867592637E-2</c:v>
                </c:pt>
                <c:pt idx="14">
                  <c:v>2.2125559568629726E-2</c:v>
                </c:pt>
                <c:pt idx="15">
                  <c:v>2.1397294405480657E-2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0.31802612808139274</c:v>
                </c:pt>
                <c:pt idx="1">
                  <c:v>0.1013113657200948</c:v>
                </c:pt>
                <c:pt idx="2">
                  <c:v>6.9496988165447415E-2</c:v>
                </c:pt>
                <c:pt idx="3">
                  <c:v>5.6139393334074347E-2</c:v>
                </c:pt>
                <c:pt idx="4">
                  <c:v>4.8571138118921921E-2</c:v>
                </c:pt>
                <c:pt idx="5">
                  <c:v>4.3513333750498026E-2</c:v>
                </c:pt>
                <c:pt idx="6">
                  <c:v>3.8459416097734823E-2</c:v>
                </c:pt>
                <c:pt idx="7">
                  <c:v>3.3285560660899605E-2</c:v>
                </c:pt>
                <c:pt idx="8">
                  <c:v>2.9998631452588419E-2</c:v>
                </c:pt>
                <c:pt idx="9">
                  <c:v>2.7692895133781776E-2</c:v>
                </c:pt>
                <c:pt idx="10">
                  <c:v>2.5950290814148683E-2</c:v>
                </c:pt>
                <c:pt idx="11">
                  <c:v>2.458527659143727E-2</c:v>
                </c:pt>
                <c:pt idx="12">
                  <c:v>2.3475740612797308E-2</c:v>
                </c:pt>
                <c:pt idx="13">
                  <c:v>2.255014543607714E-2</c:v>
                </c:pt>
                <c:pt idx="14">
                  <c:v>2.176349653916371E-2</c:v>
                </c:pt>
                <c:pt idx="15">
                  <c:v>2.1086522369963685E-2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2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0.31151386019176303</c:v>
                </c:pt>
                <c:pt idx="1">
                  <c:v>0.13949279739990658</c:v>
                </c:pt>
                <c:pt idx="2">
                  <c:v>8.025611432770724E-2</c:v>
                </c:pt>
                <c:pt idx="3">
                  <c:v>6.146896740767073E-2</c:v>
                </c:pt>
                <c:pt idx="4">
                  <c:v>5.1108848450762724E-2</c:v>
                </c:pt>
                <c:pt idx="5">
                  <c:v>4.509077652421134E-2</c:v>
                </c:pt>
                <c:pt idx="6">
                  <c:v>3.9116040453413638E-2</c:v>
                </c:pt>
                <c:pt idx="7">
                  <c:v>3.3200055386362885E-2</c:v>
                </c:pt>
                <c:pt idx="8">
                  <c:v>2.9539117474160149E-2</c:v>
                </c:pt>
                <c:pt idx="9">
                  <c:v>2.7005258656655703E-2</c:v>
                </c:pt>
                <c:pt idx="10">
                  <c:v>2.5113609323525868E-2</c:v>
                </c:pt>
                <c:pt idx="11">
                  <c:v>2.3634281433958303E-2</c:v>
                </c:pt>
                <c:pt idx="12">
                  <c:v>2.243589284965181E-2</c:v>
                </c:pt>
                <c:pt idx="13">
                  <c:v>2.1442952610933666E-2</c:v>
                </c:pt>
                <c:pt idx="14">
                  <c:v>2.0602094853297979E-2</c:v>
                </c:pt>
                <c:pt idx="15">
                  <c:v>1.9876890785932428E-2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0.31151386019176303</c:v>
                </c:pt>
                <c:pt idx="1">
                  <c:v>9.8529808107915617E-2</c:v>
                </c:pt>
                <c:pt idx="2">
                  <c:v>6.7281563883263534E-2</c:v>
                </c:pt>
                <c:pt idx="3">
                  <c:v>5.4154860013108749E-2</c:v>
                </c:pt>
                <c:pt idx="4">
                  <c:v>4.6712155218193892E-2</c:v>
                </c:pt>
                <c:pt idx="5">
                  <c:v>4.1734648442604265E-2</c:v>
                </c:pt>
                <c:pt idx="6">
                  <c:v>3.6756619202790386E-2</c:v>
                </c:pt>
                <c:pt idx="7">
                  <c:v>3.1653839114043562E-2</c:v>
                </c:pt>
                <c:pt idx="8">
                  <c:v>2.8407023349686582E-2</c:v>
                </c:pt>
                <c:pt idx="9">
                  <c:v>2.6126441236566048E-2</c:v>
                </c:pt>
                <c:pt idx="10">
                  <c:v>2.4400142384459551E-2</c:v>
                </c:pt>
                <c:pt idx="11">
                  <c:v>2.3046409930110163E-2</c:v>
                </c:pt>
                <c:pt idx="12">
                  <c:v>2.1944704813104683E-2</c:v>
                </c:pt>
                <c:pt idx="13">
                  <c:v>2.102452708711822E-2</c:v>
                </c:pt>
                <c:pt idx="14">
                  <c:v>2.0241597400113061E-2</c:v>
                </c:pt>
                <c:pt idx="15">
                  <c:v>1.9567179295600156E-2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2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55.193848755398221</c:v>
                </c:pt>
                <c:pt idx="1">
                  <c:v>119.62587285084024</c:v>
                </c:pt>
                <c:pt idx="2">
                  <c:v>200.74916683617755</c:v>
                </c:pt>
                <c:pt idx="3">
                  <c:v>255.56060970085872</c:v>
                </c:pt>
                <c:pt idx="4">
                  <c:v>300.55788249253646</c:v>
                </c:pt>
                <c:pt idx="5">
                  <c:v>334.5485294297589</c:v>
                </c:pt>
                <c:pt idx="6">
                  <c:v>376.48269121971163</c:v>
                </c:pt>
                <c:pt idx="7">
                  <c:v>429.08213869509859</c:v>
                </c:pt>
                <c:pt idx="8">
                  <c:v>469.01059673491295</c:v>
                </c:pt>
                <c:pt idx="9">
                  <c:v>500.8139090503073</c:v>
                </c:pt>
                <c:pt idx="10">
                  <c:v>527.13824274820502</c:v>
                </c:pt>
                <c:pt idx="11">
                  <c:v>549.41044698050291</c:v>
                </c:pt>
                <c:pt idx="12">
                  <c:v>568.61860539730583</c:v>
                </c:pt>
                <c:pt idx="13">
                  <c:v>585.38281694050841</c:v>
                </c:pt>
                <c:pt idx="14">
                  <c:v>600.19452946300692</c:v>
                </c:pt>
                <c:pt idx="15">
                  <c:v>613.42046393853411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55.193848755398221</c:v>
                </c:pt>
                <c:pt idx="1">
                  <c:v>166.02421357085143</c:v>
                </c:pt>
                <c:pt idx="2">
                  <c:v>235.6856350150864</c:v>
                </c:pt>
                <c:pt idx="3">
                  <c:v>285.79888025900289</c:v>
                </c:pt>
                <c:pt idx="4">
                  <c:v>324.67911204288185</c:v>
                </c:pt>
                <c:pt idx="5">
                  <c:v>356.92865159815733</c:v>
                </c:pt>
                <c:pt idx="6">
                  <c:v>395.9287798501785</c:v>
                </c:pt>
                <c:pt idx="7">
                  <c:v>445.15580035355646</c:v>
                </c:pt>
                <c:pt idx="8">
                  <c:v>482.75536633757201</c:v>
                </c:pt>
                <c:pt idx="9">
                  <c:v>512.76534349158987</c:v>
                </c:pt>
                <c:pt idx="10">
                  <c:v>537.66852521052488</c:v>
                </c:pt>
                <c:pt idx="11">
                  <c:v>558.69672070646288</c:v>
                </c:pt>
                <c:pt idx="12">
                  <c:v>576.82376135162076</c:v>
                </c:pt>
                <c:pt idx="13">
                  <c:v>592.68255168843507</c:v>
                </c:pt>
                <c:pt idx="14">
                  <c:v>606.706841734921</c:v>
                </c:pt>
                <c:pt idx="15">
                  <c:v>619.19901356786465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60.544307290051719</c:v>
                </c:pt>
                <c:pt idx="1">
                  <c:v>133.60104862696392</c:v>
                </c:pt>
                <c:pt idx="2">
                  <c:v>228.93661031598754</c:v>
                </c:pt>
                <c:pt idx="3">
                  <c:v>295.83776188968483</c:v>
                </c:pt>
                <c:pt idx="4">
                  <c:v>352.54495972472682</c:v>
                </c:pt>
                <c:pt idx="5">
                  <c:v>396.61002240048742</c:v>
                </c:pt>
                <c:pt idx="6">
                  <c:v>452.63140891725868</c:v>
                </c:pt>
                <c:pt idx="7">
                  <c:v>525.88996828608106</c:v>
                </c:pt>
                <c:pt idx="8">
                  <c:v>584.10468351469899</c:v>
                </c:pt>
                <c:pt idx="9">
                  <c:v>632.33809643490997</c:v>
                </c:pt>
                <c:pt idx="10">
                  <c:v>673.69293534897872</c:v>
                </c:pt>
                <c:pt idx="11">
                  <c:v>709.83948429731277</c:v>
                </c:pt>
                <c:pt idx="12">
                  <c:v>741.95655320752121</c:v>
                </c:pt>
                <c:pt idx="13">
                  <c:v>770.749067617214</c:v>
                </c:pt>
                <c:pt idx="14">
                  <c:v>796.84091825856649</c:v>
                </c:pt>
                <c:pt idx="15">
                  <c:v>820.71277999483027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60.544307290051719</c:v>
                </c:pt>
                <c:pt idx="1">
                  <c:v>187.63223528166563</c:v>
                </c:pt>
                <c:pt idx="2">
                  <c:v>271.32065506529818</c:v>
                </c:pt>
                <c:pt idx="3">
                  <c:v>333.75075709331816</c:v>
                </c:pt>
                <c:pt idx="4">
                  <c:v>383.69887906446269</c:v>
                </c:pt>
                <c:pt idx="5">
                  <c:v>426.26618864823502</c:v>
                </c:pt>
                <c:pt idx="6">
                  <c:v>479.29943470899593</c:v>
                </c:pt>
                <c:pt idx="7">
                  <c:v>549.03172825379329</c:v>
                </c:pt>
                <c:pt idx="8">
                  <c:v>604.7363992279287</c:v>
                </c:pt>
                <c:pt idx="9">
                  <c:v>650.92907247199605</c:v>
                </c:pt>
                <c:pt idx="10">
                  <c:v>690.66337025373196</c:v>
                </c:pt>
                <c:pt idx="11">
                  <c:v>725.2543604279781</c:v>
                </c:pt>
                <c:pt idx="12">
                  <c:v>755.9442446117589</c:v>
                </c:pt>
                <c:pt idx="13">
                  <c:v>783.5275944138491</c:v>
                </c:pt>
                <c:pt idx="14">
                  <c:v>808.53662582365735</c:v>
                </c:pt>
                <c:pt idx="15">
                  <c:v>831.32107626851439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62.887914652350133</c:v>
                </c:pt>
                <c:pt idx="1">
                  <c:v>139.84253776548326</c:v>
                </c:pt>
                <c:pt idx="2">
                  <c:v>241.82234482021119</c:v>
                </c:pt>
                <c:pt idx="3">
                  <c:v>314.55861668518628</c:v>
                </c:pt>
                <c:pt idx="4">
                  <c:v>377.06425639680231</c:v>
                </c:pt>
                <c:pt idx="5">
                  <c:v>426.22840864536852</c:v>
                </c:pt>
                <c:pt idx="6">
                  <c:v>489.54623339790299</c:v>
                </c:pt>
                <c:pt idx="7">
                  <c:v>573.84828069989715</c:v>
                </c:pt>
                <c:pt idx="8">
                  <c:v>642.17501657002924</c:v>
                </c:pt>
                <c:pt idx="9">
                  <c:v>699.76339376467229</c:v>
                </c:pt>
                <c:pt idx="10">
                  <c:v>749.90190054141226</c:v>
                </c:pt>
                <c:pt idx="11">
                  <c:v>794.35177533228898</c:v>
                </c:pt>
                <c:pt idx="12">
                  <c:v>834.36540535548215</c:v>
                </c:pt>
                <c:pt idx="13">
                  <c:v>870.66536487463009</c:v>
                </c:pt>
                <c:pt idx="14">
                  <c:v>903.93194070248933</c:v>
                </c:pt>
                <c:pt idx="15">
                  <c:v>934.69761274477969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62.887914652350133</c:v>
                </c:pt>
                <c:pt idx="1">
                  <c:v>197.41121697299417</c:v>
                </c:pt>
                <c:pt idx="2">
                  <c:v>287.78225543223789</c:v>
                </c:pt>
                <c:pt idx="3">
                  <c:v>356.25607638800057</c:v>
                </c:pt>
                <c:pt idx="4">
                  <c:v>411.76716821071511</c:v>
                </c:pt>
                <c:pt idx="5">
                  <c:v>459.62922801269144</c:v>
                </c:pt>
                <c:pt idx="6">
                  <c:v>520.02869594210915</c:v>
                </c:pt>
                <c:pt idx="7">
                  <c:v>600.86114227584301</c:v>
                </c:pt>
                <c:pt idx="8">
                  <c:v>666.69708021878137</c:v>
                </c:pt>
                <c:pt idx="9">
                  <c:v>722.20690192852271</c:v>
                </c:pt>
                <c:pt idx="10">
                  <c:v>770.70427238123852</c:v>
                </c:pt>
                <c:pt idx="11">
                  <c:v>813.49501705283797</c:v>
                </c:pt>
                <c:pt idx="12">
                  <c:v>851.94330308358496</c:v>
                </c:pt>
                <c:pt idx="13">
                  <c:v>886.9122399540156</c:v>
                </c:pt>
                <c:pt idx="14">
                  <c:v>918.96998094996934</c:v>
                </c:pt>
                <c:pt idx="15">
                  <c:v>948.47313602022109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64.202600769315097</c:v>
                </c:pt>
                <c:pt idx="1">
                  <c:v>143.37657838105264</c:v>
                </c:pt>
                <c:pt idx="2">
                  <c:v>249.20219683617671</c:v>
                </c:pt>
                <c:pt idx="3">
                  <c:v>325.36743081036684</c:v>
                </c:pt>
                <c:pt idx="4">
                  <c:v>391.32167141796617</c:v>
                </c:pt>
                <c:pt idx="5">
                  <c:v>443.54969112721017</c:v>
                </c:pt>
                <c:pt idx="6">
                  <c:v>511.29919511714309</c:v>
                </c:pt>
                <c:pt idx="7">
                  <c:v>602.40863357761486</c:v>
                </c:pt>
                <c:pt idx="8">
                  <c:v>677.06829824876604</c:v>
                </c:pt>
                <c:pt idx="9">
                  <c:v>740.59649841831117</c:v>
                </c:pt>
                <c:pt idx="10">
                  <c:v>796.38094796929272</c:v>
                </c:pt>
                <c:pt idx="11">
                  <c:v>846.22839310288987</c:v>
                </c:pt>
                <c:pt idx="12">
                  <c:v>891.42875365044301</c:v>
                </c:pt>
                <c:pt idx="13">
                  <c:v>932.70737304162526</c:v>
                </c:pt>
                <c:pt idx="14">
                  <c:v>970.77506643934339</c:v>
                </c:pt>
                <c:pt idx="15">
                  <c:v>1006.1935850729079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64.202600769315097</c:v>
                </c:pt>
                <c:pt idx="1">
                  <c:v>202.98425810486538</c:v>
                </c:pt>
                <c:pt idx="2">
                  <c:v>297.25825093335936</c:v>
                </c:pt>
                <c:pt idx="3">
                  <c:v>369.31126763431371</c:v>
                </c:pt>
                <c:pt idx="4">
                  <c:v>428.15408337678696</c:v>
                </c:pt>
                <c:pt idx="5">
                  <c:v>479.21812561821571</c:v>
                </c:pt>
                <c:pt idx="6">
                  <c:v>544.1196833054139</c:v>
                </c:pt>
                <c:pt idx="7">
                  <c:v>631.83489143112467</c:v>
                </c:pt>
                <c:pt idx="8">
                  <c:v>704.0512395052001</c:v>
                </c:pt>
                <c:pt idx="9">
                  <c:v>765.50800849249981</c:v>
                </c:pt>
                <c:pt idx="10">
                  <c:v>819.66734803719828</c:v>
                </c:pt>
                <c:pt idx="11">
                  <c:v>867.81412205421088</c:v>
                </c:pt>
                <c:pt idx="12">
                  <c:v>911.38159161095814</c:v>
                </c:pt>
                <c:pt idx="13">
                  <c:v>951.26991047775107</c:v>
                </c:pt>
                <c:pt idx="14">
                  <c:v>988.06431155914049</c:v>
                </c:pt>
                <c:pt idx="15">
                  <c:v>1022.1197290555399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P42" sqref="P42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11" sqref="E11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140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37354.799999999996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(2600*2+369*4)-(141*14)</f>
        <v>4702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485612.39999999997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56424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0.54203639999999986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v>0.11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M1" workbookViewId="0">
      <selection activeCell="V12" sqref="V12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5.25097010895138E-13 + 14548.2653846153*P4 + 624282.692307692*P4^2</f>
        <v>5.2509701089513799E-13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5.25097010895138E-13 + 14548.2653846153*P5 + 624282.692307692*P5^2</f>
        <v>4.0819074014059318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8.2598082128871582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12.533702434444209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16.903590066077069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21.369471107785756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25.931345559570261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30.589213421430578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35.343074693366717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40.192929375378682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45.138777467466468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50.180618969630061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55.31845388186948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60.552282204184714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65.88210393657576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71.307919079042648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76.829727631585328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82.447529594203857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88.161324966898192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93.971113749668334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99.876895942514309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105.87867154543608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111.97644055843371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118.17020298150712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124.45995881465637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130.84570805788144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137.32745071118234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143.90518677455901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150.57891624801152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157.3486391315399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164.21435542514405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171.17606512882406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178.23376824257977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185.38746476641145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192.63715470031889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199.98283804430216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207.4245147983612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214.96218496249605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222.5958485367068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230.32550552099332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238.1511559153557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246.07279971979381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254.09043693430783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262.20406755889763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270.41369159356327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278.71930903830474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287.12091989312199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295.61852415801502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304.212121832984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312.90171291802869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321.68729741314928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330.56887531834559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339.54644663361779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348.62001135896583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357.78956949438958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367.05512103988917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376.41666599546465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385.87420436111597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395.42773613684307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405.07726132264594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414.8227799185247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424.6642919244793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434.60179734050973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444.63529616661572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454.76478840279776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5.25097010895138E-13 + 14548.2653846153*P69 + 624282.692307692*P69^2</f>
        <v>464.99027404905564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475.31175310538936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485.72922557179874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496.24269144828406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506.85215073484517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517.55760343148222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528.35904953819488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539.25648905498338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550.24992198184771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561.33934831878787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572.52476806580398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583.80618122289582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595.18358779006348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606.65698776730687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618.22638115462621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629.89176795202138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641.65314815949239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653.51052177703889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665.46388880466156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677.51324924235996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689.65860309013419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701.89995034798426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714.23729101591016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726.67062509391178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739.19995258198935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751.82527348014253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764.54658778837177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777.3638955066765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790.27719663505718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803.28649117351381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816.39177912204627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829.59306048065457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842.89033524933848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856.28360342809856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869.77286501693425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883.35812001584577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897.0393684248329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910.81661024389587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924.68984547303501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938.65907411224975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952.72429616154022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966.88551162090675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981.14272049034901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995.49592276986698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1009.9451184594609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1024.4903075591305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1039.1314900688762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1053.8686659886971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1068.7018353185947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1083.6309980585675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1098.6561542086163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1113.7773037687409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1128.994446738941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1144.3075831192175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1159.7167129095697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1175.2218361099974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1190.8229527205012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1206.5200627410809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1222.3131661717357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1238.2022630124675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1254.187353263274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1270.2684369241565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1286.4455139951158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1302.7185844761498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5.25097010895138E-13 + 14548.2653846153*P133 + 624282.692307692*P133^2</f>
        <v>1319.08764836726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1335.5527056684464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1352.1137563797083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1368.7708005010461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1385.5238380324597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1402.3728689739487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1419.317893325514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1436.3589110871549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1453.4959222588714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1470.7289268406644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1488.0579248325325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1505.4829162344774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1523.003901046497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1540.6208792685932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1558.3338509007649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1576.1428159430125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1594.0477743953356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1612.0487262577349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1630.1456715302097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1648.3386102127602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1666.6275423053874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1685.0124678080897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1703.4933867208683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1722.0702990437221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1740.743204776652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1759.5121039196579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1778.3769964727389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1797.3378824358963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1816.3947618091297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1835.5476345924385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1854.7965007858238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1874.1413603892843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1893.5822134028203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1913.1190598264334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1932.7518996601211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1952.4807329038845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1972.305559557725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1992.2263796216398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2012.2431930956316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2032.3559999796985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2052.5648002738417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2072.8695939780605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2093.2703810923554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2113.7671616167254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2134.3599355511724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2155.0487028956941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2175.8334636502914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2196.7142178149661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2217.6909653897151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2238.763706374541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2259.9324407694417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2281.1971685744188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2302.557889789472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2324.0146044146009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2345.5673124498048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2367.2160138950849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2388.9607087504414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2410.8013970158727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2432.7380786913809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2454.7707537769643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2476.8994222726242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2499.1240841783592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2521.4447394941703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2543.8613882200571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5.25097010895138E-13 + 14548.2653846153*P197 + 624282.692307692*P197^2</f>
        <v>2566.3740303560194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2588.9826659020582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2611.6872948581722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2634.4879172243627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2657.3845330006284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2680.3771421869706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2703.4657447833879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2726.6503407898817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2749.9309302064507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2773.3075130330958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2796.7800892698165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2820.3486589166127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2844.0132219734855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2867.7737784404339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2891.630328317458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2915.582871604558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2939.6314083017342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2963.775938408985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2988.0164619263132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3012.3529788537162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3036.7854891911948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3061.3139929387498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3085.9384900963805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3110.6589806640868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3135.4754646418692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3160.3879420297276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3185.3964128276616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3210.5008770356708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3235.7013346537569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3260.9977856819191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3286.3902301201551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3311.8786679684681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3337.4630992268576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3363.1435238953227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3388.9199419738629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3414.7923534624788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3440.7607583611712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3466.8251566699391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3492.9855483887832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3519.2419335177028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3545.5943120566985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3572.042684005768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3598.5870493649154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3625.2274081341388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3651.9637603134388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3678.7961059028121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3705.7244449022628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3732.7487773117887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3759.8691031313901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3787.0854223610695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3814.3977350008226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3841.8060410506523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3869.3103405105567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3896.9106333805375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3924.6069196605945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3952.3991993507288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3980.2874724509361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4008.2717389612203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4036.351998881581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4064.5282522120156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4092.8004989525289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4121.1687391031164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4149.6329726637796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4178.1931996345174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5.25097010895138E-13 + 14548.2653846153*P261 + 624282.692307692*P261^2</f>
        <v>4206.8494200153336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4235.6016338062245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4264.4498410071919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4293.394041618234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4322.4342356393527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4351.5704230705469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4380.8026039118149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4410.1307781631631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4439.554945824585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4469.0751068960826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4498.691261377654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4528.4034092693037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4558.2115505710281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4588.115685282829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4618.1158134047055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4648.2119349366585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4678.4040498786871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4708.6921582307896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4739.0762599929712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4769.5563551652267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4800.1324437475587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4830.8045257399644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4861.5726011424476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4892.4366699550083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4923.3967321776418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4954.4527878103527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4985.6048368531392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5016.8528793060013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5048.1969151689373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5079.6369444419533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5111.1729671250423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5142.8049832182087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5174.532992721448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5206.3569956347656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5238.2769919581606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5270.2929816916276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5302.4049648351729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5334.6129413887929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5366.9169113524895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5399.3168747262598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5431.8128315101094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5464.4047817040328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5497.0927253080317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5529.8766623221072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5562.7565927462574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5595.7325165804868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5628.8044338247882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5661.9723444791671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5695.2362485436206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5728.5961460181516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5762.0520369027581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5795.6039211974403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5829.2517989021981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5862.9956700170296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5896.8355345419395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5930.7713924769241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5964.8032438219871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5998.9310885771229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6033.1549267423352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6067.4747583176231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6101.8905833029876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6136.4024016984285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6171.0102135039442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6205.7140187195355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5.25097010895138E-13 + 14548.2653846153*P325 + 624282.692307692*P325^2</f>
        <v>6240.5138173452024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6275.4096093809449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6310.4013948267648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6345.4891736826612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6380.6729459486305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6415.9527116246772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6451.3284707107996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6486.8002232069966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6522.3679691132729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6558.0317084296239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6593.7914411560487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6629.6471672925491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6665.598886839126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6701.6465997957803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6737.7903061625102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6774.030005939313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6810.3656991261951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6846.7973857231509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6883.3250657301814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6919.9487391472912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6956.6684059744748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6993.4840662117349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7030.3957198590688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7067.403366916481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7104.5070073839679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7141.7066412615332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7179.0022685491695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7216.393889246885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7253.8815033546762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7291.4651108725402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7329.1447118004853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7366.9203061385024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7404.7918938865969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7442.7594750447643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7480.82304961301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7518.9826175913331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7557.2381789797282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7595.5897337782008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7634.0372819867498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7672.5808236053745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7711.2203586340738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7749.9558870728515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7788.787408921703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7827.7149241806319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7866.7384328496328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7905.8579349287129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7945.0734304178714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7984.384919317099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8023.792401626406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8063.2958773457904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8102.8953464752485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8142.5908090147805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8182.3822649643917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8222.2697143240784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8262.253157093839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8302.3325932736752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8342.5080228635888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8382.7794458635799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8423.1468622736447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8463.6102720937852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8504.169675324003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8544.8250719642947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8585.576462014662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8626.4238454751066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5.25097010895138E-13 + 14548.2653846153*P389 + 624282.692307692*P389^2</f>
        <v>8667.3672223456288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8708.4065926262228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8749.5419563168925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8790.7733134176415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8832.100663928466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8873.5240078493644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8915.0433451803383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8956.6586759213897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8998.3700000725148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9040.1773176337174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9082.0806286049956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9124.0799329863512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9166.1752307777788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9208.3665219792856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9250.6538065908662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9293.0370846125261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9335.5163560442561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9378.0916208860654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9420.7628791379502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9463.5301307999107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9506.3933758719468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9549.3526143540603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9592.4078462462494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9635.5590715485087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9678.806290260849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9722.1495023832667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9765.5887079157601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9809.1239068583254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9852.7550992109664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9896.4822849736865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9940.3054641464787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9984.2246367293519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10028.239802722299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10072.35096212532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10116.558114938416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10160.86126116159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10205.260400794839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10249.755533838166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10294.346660291565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10339.033780155043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10383.816893428595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10428.696000112222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10473.671100205929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10518.742193709708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10563.909280623564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10609.172360947496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10654.531434681503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10699.986501825586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10745.537562379746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10791.18461634398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10836.927663718292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10882.766704502679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10928.70173869714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10974.73276630168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11020.859787316294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11067.082801740982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11113.401809575747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11159.81681082059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11206.32780547551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11252.934793540506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11299.637775015573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11346.436749900713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11393.331718195934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11440.32267990123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5.25097010895138E-13 + 14548.2653846153*P453 + 624282.692307692*P453^2</f>
        <v>11487.409635016607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11534.592583542055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11581.871525477574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11629.24646082318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11676.717389578853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11724.284311744606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11771.947227320432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11819.706136306335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11867.561038702315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11915.511934508369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11963.558823724501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12011.701706350706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12059.940582386986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12108.275451833346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12156.706314689782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12205.23317095629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12253.856020632877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12302.574863719537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12351.389700216274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12400.300530123082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12449.307353439974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12498.410170166937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12547.608980303978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12596.903783851094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12646.294580808291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12695.781371175559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12745.364154952898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12795.042932140317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12844.817702737813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12894.688466745385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12944.655224163031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12994.717974990754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13044.876719228554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13095.131456876425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13145.482187934373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13195.928912402405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13246.471630280505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13297.110341568685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13347.845046266939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13398.675744375269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13449.602435893674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13500.625120822149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13551.743799160706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13602.958470909338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13654.269136068047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13705.675794636831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13757.178446615699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13808.777092004635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13860.471730803642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13912.262363012729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13964.148988631894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14016.131607661131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9" workbookViewId="0">
      <selection activeCell="H29" sqref="H29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</f>
        <v>36</v>
      </c>
      <c r="I6" s="1" t="s">
        <v>13</v>
      </c>
    </row>
    <row r="7" spans="1:9" x14ac:dyDescent="0.45">
      <c r="A7">
        <v>0</v>
      </c>
      <c r="B7" s="8">
        <f>D7*A7/(E7+A7)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</f>
        <v>62</v>
      </c>
      <c r="I7" s="1" t="s">
        <v>13</v>
      </c>
    </row>
    <row r="8" spans="1:9" x14ac:dyDescent="0.45">
      <c r="A8">
        <v>5</v>
      </c>
      <c r="B8" s="8">
        <f t="shared" ref="B8:B36" si="0">D8*A8/(E8+A8)</f>
        <v>18.192586049108751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26.541480136246324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34.445239917976735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41.938540558365823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49.052546860952411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55.815346520380551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62.252320753044138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68.386462617926483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74.238651443022221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79.827890260251294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85.171511938390964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90.285358724956708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95.18393911474061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99.880565316651868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104.38747406188084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108.71593306197016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112.8763350668446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116.8782811757669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120.73065480706882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124.44168752618803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128.01901775867299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131.4697432694802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134.80046816729421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138.01734508886366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141.12611313029828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144.13213201731773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147.04041294245681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149.85564644245801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152.58222764206874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abSelected="1" zoomScaleNormal="100" workbookViewId="0">
      <selection activeCell="H204" sqref="H204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29.007028456674036</v>
      </c>
      <c r="C3">
        <v>0</v>
      </c>
      <c r="D3" s="2">
        <v>0.108</v>
      </c>
      <c r="E3" s="1">
        <f>D3*0.01256*3600</f>
        <v>4.8833279999999997</v>
      </c>
      <c r="F3" s="1">
        <f t="shared" ref="F3:F8" si="1">E3*2</f>
        <v>9.7666559999999993</v>
      </c>
      <c r="G3" s="8">
        <v>156.34021538461522</v>
      </c>
      <c r="H3">
        <v>315</v>
      </c>
      <c r="I3">
        <v>295</v>
      </c>
      <c r="J3" s="1">
        <v>307.61970334745178</v>
      </c>
      <c r="K3" s="2">
        <f t="shared" ref="K3:K34" si="2">H3-J3</f>
        <v>7.3802966525482248</v>
      </c>
      <c r="L3" s="19">
        <v>55.193848755398221</v>
      </c>
      <c r="M3" s="1">
        <f>((H3-I3)-(J3-I3))/(LN((H3-I3)/(J3-I3)))</f>
        <v>16.027645231180625</v>
      </c>
      <c r="N3" s="1">
        <f t="shared" ref="N3:N34" si="3">((W3 + X3*H3 +Y3*H3^2 +  Z3*H3^3)+(W3 + X3*J3 + Y3*J3^2 +  Z3*J3^3))/2</f>
        <v>4178.7761314129257</v>
      </c>
      <c r="O3" s="1">
        <f t="shared" ref="O3:O34" si="4">((S3 + T3*H3 + U3*H3^2 +  V3*H3^3)+(S3 + T3*J3 + U3*J3^2 +  V3*J3^3))/2</f>
        <v>992.86281747255623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50.786917090390901</v>
      </c>
      <c r="C4">
        <v>0</v>
      </c>
      <c r="D4" s="2">
        <v>0.108</v>
      </c>
      <c r="E4" s="1">
        <f t="shared" ref="E4:E67" si="5">D4*0.01256*3600</f>
        <v>4.8833279999999997</v>
      </c>
      <c r="F4" s="1">
        <f t="shared" si="1"/>
        <v>9.7666559999999993</v>
      </c>
      <c r="G4" s="8">
        <v>326.03512307692239</v>
      </c>
      <c r="H4">
        <v>315</v>
      </c>
      <c r="I4">
        <v>295</v>
      </c>
      <c r="J4" s="1">
        <v>310.36605760964812</v>
      </c>
      <c r="K4" s="2">
        <f t="shared" si="2"/>
        <v>4.6339423903518764</v>
      </c>
      <c r="L4" s="19">
        <v>60.544307290051719</v>
      </c>
      <c r="M4" s="1">
        <f t="shared" ref="M4:M8" si="6">((H4-I4)-(J4-I4))/(LN((H4-I4)/(J4-I4)))</f>
        <v>17.581365290634761</v>
      </c>
      <c r="N4" s="1">
        <f t="shared" si="3"/>
        <v>4178.6311927650931</v>
      </c>
      <c r="O4" s="1">
        <f t="shared" si="4"/>
        <v>992.3815598079666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72.569616321585542</v>
      </c>
      <c r="C5">
        <v>0</v>
      </c>
      <c r="D5" s="2">
        <v>0.108</v>
      </c>
      <c r="E5" s="1">
        <f t="shared" si="5"/>
        <v>4.8833279999999997</v>
      </c>
      <c r="F5" s="1">
        <f t="shared" si="1"/>
        <v>9.7666559999999993</v>
      </c>
      <c r="G5" s="8">
        <v>540.67838461538327</v>
      </c>
      <c r="H5">
        <v>315</v>
      </c>
      <c r="I5">
        <v>295</v>
      </c>
      <c r="J5" s="1">
        <v>311.62727127467275</v>
      </c>
      <c r="K5" s="2">
        <f t="shared" si="2"/>
        <v>3.3727287253272493</v>
      </c>
      <c r="L5" s="19">
        <v>62.887914652350133</v>
      </c>
      <c r="M5" s="1">
        <f t="shared" si="6"/>
        <v>18.261756557558265</v>
      </c>
      <c r="N5" s="1">
        <f t="shared" si="3"/>
        <v>4178.5942988240085</v>
      </c>
      <c r="O5" s="1">
        <f t="shared" si="4"/>
        <v>992.15076018782656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94.35332534729595</v>
      </c>
      <c r="C6">
        <v>0</v>
      </c>
      <c r="D6" s="2">
        <v>0.108</v>
      </c>
      <c r="E6" s="1">
        <f t="shared" si="5"/>
        <v>4.8833279999999997</v>
      </c>
      <c r="F6" s="1">
        <f t="shared" si="1"/>
        <v>9.7666559999999993</v>
      </c>
      <c r="G6" s="8">
        <v>800.26999999999816</v>
      </c>
      <c r="H6">
        <v>315</v>
      </c>
      <c r="I6">
        <v>295</v>
      </c>
      <c r="J6" s="1">
        <v>312.34954092362381</v>
      </c>
      <c r="K6" s="2">
        <f t="shared" si="2"/>
        <v>2.6504590763761939</v>
      </c>
      <c r="L6" s="19">
        <v>64.202600769315097</v>
      </c>
      <c r="M6" s="1">
        <f t="shared" si="6"/>
        <v>18.643380553487024</v>
      </c>
      <c r="N6" s="1">
        <f t="shared" si="3"/>
        <v>4178.580187309778</v>
      </c>
      <c r="O6" s="1">
        <f t="shared" si="4"/>
        <v>992.01591099706229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116.13751066280076</v>
      </c>
      <c r="C7">
        <v>0</v>
      </c>
      <c r="D7" s="2">
        <v>0.108</v>
      </c>
      <c r="E7" s="1">
        <f t="shared" si="5"/>
        <v>4.8833279999999997</v>
      </c>
      <c r="F7" s="1">
        <f t="shared" si="1"/>
        <v>9.7666559999999993</v>
      </c>
      <c r="G7" s="8">
        <v>1104.8099692307667</v>
      </c>
      <c r="H7">
        <v>315</v>
      </c>
      <c r="I7">
        <v>295</v>
      </c>
      <c r="J7" s="1">
        <v>312.81719026692525</v>
      </c>
      <c r="K7" s="2">
        <f t="shared" si="2"/>
        <v>2.1828097330747482</v>
      </c>
      <c r="L7" s="19">
        <v>65.043933334064675</v>
      </c>
      <c r="M7" s="1">
        <f t="shared" si="6"/>
        <v>18.887577800896395</v>
      </c>
      <c r="N7" s="1">
        <f t="shared" si="3"/>
        <v>4178.5734958773473</v>
      </c>
      <c r="O7" s="1">
        <f t="shared" si="4"/>
        <v>991.92758086986407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137.92195840442355</v>
      </c>
      <c r="C8">
        <v>0</v>
      </c>
      <c r="D8" s="2">
        <v>0.108</v>
      </c>
      <c r="E8" s="1">
        <f t="shared" si="5"/>
        <v>4.8833279999999997</v>
      </c>
      <c r="F8" s="1">
        <f t="shared" si="1"/>
        <v>9.7666559999999993</v>
      </c>
      <c r="G8" s="8">
        <v>1454.2982923076893</v>
      </c>
      <c r="H8">
        <v>315</v>
      </c>
      <c r="I8">
        <v>295</v>
      </c>
      <c r="J8" s="1">
        <v>313.14461139777967</v>
      </c>
      <c r="K8" s="2">
        <f t="shared" si="2"/>
        <v>1.8553886022203301</v>
      </c>
      <c r="L8" s="19">
        <v>65.628561982908153</v>
      </c>
      <c r="M8" s="1">
        <f t="shared" si="6"/>
        <v>19.057254899029829</v>
      </c>
      <c r="N8" s="1">
        <f t="shared" si="3"/>
        <v>4178.5698737752818</v>
      </c>
      <c r="O8" s="1">
        <f t="shared" si="4"/>
        <v>991.86526628969636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159.70656614957417</v>
      </c>
      <c r="C9">
        <v>0</v>
      </c>
      <c r="D9" s="2">
        <v>0.108</v>
      </c>
      <c r="E9" s="1">
        <f t="shared" si="5"/>
        <v>4.8833279999999997</v>
      </c>
      <c r="F9" s="1">
        <f t="shared" ref="F9:F40" si="7">E9*2</f>
        <v>9.7666559999999993</v>
      </c>
      <c r="G9" s="8">
        <v>1848.7349692307653</v>
      </c>
      <c r="H9">
        <v>315</v>
      </c>
      <c r="I9">
        <v>295</v>
      </c>
      <c r="J9" s="1">
        <v>313.38663218575039</v>
      </c>
      <c r="K9" s="2">
        <f t="shared" si="2"/>
        <v>1.6133678142496137</v>
      </c>
      <c r="L9" s="19">
        <v>66.058430899410382</v>
      </c>
      <c r="M9" s="1">
        <f t="shared" ref="M9:M40" si="8">((H9-I9)-(J9-I9))/(LN((H9-I9)/(J9-I9)))</f>
        <v>19.182009279201431</v>
      </c>
      <c r="N9" s="1">
        <f t="shared" si="3"/>
        <v>4178.567729740942</v>
      </c>
      <c r="O9" s="1">
        <f t="shared" si="4"/>
        <v>991.81895784829226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181.49127868020929</v>
      </c>
      <c r="C10">
        <v>0</v>
      </c>
      <c r="D10" s="2">
        <v>0.108</v>
      </c>
      <c r="E10" s="1">
        <f t="shared" si="5"/>
        <v>4.8833279999999997</v>
      </c>
      <c r="F10" s="1">
        <f t="shared" si="7"/>
        <v>9.7666559999999993</v>
      </c>
      <c r="G10" s="8">
        <v>2288.1199999999958</v>
      </c>
      <c r="H10">
        <v>315</v>
      </c>
      <c r="I10">
        <v>295</v>
      </c>
      <c r="J10" s="1">
        <v>313.57280286222436</v>
      </c>
      <c r="K10" s="2">
        <f t="shared" si="2"/>
        <v>1.4271971377756358</v>
      </c>
      <c r="L10" s="19">
        <v>66.387814478750698</v>
      </c>
      <c r="M10" s="1">
        <f t="shared" si="8"/>
        <v>19.277597145633738</v>
      </c>
      <c r="N10" s="1">
        <f t="shared" si="3"/>
        <v>4178.5663765927247</v>
      </c>
      <c r="O10" s="1">
        <f t="shared" si="4"/>
        <v>991.78319371016755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203.27606358834262</v>
      </c>
      <c r="C11">
        <v>0</v>
      </c>
      <c r="D11" s="2">
        <v>0.108</v>
      </c>
      <c r="E11" s="1">
        <f t="shared" si="5"/>
        <v>4.8833279999999997</v>
      </c>
      <c r="F11" s="1">
        <f t="shared" si="7"/>
        <v>9.7666559999999993</v>
      </c>
      <c r="G11" s="8">
        <v>2772.4533846153799</v>
      </c>
      <c r="H11">
        <v>315</v>
      </c>
      <c r="I11">
        <v>295</v>
      </c>
      <c r="J11" s="1">
        <v>313.72045339062856</v>
      </c>
      <c r="K11" s="2">
        <f t="shared" si="2"/>
        <v>1.2795466093714367</v>
      </c>
      <c r="L11" s="19">
        <v>66.648263743405067</v>
      </c>
      <c r="M11" s="1">
        <f t="shared" si="8"/>
        <v>19.353177378012234</v>
      </c>
      <c r="N11" s="1">
        <f t="shared" si="3"/>
        <v>4178.5654806805051</v>
      </c>
      <c r="O11" s="1">
        <f t="shared" si="4"/>
        <v>991.75474200574422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225.06090059485678</v>
      </c>
      <c r="C12">
        <v>0</v>
      </c>
      <c r="D12" s="2">
        <v>0.108</v>
      </c>
      <c r="E12" s="1">
        <f t="shared" si="5"/>
        <v>4.8833279999999997</v>
      </c>
      <c r="F12" s="1">
        <f t="shared" si="7"/>
        <v>9.7666559999999993</v>
      </c>
      <c r="G12" s="8">
        <v>3301.7351230769173</v>
      </c>
      <c r="H12">
        <v>315</v>
      </c>
      <c r="I12">
        <v>295</v>
      </c>
      <c r="J12" s="1">
        <v>313.84041713777617</v>
      </c>
      <c r="K12" s="2">
        <f t="shared" si="2"/>
        <v>1.1595828622238287</v>
      </c>
      <c r="L12" s="19">
        <v>66.859371714936515</v>
      </c>
      <c r="M12" s="1">
        <f t="shared" si="8"/>
        <v>19.4144372947714</v>
      </c>
      <c r="N12" s="1">
        <f t="shared" si="3"/>
        <v>4178.564865230227</v>
      </c>
      <c r="O12" s="1">
        <f t="shared" si="4"/>
        <v>991.73156870012394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246.84577635776245</v>
      </c>
      <c r="C13">
        <v>0</v>
      </c>
      <c r="D13" s="2">
        <v>0.108</v>
      </c>
      <c r="E13" s="1">
        <f t="shared" si="5"/>
        <v>4.8833279999999997</v>
      </c>
      <c r="F13" s="1">
        <f t="shared" si="7"/>
        <v>9.7666559999999993</v>
      </c>
      <c r="G13" s="8">
        <v>3875.9652153846091</v>
      </c>
      <c r="H13">
        <v>315</v>
      </c>
      <c r="I13">
        <v>295</v>
      </c>
      <c r="J13" s="1">
        <v>313.93981377742182</v>
      </c>
      <c r="K13" s="2">
        <f t="shared" si="2"/>
        <v>1.0601862225781815</v>
      </c>
      <c r="L13" s="19">
        <v>67.033948368647202</v>
      </c>
      <c r="M13" s="1">
        <f t="shared" si="8"/>
        <v>19.465095116447564</v>
      </c>
      <c r="N13" s="1">
        <f t="shared" si="3"/>
        <v>4178.5644300328559</v>
      </c>
      <c r="O13" s="1">
        <f t="shared" si="4"/>
        <v>991.71232990919236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268.63047835477101</v>
      </c>
      <c r="C14">
        <v>0</v>
      </c>
      <c r="D14" s="2">
        <v>0.108</v>
      </c>
      <c r="E14" s="1">
        <f t="shared" si="5"/>
        <v>4.8833279999999997</v>
      </c>
      <c r="F14" s="1">
        <f t="shared" si="7"/>
        <v>9.7666559999999993</v>
      </c>
      <c r="G14" s="8">
        <v>4495.1436615384537</v>
      </c>
      <c r="H14">
        <v>315</v>
      </c>
      <c r="I14">
        <v>295</v>
      </c>
      <c r="J14" s="1">
        <v>314.01964492695436</v>
      </c>
      <c r="K14" s="2">
        <f t="shared" si="2"/>
        <v>0.98035507304564362</v>
      </c>
      <c r="L14" s="19">
        <v>67.173940938706082</v>
      </c>
      <c r="M14" s="1">
        <f t="shared" si="8"/>
        <v>19.505716591897965</v>
      </c>
      <c r="N14" s="1">
        <f t="shared" si="3"/>
        <v>4178.5641286655891</v>
      </c>
      <c r="O14" s="1">
        <f t="shared" si="4"/>
        <v>991.69685298395189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29.0014114635288</v>
      </c>
      <c r="C15">
        <v>400</v>
      </c>
      <c r="D15" s="2">
        <v>0.25420514154369783</v>
      </c>
      <c r="E15" s="1">
        <f t="shared" si="5"/>
        <v>11.494139680039842</v>
      </c>
      <c r="F15" s="1">
        <f t="shared" si="7"/>
        <v>22.988279360079684</v>
      </c>
      <c r="G15" s="8">
        <f t="shared" ref="G15:G46" si="9">G3</f>
        <v>156.34021538461522</v>
      </c>
      <c r="H15">
        <v>315</v>
      </c>
      <c r="I15">
        <v>295</v>
      </c>
      <c r="J15" s="1">
        <v>306.47093177089994</v>
      </c>
      <c r="K15" s="2">
        <f t="shared" si="2"/>
        <v>8.5290682291000621</v>
      </c>
      <c r="L15" s="19">
        <v>119.62587285084024</v>
      </c>
      <c r="M15" s="1">
        <f t="shared" si="8"/>
        <v>15.342365641218997</v>
      </c>
      <c r="N15" s="1">
        <f t="shared" si="3"/>
        <v>4178.8677602975185</v>
      </c>
      <c r="O15" s="1">
        <f t="shared" si="4"/>
        <v>993.05511513527244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10">A4</f>
        <v>1.4E-2</v>
      </c>
      <c r="B16" s="1">
        <f t="shared" si="0"/>
        <v>50.779418209867494</v>
      </c>
      <c r="C16">
        <v>400</v>
      </c>
      <c r="D16" s="2">
        <v>0.25420514154369783</v>
      </c>
      <c r="E16" s="1">
        <f t="shared" si="5"/>
        <v>11.494139680039842</v>
      </c>
      <c r="F16" s="1">
        <f t="shared" si="7"/>
        <v>22.988279360079684</v>
      </c>
      <c r="G16" s="8">
        <f t="shared" si="9"/>
        <v>326.03512307692239</v>
      </c>
      <c r="H16">
        <v>315</v>
      </c>
      <c r="I16">
        <v>295</v>
      </c>
      <c r="J16" s="1">
        <v>309.54746926997535</v>
      </c>
      <c r="K16" s="2">
        <f t="shared" si="2"/>
        <v>5.4525307300246482</v>
      </c>
      <c r="L16" s="19">
        <v>133.60104862696392</v>
      </c>
      <c r="M16" s="1">
        <f t="shared" si="8"/>
        <v>17.129343002020949</v>
      </c>
      <c r="N16" s="1">
        <f t="shared" si="3"/>
        <v>4178.6644573254953</v>
      </c>
      <c r="O16" s="1">
        <f t="shared" si="4"/>
        <v>992.52811033991406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10"/>
        <v>0.02</v>
      </c>
      <c r="B17" s="1">
        <f t="shared" si="0"/>
        <v>72.561176559879186</v>
      </c>
      <c r="C17">
        <v>400</v>
      </c>
      <c r="D17" s="2">
        <v>0.25420514154369783</v>
      </c>
      <c r="E17" s="1">
        <f t="shared" si="5"/>
        <v>11.494139680039842</v>
      </c>
      <c r="F17" s="1">
        <f t="shared" si="7"/>
        <v>22.988279360079684</v>
      </c>
      <c r="G17" s="8">
        <f t="shared" si="9"/>
        <v>540.67838461538327</v>
      </c>
      <c r="H17">
        <v>315</v>
      </c>
      <c r="I17">
        <v>295</v>
      </c>
      <c r="J17" s="1">
        <v>311.00076767523325</v>
      </c>
      <c r="K17" s="2">
        <f t="shared" si="2"/>
        <v>3.9992323247667514</v>
      </c>
      <c r="L17" s="19">
        <v>139.84253776548326</v>
      </c>
      <c r="M17" s="1">
        <f t="shared" si="8"/>
        <v>17.926094521889368</v>
      </c>
      <c r="N17" s="1">
        <f t="shared" si="3"/>
        <v>4178.6105679424354</v>
      </c>
      <c r="O17" s="1">
        <f t="shared" si="4"/>
        <v>992.26615958444268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10"/>
        <v>2.5999999999999999E-2</v>
      </c>
      <c r="B18" s="1">
        <f t="shared" si="0"/>
        <v>94.344324331426932</v>
      </c>
      <c r="C18">
        <v>400</v>
      </c>
      <c r="D18" s="2">
        <v>0.25420514154369783</v>
      </c>
      <c r="E18" s="1">
        <f t="shared" si="5"/>
        <v>11.494139680039842</v>
      </c>
      <c r="F18" s="1">
        <f t="shared" si="7"/>
        <v>22.988279360079684</v>
      </c>
      <c r="G18" s="8">
        <f t="shared" si="9"/>
        <v>800.26999999999816</v>
      </c>
      <c r="H18">
        <v>315</v>
      </c>
      <c r="I18">
        <v>295</v>
      </c>
      <c r="J18" s="1">
        <v>311.84369618174316</v>
      </c>
      <c r="K18" s="2">
        <f t="shared" si="2"/>
        <v>3.1563038182568448</v>
      </c>
      <c r="L18" s="19">
        <v>143.37657838105264</v>
      </c>
      <c r="M18" s="1">
        <f t="shared" si="8"/>
        <v>18.376694162815177</v>
      </c>
      <c r="N18" s="1">
        <f t="shared" si="3"/>
        <v>4178.5895673837422</v>
      </c>
      <c r="O18" s="1">
        <f t="shared" si="4"/>
        <v>992.11055528033501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10"/>
        <v>3.2000000000000001E-2</v>
      </c>
      <c r="B19" s="1">
        <f t="shared" si="0"/>
        <v>116.12813717101078</v>
      </c>
      <c r="C19">
        <v>400</v>
      </c>
      <c r="D19" s="2">
        <v>0.25420514154369783</v>
      </c>
      <c r="E19" s="1">
        <f t="shared" si="5"/>
        <v>11.494139680039842</v>
      </c>
      <c r="F19" s="1">
        <f t="shared" si="7"/>
        <v>22.988279360079684</v>
      </c>
      <c r="G19" s="8">
        <f t="shared" si="9"/>
        <v>1104.8099692307667</v>
      </c>
      <c r="H19">
        <v>315</v>
      </c>
      <c r="I19">
        <v>295</v>
      </c>
      <c r="J19" s="1">
        <v>312.39347749305881</v>
      </c>
      <c r="K19" s="2">
        <f t="shared" si="2"/>
        <v>2.6065225069411895</v>
      </c>
      <c r="L19" s="19">
        <v>145.65096350808034</v>
      </c>
      <c r="M19" s="1">
        <f t="shared" si="8"/>
        <v>18.666418017920812</v>
      </c>
      <c r="N19" s="1">
        <f t="shared" si="3"/>
        <v>4178.5794797565404</v>
      </c>
      <c r="O19" s="1">
        <f t="shared" si="4"/>
        <v>992.00764609145506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10"/>
        <v>3.7999999999999999E-2</v>
      </c>
      <c r="B20" s="1">
        <f t="shared" si="0"/>
        <v>137.91231969675795</v>
      </c>
      <c r="C20">
        <v>400</v>
      </c>
      <c r="D20" s="2">
        <v>0.25420514154369783</v>
      </c>
      <c r="E20" s="1">
        <f t="shared" si="5"/>
        <v>11.494139680039842</v>
      </c>
      <c r="F20" s="1">
        <f t="shared" si="7"/>
        <v>22.988279360079684</v>
      </c>
      <c r="G20" s="8">
        <f t="shared" si="9"/>
        <v>1454.2982923076893</v>
      </c>
      <c r="H20">
        <v>315</v>
      </c>
      <c r="I20">
        <v>295</v>
      </c>
      <c r="J20" s="1">
        <v>312.78024572607171</v>
      </c>
      <c r="K20" s="2">
        <f t="shared" si="2"/>
        <v>2.2197542739282881</v>
      </c>
      <c r="L20" s="19">
        <v>147.23747486011911</v>
      </c>
      <c r="M20" s="1">
        <f t="shared" si="8"/>
        <v>18.868366108886057</v>
      </c>
      <c r="N20" s="1">
        <f t="shared" si="3"/>
        <v>4178.5739583463746</v>
      </c>
      <c r="O20" s="1">
        <f t="shared" si="4"/>
        <v>991.93458786565475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10"/>
        <v>4.3999999999999997E-2</v>
      </c>
      <c r="B21" s="1">
        <f t="shared" si="0"/>
        <v>159.69672896093101</v>
      </c>
      <c r="C21">
        <v>400</v>
      </c>
      <c r="D21" s="2">
        <v>0.25420514154369783</v>
      </c>
      <c r="E21" s="1">
        <f t="shared" si="5"/>
        <v>11.494139680039842</v>
      </c>
      <c r="F21" s="1">
        <f t="shared" si="7"/>
        <v>22.988279360079684</v>
      </c>
      <c r="G21" s="8">
        <f t="shared" si="9"/>
        <v>1848.7349692307653</v>
      </c>
      <c r="H21">
        <v>315</v>
      </c>
      <c r="I21">
        <v>295</v>
      </c>
      <c r="J21" s="1">
        <v>313.06709976983831</v>
      </c>
      <c r="K21" s="2">
        <f t="shared" si="2"/>
        <v>1.9329002301616924</v>
      </c>
      <c r="L21" s="19">
        <v>148.40729818799795</v>
      </c>
      <c r="M21" s="1">
        <f t="shared" si="8"/>
        <v>19.017181089385353</v>
      </c>
      <c r="N21" s="1">
        <f t="shared" si="3"/>
        <v>4178.5706550160057</v>
      </c>
      <c r="O21" s="1">
        <f t="shared" si="4"/>
        <v>991.88005308957668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10"/>
        <v>0.05</v>
      </c>
      <c r="B22" s="1">
        <f t="shared" si="0"/>
        <v>181.48128734863792</v>
      </c>
      <c r="C22">
        <v>400</v>
      </c>
      <c r="D22" s="2">
        <v>0.25420514154369783</v>
      </c>
      <c r="E22" s="1">
        <f t="shared" si="5"/>
        <v>11.494139680039842</v>
      </c>
      <c r="F22" s="1">
        <f t="shared" si="7"/>
        <v>22.988279360079684</v>
      </c>
      <c r="G22" s="8">
        <f t="shared" si="9"/>
        <v>2288.1199999999958</v>
      </c>
      <c r="H22">
        <v>315</v>
      </c>
      <c r="I22">
        <v>295</v>
      </c>
      <c r="J22" s="1">
        <v>313.28831240434693</v>
      </c>
      <c r="K22" s="2">
        <f t="shared" si="2"/>
        <v>1.7116875956530748</v>
      </c>
      <c r="L22" s="19">
        <v>149.30560716305428</v>
      </c>
      <c r="M22" s="1">
        <f t="shared" si="8"/>
        <v>19.131395835061657</v>
      </c>
      <c r="N22" s="1">
        <f t="shared" si="3"/>
        <v>4178.5685474365637</v>
      </c>
      <c r="O22" s="1">
        <f t="shared" si="4"/>
        <v>991.83779567426006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10"/>
        <v>5.6000000000000001E-2</v>
      </c>
      <c r="B23" s="1">
        <f t="shared" si="0"/>
        <v>203.2659490711516</v>
      </c>
      <c r="C23">
        <v>400</v>
      </c>
      <c r="D23" s="2">
        <v>0.25420514154369783</v>
      </c>
      <c r="E23" s="1">
        <f t="shared" si="5"/>
        <v>11.494139680039842</v>
      </c>
      <c r="F23" s="1">
        <f t="shared" si="7"/>
        <v>22.988279360079684</v>
      </c>
      <c r="G23" s="8">
        <f t="shared" si="9"/>
        <v>2772.4533846153799</v>
      </c>
      <c r="H23">
        <v>315</v>
      </c>
      <c r="I23">
        <v>295</v>
      </c>
      <c r="J23" s="1">
        <v>313.46409583820434</v>
      </c>
      <c r="K23" s="2">
        <f t="shared" si="2"/>
        <v>1.5359041617956564</v>
      </c>
      <c r="L23" s="19">
        <v>150.01714103327069</v>
      </c>
      <c r="M23" s="1">
        <f t="shared" si="8"/>
        <v>19.22182190870684</v>
      </c>
      <c r="N23" s="1">
        <f t="shared" si="3"/>
        <v>4178.5671359827011</v>
      </c>
      <c r="O23" s="1">
        <f t="shared" si="4"/>
        <v>991.80409173910175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10"/>
        <v>6.2E-2</v>
      </c>
      <c r="B24" s="1">
        <f t="shared" si="0"/>
        <v>225.05068536341889</v>
      </c>
      <c r="C24">
        <v>400</v>
      </c>
      <c r="D24" s="2">
        <v>0.25420514154369783</v>
      </c>
      <c r="E24" s="1">
        <f t="shared" si="5"/>
        <v>11.494139680039842</v>
      </c>
      <c r="F24" s="1">
        <f t="shared" si="7"/>
        <v>22.988279360079684</v>
      </c>
      <c r="G24" s="8">
        <f t="shared" si="9"/>
        <v>3301.7351230769173</v>
      </c>
      <c r="H24">
        <v>315</v>
      </c>
      <c r="I24">
        <v>295</v>
      </c>
      <c r="J24" s="1">
        <v>313.60713880207265</v>
      </c>
      <c r="K24" s="2">
        <f t="shared" si="2"/>
        <v>1.3928611979273455</v>
      </c>
      <c r="L24" s="19">
        <v>150.59469071400576</v>
      </c>
      <c r="M24" s="1">
        <f t="shared" si="8"/>
        <v>19.295191260690551</v>
      </c>
      <c r="N24" s="1">
        <f t="shared" si="3"/>
        <v>4178.5661544332324</v>
      </c>
      <c r="O24" s="1">
        <f t="shared" si="4"/>
        <v>991.77658419288821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10"/>
        <v>6.8000000000000005E-2</v>
      </c>
      <c r="B25" s="1">
        <f t="shared" si="0"/>
        <v>246.83547724152572</v>
      </c>
      <c r="C25">
        <v>400</v>
      </c>
      <c r="D25" s="2">
        <v>0.25420514154369783</v>
      </c>
      <c r="E25" s="1">
        <f t="shared" si="5"/>
        <v>11.494139680039842</v>
      </c>
      <c r="F25" s="1">
        <f t="shared" si="7"/>
        <v>22.988279360079684</v>
      </c>
      <c r="G25" s="8">
        <f t="shared" si="9"/>
        <v>3875.9652153846091</v>
      </c>
      <c r="H25">
        <v>315</v>
      </c>
      <c r="I25">
        <v>295</v>
      </c>
      <c r="J25" s="1">
        <v>313.72580807714496</v>
      </c>
      <c r="K25" s="2">
        <f t="shared" si="2"/>
        <v>1.2741919228550387</v>
      </c>
      <c r="L25" s="19">
        <v>151.07286004969887</v>
      </c>
      <c r="M25" s="1">
        <f t="shared" si="8"/>
        <v>19.355914582375842</v>
      </c>
      <c r="N25" s="1">
        <f t="shared" si="3"/>
        <v>4178.5654510787772</v>
      </c>
      <c r="O25" s="1">
        <f t="shared" si="4"/>
        <v>991.75370872828785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10"/>
        <v>7.3999999999999996E-2</v>
      </c>
      <c r="B26" s="1">
        <f t="shared" si="0"/>
        <v>268.62006937463582</v>
      </c>
      <c r="C26">
        <v>400</v>
      </c>
      <c r="D26" s="2">
        <v>0.25420514154369783</v>
      </c>
      <c r="E26" s="1">
        <f t="shared" si="5"/>
        <v>11.494139680039842</v>
      </c>
      <c r="F26" s="1">
        <f t="shared" si="7"/>
        <v>22.988279360079684</v>
      </c>
      <c r="G26" s="8">
        <f t="shared" si="9"/>
        <v>4495.1436615384537</v>
      </c>
      <c r="H26">
        <v>315</v>
      </c>
      <c r="I26">
        <v>295</v>
      </c>
      <c r="J26" s="1">
        <v>313.82121662191014</v>
      </c>
      <c r="K26" s="2">
        <f t="shared" si="2"/>
        <v>1.1787833780898609</v>
      </c>
      <c r="L26" s="19">
        <v>151.4566764190198</v>
      </c>
      <c r="M26" s="1">
        <f t="shared" si="8"/>
        <v>19.404641333029396</v>
      </c>
      <c r="N26" s="1">
        <f t="shared" si="3"/>
        <v>4178.5649570558717</v>
      </c>
      <c r="O26" s="1">
        <f t="shared" si="4"/>
        <v>991.73528106144749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10"/>
        <v>8.0000000000000002E-3</v>
      </c>
      <c r="B27" s="1">
        <f t="shared" si="0"/>
        <v>28.995595318344929</v>
      </c>
      <c r="C27">
        <v>600</v>
      </c>
      <c r="D27" s="2">
        <v>0.50912637933684679</v>
      </c>
      <c r="E27" s="1">
        <f t="shared" si="5"/>
        <v>23.020658368094864</v>
      </c>
      <c r="F27" s="1">
        <f t="shared" si="7"/>
        <v>46.041316736189728</v>
      </c>
      <c r="G27" s="8">
        <f t="shared" si="9"/>
        <v>156.34021538461522</v>
      </c>
      <c r="H27">
        <v>315</v>
      </c>
      <c r="I27">
        <v>295</v>
      </c>
      <c r="J27" s="1">
        <v>305.24462326705014</v>
      </c>
      <c r="K27" s="2">
        <f t="shared" si="2"/>
        <v>9.7553767329498555</v>
      </c>
      <c r="L27" s="19">
        <v>200.74916683617755</v>
      </c>
      <c r="M27" s="1">
        <f t="shared" si="8"/>
        <v>14.582479973046556</v>
      </c>
      <c r="N27" s="1">
        <f t="shared" si="3"/>
        <v>4178.9888175171154</v>
      </c>
      <c r="O27" s="1">
        <f t="shared" si="4"/>
        <v>993.25430927706532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10"/>
        <v>1.4E-2</v>
      </c>
      <c r="B28" s="1">
        <f t="shared" si="0"/>
        <v>50.771204605405387</v>
      </c>
      <c r="C28">
        <v>600</v>
      </c>
      <c r="D28" s="2">
        <v>0.50912637933684679</v>
      </c>
      <c r="E28" s="1">
        <f t="shared" si="5"/>
        <v>23.020658368094864</v>
      </c>
      <c r="F28" s="1">
        <f t="shared" si="7"/>
        <v>46.041316736189728</v>
      </c>
      <c r="G28" s="8">
        <f t="shared" si="9"/>
        <v>326.03512307692239</v>
      </c>
      <c r="H28">
        <v>315</v>
      </c>
      <c r="I28">
        <v>295</v>
      </c>
      <c r="J28" s="1">
        <v>308.63330531401567</v>
      </c>
      <c r="K28" s="2">
        <f t="shared" si="2"/>
        <v>6.3666946859843279</v>
      </c>
      <c r="L28" s="19">
        <v>228.93661031598754</v>
      </c>
      <c r="M28" s="1">
        <f t="shared" si="8"/>
        <v>16.61382999554781</v>
      </c>
      <c r="N28" s="1">
        <f t="shared" si="3"/>
        <v>4178.7112499534687</v>
      </c>
      <c r="O28" s="1">
        <f t="shared" si="4"/>
        <v>992.68867838983942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10"/>
        <v>0.02</v>
      </c>
      <c r="B29" s="1">
        <f t="shared" si="0"/>
        <v>72.551711583297632</v>
      </c>
      <c r="C29">
        <v>600</v>
      </c>
      <c r="D29" s="2">
        <v>0.50912637933684679</v>
      </c>
      <c r="E29" s="1">
        <f t="shared" si="5"/>
        <v>23.020658368094864</v>
      </c>
      <c r="F29" s="1">
        <f t="shared" si="7"/>
        <v>46.041316736189728</v>
      </c>
      <c r="G29" s="8">
        <f t="shared" si="9"/>
        <v>540.67838461538327</v>
      </c>
      <c r="H29">
        <v>315</v>
      </c>
      <c r="I29">
        <v>295</v>
      </c>
      <c r="J29" s="1">
        <v>310.2882041695442</v>
      </c>
      <c r="K29" s="2">
        <f t="shared" si="2"/>
        <v>4.7117958304557988</v>
      </c>
      <c r="L29" s="19">
        <v>241.82234482021119</v>
      </c>
      <c r="M29" s="1">
        <f t="shared" si="8"/>
        <v>17.538743145712754</v>
      </c>
      <c r="N29" s="1">
        <f t="shared" si="3"/>
        <v>4178.6340249455279</v>
      </c>
      <c r="O29" s="1">
        <f t="shared" si="4"/>
        <v>992.3956089903653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10"/>
        <v>2.5999999999999999E-2</v>
      </c>
      <c r="B30" s="1">
        <f t="shared" si="0"/>
        <v>94.334097878744018</v>
      </c>
      <c r="C30">
        <v>600</v>
      </c>
      <c r="D30" s="2">
        <v>0.50912637933684679</v>
      </c>
      <c r="E30" s="1">
        <f t="shared" si="5"/>
        <v>23.020658368094864</v>
      </c>
      <c r="F30" s="1">
        <f t="shared" si="7"/>
        <v>46.041316736189728</v>
      </c>
      <c r="G30" s="8">
        <f t="shared" si="9"/>
        <v>800.26999999999816</v>
      </c>
      <c r="H30">
        <v>315</v>
      </c>
      <c r="I30">
        <v>295</v>
      </c>
      <c r="J30" s="1">
        <v>311.2626180732305</v>
      </c>
      <c r="K30" s="2">
        <f t="shared" si="2"/>
        <v>3.7373819267695012</v>
      </c>
      <c r="L30" s="19">
        <v>249.20219683617671</v>
      </c>
      <c r="M30" s="1">
        <f t="shared" si="8"/>
        <v>18.066927717226108</v>
      </c>
      <c r="N30" s="1">
        <f t="shared" si="3"/>
        <v>4178.6032916336117</v>
      </c>
      <c r="O30" s="1">
        <f t="shared" si="4"/>
        <v>992.21810675830466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10"/>
        <v>3.2000000000000001E-2</v>
      </c>
      <c r="B31" s="1">
        <f t="shared" si="0"/>
        <v>116.11739950384538</v>
      </c>
      <c r="C31">
        <v>600</v>
      </c>
      <c r="D31" s="2">
        <v>0.50912637933684679</v>
      </c>
      <c r="E31" s="1">
        <f t="shared" si="5"/>
        <v>23.020658368094864</v>
      </c>
      <c r="F31" s="1">
        <f t="shared" si="7"/>
        <v>46.041316736189728</v>
      </c>
      <c r="G31" s="8">
        <f t="shared" si="9"/>
        <v>1104.8099692307667</v>
      </c>
      <c r="H31">
        <v>315</v>
      </c>
      <c r="I31">
        <v>295</v>
      </c>
      <c r="J31" s="1">
        <v>311.90369044276622</v>
      </c>
      <c r="K31" s="2">
        <f t="shared" si="2"/>
        <v>3.0963095572337807</v>
      </c>
      <c r="L31" s="19">
        <v>253.98496109406739</v>
      </c>
      <c r="M31" s="1">
        <f t="shared" si="8"/>
        <v>18.40846565375362</v>
      </c>
      <c r="N31" s="1">
        <f t="shared" si="3"/>
        <v>4178.5883335114549</v>
      </c>
      <c r="O31" s="1">
        <f t="shared" si="4"/>
        <v>992.09937952653684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10"/>
        <v>3.7999999999999999E-2</v>
      </c>
      <c r="B32" s="1">
        <f t="shared" si="0"/>
        <v>137.90121526924031</v>
      </c>
      <c r="C32">
        <v>600</v>
      </c>
      <c r="D32" s="2">
        <v>0.50912637933684679</v>
      </c>
      <c r="E32" s="1">
        <f t="shared" si="5"/>
        <v>23.020658368094864</v>
      </c>
      <c r="F32" s="1">
        <f t="shared" si="7"/>
        <v>46.041316736189728</v>
      </c>
      <c r="G32" s="8">
        <f t="shared" si="9"/>
        <v>1454.2982923076893</v>
      </c>
      <c r="H32">
        <v>315</v>
      </c>
      <c r="I32">
        <v>295</v>
      </c>
      <c r="J32" s="1">
        <v>312.35724172050743</v>
      </c>
      <c r="K32" s="2">
        <f t="shared" si="2"/>
        <v>2.6427582794925684</v>
      </c>
      <c r="L32" s="19">
        <v>257.33732348527286</v>
      </c>
      <c r="M32" s="1">
        <f t="shared" si="8"/>
        <v>18.647419785518821</v>
      </c>
      <c r="N32" s="1">
        <f t="shared" si="3"/>
        <v>4178.5800620876662</v>
      </c>
      <c r="O32" s="1">
        <f t="shared" si="4"/>
        <v>992.01446291035018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10"/>
        <v>4.3999999999999997E-2</v>
      </c>
      <c r="B33" s="1">
        <f t="shared" si="0"/>
        <v>159.68534859100046</v>
      </c>
      <c r="C33">
        <v>600</v>
      </c>
      <c r="D33" s="2">
        <v>0.50912637933684679</v>
      </c>
      <c r="E33" s="1">
        <f t="shared" si="5"/>
        <v>23.020658368094864</v>
      </c>
      <c r="F33" s="1">
        <f t="shared" si="7"/>
        <v>46.041316736189728</v>
      </c>
      <c r="G33" s="8">
        <f t="shared" si="9"/>
        <v>1848.7349692307653</v>
      </c>
      <c r="H33">
        <v>315</v>
      </c>
      <c r="I33">
        <v>295</v>
      </c>
      <c r="J33" s="1">
        <v>312.69497398561106</v>
      </c>
      <c r="K33" s="2">
        <f t="shared" si="2"/>
        <v>2.3050260143889432</v>
      </c>
      <c r="L33" s="19">
        <v>259.81802805026553</v>
      </c>
      <c r="M33" s="1">
        <f t="shared" si="8"/>
        <v>18.823971686104418</v>
      </c>
      <c r="N33" s="1">
        <f t="shared" si="3"/>
        <v>4178.5750683618207</v>
      </c>
      <c r="O33" s="1">
        <f t="shared" si="4"/>
        <v>991.95074186616444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10"/>
        <v>0.05</v>
      </c>
      <c r="B34" s="1">
        <f t="shared" ref="B34:B65" si="11">A34/O34*3600*1000</f>
        <v>181.46969182464082</v>
      </c>
      <c r="C34">
        <v>600</v>
      </c>
      <c r="D34" s="2">
        <v>0.50912637933684679</v>
      </c>
      <c r="E34" s="1">
        <f t="shared" si="5"/>
        <v>23.020658368094864</v>
      </c>
      <c r="F34" s="1">
        <f t="shared" si="7"/>
        <v>46.041316736189728</v>
      </c>
      <c r="G34" s="8">
        <f t="shared" si="9"/>
        <v>2288.1199999999958</v>
      </c>
      <c r="H34">
        <v>315</v>
      </c>
      <c r="I34">
        <v>295</v>
      </c>
      <c r="J34" s="1">
        <v>312.95619889220922</v>
      </c>
      <c r="K34" s="2">
        <f t="shared" si="2"/>
        <v>2.0438011077907845</v>
      </c>
      <c r="L34" s="19">
        <v>261.72823142082882</v>
      </c>
      <c r="M34" s="1">
        <f t="shared" si="8"/>
        <v>18.959743386259763</v>
      </c>
      <c r="N34" s="1">
        <f t="shared" si="3"/>
        <v>4178.5718544223355</v>
      </c>
      <c r="O34" s="1">
        <f t="shared" si="4"/>
        <v>991.90117198159442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10"/>
        <v>5.6000000000000001E-2</v>
      </c>
      <c r="B35" s="1">
        <f t="shared" si="11"/>
        <v>203.25418107328207</v>
      </c>
      <c r="C35">
        <v>600</v>
      </c>
      <c r="D35" s="2">
        <v>0.50912637933684679</v>
      </c>
      <c r="E35" s="1">
        <f t="shared" si="5"/>
        <v>23.020658368094864</v>
      </c>
      <c r="F35" s="1">
        <f t="shared" si="7"/>
        <v>46.041316736189728</v>
      </c>
      <c r="G35" s="8">
        <f t="shared" si="9"/>
        <v>2772.4533846153799</v>
      </c>
      <c r="H35">
        <v>315</v>
      </c>
      <c r="I35">
        <v>295</v>
      </c>
      <c r="J35" s="1">
        <v>313.16425673071012</v>
      </c>
      <c r="K35" s="2">
        <f t="shared" ref="K35:K66" si="12">H35-J35</f>
        <v>1.8357432692898783</v>
      </c>
      <c r="L35" s="19">
        <v>263.24462104909679</v>
      </c>
      <c r="M35" s="1">
        <f t="shared" si="8"/>
        <v>19.067402391389574</v>
      </c>
      <c r="N35" s="1">
        <f t="shared" ref="N35:N66" si="13">((W35 + X35*H35 +Y35*H35^2 +  Z35*H35^3)+(W35 + X35*J35 + Y35*J35^2 +  Z35*J35^3))/2</f>
        <v>4178.5696831451487</v>
      </c>
      <c r="O35" s="1">
        <f t="shared" ref="O35:O66" si="14">((S35 + T35*H35 + U35*H35^2 +  V35*H35^3)+(S35 + T35*J35 + U35*J35^2 +  V35*J35^3))/2</f>
        <v>991.86151515040342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10"/>
        <v>6.2E-2</v>
      </c>
      <c r="B36" s="1">
        <f t="shared" si="11"/>
        <v>225.03877600723379</v>
      </c>
      <c r="C36">
        <v>600</v>
      </c>
      <c r="D36" s="2">
        <v>0.50912637933684679</v>
      </c>
      <c r="E36" s="1">
        <f t="shared" si="5"/>
        <v>23.020658368094864</v>
      </c>
      <c r="F36" s="1">
        <f t="shared" si="7"/>
        <v>46.041316736189728</v>
      </c>
      <c r="G36" s="8">
        <f t="shared" si="9"/>
        <v>3301.7351230769173</v>
      </c>
      <c r="H36">
        <v>315</v>
      </c>
      <c r="I36">
        <v>295</v>
      </c>
      <c r="J36" s="1">
        <v>313.33387464548287</v>
      </c>
      <c r="K36" s="2">
        <f t="shared" si="12"/>
        <v>1.6661253545171348</v>
      </c>
      <c r="L36" s="19">
        <v>264.47771127390934</v>
      </c>
      <c r="M36" s="1">
        <f t="shared" si="8"/>
        <v>19.154861956343858</v>
      </c>
      <c r="N36" s="1">
        <f t="shared" si="13"/>
        <v>4178.5681595332935</v>
      </c>
      <c r="O36" s="1">
        <f t="shared" si="14"/>
        <v>991.82907035019298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10"/>
        <v>6.8000000000000005E-2</v>
      </c>
      <c r="B37" s="1">
        <f t="shared" si="11"/>
        <v>246.82344991157629</v>
      </c>
      <c r="C37">
        <v>600</v>
      </c>
      <c r="D37" s="2">
        <v>0.50912637933684679</v>
      </c>
      <c r="E37" s="1">
        <f t="shared" si="5"/>
        <v>23.020658368094864</v>
      </c>
      <c r="F37" s="1">
        <f t="shared" si="7"/>
        <v>46.041316736189728</v>
      </c>
      <c r="G37" s="8">
        <f t="shared" si="9"/>
        <v>3875.9652153846091</v>
      </c>
      <c r="H37">
        <v>315</v>
      </c>
      <c r="I37">
        <v>295</v>
      </c>
      <c r="J37" s="1">
        <v>313.47480230776608</v>
      </c>
      <c r="K37" s="2">
        <f t="shared" si="12"/>
        <v>1.5251976922339168</v>
      </c>
      <c r="L37" s="19">
        <v>265.50017848055376</v>
      </c>
      <c r="M37" s="1">
        <f t="shared" si="8"/>
        <v>19.227320081444276</v>
      </c>
      <c r="N37" s="1">
        <f t="shared" si="13"/>
        <v>4178.5670573813168</v>
      </c>
      <c r="O37" s="1">
        <f t="shared" si="14"/>
        <v>991.8020353726472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10"/>
        <v>7.3999999999999996E-2</v>
      </c>
      <c r="B38" s="1">
        <f t="shared" si="11"/>
        <v>268.60789737991695</v>
      </c>
      <c r="C38">
        <v>600</v>
      </c>
      <c r="D38" s="2">
        <v>0.50912637933684679</v>
      </c>
      <c r="E38" s="1">
        <f t="shared" si="5"/>
        <v>23.020658368094864</v>
      </c>
      <c r="F38" s="1">
        <f t="shared" si="7"/>
        <v>46.041316736189728</v>
      </c>
      <c r="G38" s="8">
        <f t="shared" si="9"/>
        <v>4495.1436615384537</v>
      </c>
      <c r="H38">
        <v>315</v>
      </c>
      <c r="I38">
        <v>295</v>
      </c>
      <c r="J38" s="1">
        <v>313.58824518346097</v>
      </c>
      <c r="K38" s="2">
        <f t="shared" si="12"/>
        <v>1.4117548165390303</v>
      </c>
      <c r="L38" s="19">
        <v>266.32193101347258</v>
      </c>
      <c r="M38" s="1">
        <f t="shared" si="8"/>
        <v>19.285511318521461</v>
      </c>
      <c r="N38" s="1">
        <f t="shared" si="13"/>
        <v>4178.5662756342454</v>
      </c>
      <c r="O38" s="1">
        <f t="shared" si="14"/>
        <v>991.78022164853132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10"/>
        <v>8.0000000000000002E-3</v>
      </c>
      <c r="B39" s="1">
        <f t="shared" si="11"/>
        <v>28.991812193326592</v>
      </c>
      <c r="C39">
        <v>800</v>
      </c>
      <c r="D39" s="2">
        <v>0.75419586177646036</v>
      </c>
      <c r="E39" s="1">
        <f t="shared" si="5"/>
        <v>34.101720086084427</v>
      </c>
      <c r="F39" s="1">
        <f t="shared" si="7"/>
        <v>68.203440172168854</v>
      </c>
      <c r="G39" s="8">
        <f t="shared" si="9"/>
        <v>156.34021538461522</v>
      </c>
      <c r="H39">
        <v>315</v>
      </c>
      <c r="I39">
        <v>295</v>
      </c>
      <c r="J39" s="1">
        <v>304.42464469966717</v>
      </c>
      <c r="K39" s="2">
        <f t="shared" si="12"/>
        <v>10.575355300332831</v>
      </c>
      <c r="L39" s="19">
        <v>255.56060970085872</v>
      </c>
      <c r="M39" s="1">
        <f t="shared" si="8"/>
        <v>14.055416966167138</v>
      </c>
      <c r="N39" s="1">
        <f t="shared" si="13"/>
        <v>4179.0842548421915</v>
      </c>
      <c r="O39" s="1">
        <f t="shared" si="14"/>
        <v>993.38391846471927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10"/>
        <v>1.4E-2</v>
      </c>
      <c r="B40" s="1">
        <f t="shared" si="11"/>
        <v>50.76557494540836</v>
      </c>
      <c r="C40">
        <v>800</v>
      </c>
      <c r="D40" s="2">
        <v>0.75419586177646036</v>
      </c>
      <c r="E40" s="1">
        <f t="shared" si="5"/>
        <v>34.101720086084427</v>
      </c>
      <c r="F40" s="1">
        <f t="shared" si="7"/>
        <v>68.203440172168854</v>
      </c>
      <c r="G40" s="8">
        <f t="shared" si="9"/>
        <v>326.03512307692239</v>
      </c>
      <c r="H40">
        <v>315</v>
      </c>
      <c r="I40">
        <v>295</v>
      </c>
      <c r="J40" s="1">
        <v>307.9953549994201</v>
      </c>
      <c r="K40" s="2">
        <f t="shared" si="12"/>
        <v>7.0046450005798988</v>
      </c>
      <c r="L40" s="19">
        <v>295.83776188968483</v>
      </c>
      <c r="M40" s="1">
        <f t="shared" si="8"/>
        <v>16.246788344204337</v>
      </c>
      <c r="N40" s="1">
        <f t="shared" si="13"/>
        <v>4178.7504149942142</v>
      </c>
      <c r="O40" s="1">
        <f t="shared" si="14"/>
        <v>992.79876282694545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10"/>
        <v>0.02</v>
      </c>
      <c r="B41" s="1">
        <f t="shared" si="11"/>
        <v>72.545079038209707</v>
      </c>
      <c r="C41">
        <v>800</v>
      </c>
      <c r="D41" s="2">
        <v>0.75419586177646036</v>
      </c>
      <c r="E41" s="1">
        <f t="shared" si="5"/>
        <v>34.101720086084427</v>
      </c>
      <c r="F41" s="1">
        <f t="shared" ref="F41:F72" si="15">E41*2</f>
        <v>68.203440172168854</v>
      </c>
      <c r="G41" s="8">
        <f t="shared" si="9"/>
        <v>540.67838461538327</v>
      </c>
      <c r="H41">
        <v>315</v>
      </c>
      <c r="I41">
        <v>295</v>
      </c>
      <c r="J41" s="1">
        <v>309.78226676313187</v>
      </c>
      <c r="K41" s="2">
        <f t="shared" si="12"/>
        <v>5.2177332368681277</v>
      </c>
      <c r="L41" s="19">
        <v>314.55861668518628</v>
      </c>
      <c r="M41" s="1">
        <f t="shared" ref="M41:M72" si="16">((H41-I41)-(J41-I41))/(LN((H41-I41)/(J41-I41)))</f>
        <v>17.259888017810752</v>
      </c>
      <c r="N41" s="1">
        <f t="shared" si="13"/>
        <v>4178.6541137683744</v>
      </c>
      <c r="O41" s="1">
        <f t="shared" si="14"/>
        <v>992.48634028060519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10"/>
        <v>2.5999999999999999E-2</v>
      </c>
      <c r="B42" s="1">
        <f t="shared" si="11"/>
        <v>94.326843644229626</v>
      </c>
      <c r="C42">
        <v>800</v>
      </c>
      <c r="D42" s="2">
        <v>0.75419586177646036</v>
      </c>
      <c r="E42" s="1">
        <f t="shared" si="5"/>
        <v>34.101720086084427</v>
      </c>
      <c r="F42" s="1">
        <f t="shared" si="15"/>
        <v>68.203440172168854</v>
      </c>
      <c r="G42" s="8">
        <f t="shared" si="9"/>
        <v>800.26999999999816</v>
      </c>
      <c r="H42">
        <v>315</v>
      </c>
      <c r="I42">
        <v>295</v>
      </c>
      <c r="J42" s="1">
        <v>310.8461437105853</v>
      </c>
      <c r="K42" s="2">
        <f t="shared" si="12"/>
        <v>4.1538562894147049</v>
      </c>
      <c r="L42" s="19">
        <v>325.36743081036684</v>
      </c>
      <c r="M42" s="1">
        <f t="shared" si="16"/>
        <v>17.842557632366649</v>
      </c>
      <c r="N42" s="1">
        <f t="shared" si="13"/>
        <v>4178.6151963650054</v>
      </c>
      <c r="O42" s="1">
        <f t="shared" si="14"/>
        <v>992.29441359268799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10"/>
        <v>3.2000000000000001E-2</v>
      </c>
      <c r="B43" s="1">
        <f t="shared" si="11"/>
        <v>116.10972338183613</v>
      </c>
      <c r="C43">
        <v>800</v>
      </c>
      <c r="D43" s="2">
        <v>0.75419586177646036</v>
      </c>
      <c r="E43" s="1">
        <f t="shared" si="5"/>
        <v>34.101720086084427</v>
      </c>
      <c r="F43" s="1">
        <f t="shared" si="15"/>
        <v>68.203440172168854</v>
      </c>
      <c r="G43" s="8">
        <f t="shared" si="9"/>
        <v>1104.8099692307667</v>
      </c>
      <c r="H43">
        <v>315</v>
      </c>
      <c r="I43">
        <v>295</v>
      </c>
      <c r="J43" s="1">
        <v>311.55056437545318</v>
      </c>
      <c r="K43" s="2">
        <f t="shared" si="12"/>
        <v>3.4494356245468225</v>
      </c>
      <c r="L43" s="19">
        <v>332.40702618582918</v>
      </c>
      <c r="M43" s="1">
        <f t="shared" si="16"/>
        <v>18.220896348192799</v>
      </c>
      <c r="N43" s="1">
        <f t="shared" si="13"/>
        <v>4178.5960827727658</v>
      </c>
      <c r="O43" s="1">
        <f t="shared" si="14"/>
        <v>992.16496814100196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10"/>
        <v>3.7999999999999999E-2</v>
      </c>
      <c r="B44" s="1">
        <f t="shared" si="11"/>
        <v>137.89323433024961</v>
      </c>
      <c r="C44">
        <v>800</v>
      </c>
      <c r="D44" s="2">
        <v>0.75419586177646036</v>
      </c>
      <c r="E44" s="1">
        <f t="shared" si="5"/>
        <v>34.101720086084427</v>
      </c>
      <c r="F44" s="1">
        <f t="shared" si="15"/>
        <v>68.203440172168854</v>
      </c>
      <c r="G44" s="8">
        <f t="shared" si="9"/>
        <v>1454.2982923076893</v>
      </c>
      <c r="H44">
        <v>315</v>
      </c>
      <c r="I44">
        <v>295</v>
      </c>
      <c r="J44" s="1">
        <v>312.05102075043209</v>
      </c>
      <c r="K44" s="2">
        <f t="shared" si="12"/>
        <v>2.9489792495679126</v>
      </c>
      <c r="L44" s="19">
        <v>337.35788861800143</v>
      </c>
      <c r="M44" s="1">
        <f t="shared" si="16"/>
        <v>18.486324686039996</v>
      </c>
      <c r="N44" s="1">
        <f t="shared" si="13"/>
        <v>4178.5854439186378</v>
      </c>
      <c r="O44" s="1">
        <f t="shared" si="14"/>
        <v>992.07187839519838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10"/>
        <v>4.3999999999999997E-2</v>
      </c>
      <c r="B45" s="1">
        <f t="shared" si="11"/>
        <v>159.67713716792485</v>
      </c>
      <c r="C45">
        <v>800</v>
      </c>
      <c r="D45" s="2">
        <v>0.75419586177646036</v>
      </c>
      <c r="E45" s="1">
        <f t="shared" si="5"/>
        <v>34.101720086084427</v>
      </c>
      <c r="F45" s="1">
        <f t="shared" si="15"/>
        <v>68.203440172168854</v>
      </c>
      <c r="G45" s="8">
        <f t="shared" si="9"/>
        <v>1848.7349692307653</v>
      </c>
      <c r="H45">
        <v>315</v>
      </c>
      <c r="I45">
        <v>295</v>
      </c>
      <c r="J45" s="1">
        <v>312.42478202932944</v>
      </c>
      <c r="K45" s="2">
        <f t="shared" si="12"/>
        <v>2.5752179706705647</v>
      </c>
      <c r="L45" s="19">
        <v>341.0305192088008</v>
      </c>
      <c r="M45" s="1">
        <f t="shared" si="16"/>
        <v>18.682819958841694</v>
      </c>
      <c r="N45" s="1">
        <f t="shared" si="13"/>
        <v>4178.578985799084</v>
      </c>
      <c r="O45" s="1">
        <f t="shared" si="14"/>
        <v>992.00175309642623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10"/>
        <v>0.05</v>
      </c>
      <c r="B46" s="1">
        <f t="shared" si="11"/>
        <v>181.46130002251365</v>
      </c>
      <c r="C46">
        <v>800</v>
      </c>
      <c r="D46" s="2">
        <v>0.75419586177646036</v>
      </c>
      <c r="E46" s="1">
        <f t="shared" si="5"/>
        <v>34.101720086084427</v>
      </c>
      <c r="F46" s="1">
        <f t="shared" si="15"/>
        <v>68.203440172168854</v>
      </c>
      <c r="G46" s="8">
        <f t="shared" si="9"/>
        <v>2288.1199999999958</v>
      </c>
      <c r="H46">
        <v>315</v>
      </c>
      <c r="I46">
        <v>295</v>
      </c>
      <c r="J46" s="1">
        <v>312.71451068789526</v>
      </c>
      <c r="K46" s="2">
        <f t="shared" si="12"/>
        <v>2.2854893121047439</v>
      </c>
      <c r="L46" s="19">
        <v>343.86391721575467</v>
      </c>
      <c r="M46" s="1">
        <f t="shared" si="16"/>
        <v>18.83414935444236</v>
      </c>
      <c r="N46" s="1">
        <f t="shared" si="13"/>
        <v>4178.5748087695265</v>
      </c>
      <c r="O46" s="1">
        <f t="shared" si="14"/>
        <v>991.94704313078137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10"/>
        <v>5.6000000000000001E-2</v>
      </c>
      <c r="B47" s="1">
        <f t="shared" si="11"/>
        <v>203.24564425705989</v>
      </c>
      <c r="C47">
        <v>800</v>
      </c>
      <c r="D47" s="2">
        <v>0.75419586177646036</v>
      </c>
      <c r="E47" s="1">
        <f t="shared" si="5"/>
        <v>34.101720086084427</v>
      </c>
      <c r="F47" s="1">
        <f t="shared" si="15"/>
        <v>68.203440172168854</v>
      </c>
      <c r="G47" s="8">
        <f t="shared" ref="G47:G78" si="17">G35</f>
        <v>2772.4533846153799</v>
      </c>
      <c r="H47">
        <v>315</v>
      </c>
      <c r="I47">
        <v>295</v>
      </c>
      <c r="J47" s="1">
        <v>312.94566438314047</v>
      </c>
      <c r="K47" s="2">
        <f t="shared" si="12"/>
        <v>2.0543356168595324</v>
      </c>
      <c r="L47" s="19">
        <v>346.11658453843654</v>
      </c>
      <c r="M47" s="1">
        <f t="shared" si="16"/>
        <v>18.954281110825789</v>
      </c>
      <c r="N47" s="1">
        <f t="shared" si="13"/>
        <v>4178.5719734045269</v>
      </c>
      <c r="O47" s="1">
        <f t="shared" si="14"/>
        <v>991.90317577001281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10"/>
        <v>6.2E-2</v>
      </c>
      <c r="B48" s="1">
        <f t="shared" si="11"/>
        <v>225.030120065169</v>
      </c>
      <c r="C48">
        <v>800</v>
      </c>
      <c r="D48" s="2">
        <v>0.75419586177646036</v>
      </c>
      <c r="E48" s="1">
        <f t="shared" si="5"/>
        <v>34.101720086084427</v>
      </c>
      <c r="F48" s="1">
        <f t="shared" si="15"/>
        <v>68.203440172168854</v>
      </c>
      <c r="G48" s="8">
        <f t="shared" si="17"/>
        <v>3301.7351230769173</v>
      </c>
      <c r="H48">
        <v>315</v>
      </c>
      <c r="I48">
        <v>295</v>
      </c>
      <c r="J48" s="1">
        <v>313.13436743605178</v>
      </c>
      <c r="K48" s="2">
        <f t="shared" si="12"/>
        <v>1.8656325639482247</v>
      </c>
      <c r="L48" s="19">
        <v>347.95067001419767</v>
      </c>
      <c r="M48" s="1">
        <f t="shared" si="16"/>
        <v>19.051962062970482</v>
      </c>
      <c r="N48" s="1">
        <f t="shared" si="13"/>
        <v>4178.5699743573359</v>
      </c>
      <c r="O48" s="1">
        <f t="shared" si="14"/>
        <v>991.86722175396335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10"/>
        <v>6.8000000000000005E-2</v>
      </c>
      <c r="B49" s="1">
        <f t="shared" si="11"/>
        <v>246.81469436361786</v>
      </c>
      <c r="C49">
        <v>800</v>
      </c>
      <c r="D49" s="2">
        <v>0.75419586177646036</v>
      </c>
      <c r="E49" s="1">
        <f t="shared" si="5"/>
        <v>34.101720086084427</v>
      </c>
      <c r="F49" s="1">
        <f t="shared" si="15"/>
        <v>68.203440172168854</v>
      </c>
      <c r="G49" s="8">
        <f t="shared" si="17"/>
        <v>3875.9652153846091</v>
      </c>
      <c r="H49">
        <v>315</v>
      </c>
      <c r="I49">
        <v>295</v>
      </c>
      <c r="J49" s="1">
        <v>313.29132629546615</v>
      </c>
      <c r="K49" s="2">
        <f t="shared" si="12"/>
        <v>1.7086737045338509</v>
      </c>
      <c r="L49" s="19">
        <v>349.47305110893177</v>
      </c>
      <c r="M49" s="1">
        <f t="shared" si="16"/>
        <v>19.132948703018865</v>
      </c>
      <c r="N49" s="1">
        <f t="shared" si="13"/>
        <v>4178.5685212958333</v>
      </c>
      <c r="O49" s="1">
        <f t="shared" si="14"/>
        <v>991.83721873281297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10"/>
        <v>7.3999999999999996E-2</v>
      </c>
      <c r="B50" s="1">
        <f t="shared" si="11"/>
        <v>268.59902526253313</v>
      </c>
      <c r="C50">
        <v>800</v>
      </c>
      <c r="D50" s="2">
        <v>0.75419586177646036</v>
      </c>
      <c r="E50" s="1">
        <f t="shared" si="5"/>
        <v>34.101720086084427</v>
      </c>
      <c r="F50" s="1">
        <f t="shared" si="15"/>
        <v>68.203440172168854</v>
      </c>
      <c r="G50" s="8">
        <f t="shared" si="17"/>
        <v>4495.1436615384537</v>
      </c>
      <c r="H50">
        <v>315</v>
      </c>
      <c r="I50">
        <v>295</v>
      </c>
      <c r="J50" s="1">
        <v>313.4177882835387</v>
      </c>
      <c r="K50" s="2">
        <f t="shared" si="12"/>
        <v>1.5822117164613019</v>
      </c>
      <c r="L50" s="19">
        <v>350.69763074209993</v>
      </c>
      <c r="M50" s="1">
        <f t="shared" si="16"/>
        <v>19.198028831119245</v>
      </c>
      <c r="N50" s="1">
        <f t="shared" si="13"/>
        <v>4178.5674856191526</v>
      </c>
      <c r="O50" s="1">
        <f t="shared" si="14"/>
        <v>991.81298122588566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10"/>
        <v>8.0000000000000002E-3</v>
      </c>
      <c r="B51" s="1">
        <f t="shared" si="11"/>
        <v>28.988715815761338</v>
      </c>
      <c r="C51">
        <v>1000</v>
      </c>
      <c r="D51" s="2">
        <v>1.0185579325406238</v>
      </c>
      <c r="E51" s="1">
        <f t="shared" si="5"/>
        <v>46.055115477756843</v>
      </c>
      <c r="F51" s="1">
        <f t="shared" si="15"/>
        <v>92.110230955513686</v>
      </c>
      <c r="G51" s="8">
        <f t="shared" si="17"/>
        <v>156.34021538461522</v>
      </c>
      <c r="H51">
        <v>315</v>
      </c>
      <c r="I51">
        <v>295</v>
      </c>
      <c r="J51" s="1">
        <v>303.73915166695599</v>
      </c>
      <c r="K51" s="2">
        <f t="shared" si="12"/>
        <v>11.260848333044009</v>
      </c>
      <c r="L51" s="19">
        <v>300.55788249253646</v>
      </c>
      <c r="M51" s="1">
        <f t="shared" si="16"/>
        <v>13.601386448838161</v>
      </c>
      <c r="N51" s="1">
        <f t="shared" si="13"/>
        <v>4179.1735314772159</v>
      </c>
      <c r="O51" s="1">
        <f t="shared" si="14"/>
        <v>993.49002498210939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10"/>
        <v>1.4E-2</v>
      </c>
      <c r="B52" s="1">
        <f t="shared" si="11"/>
        <v>50.760772496310452</v>
      </c>
      <c r="C52">
        <v>1000</v>
      </c>
      <c r="D52" s="2">
        <v>1.0185579325406238</v>
      </c>
      <c r="E52" s="1">
        <f t="shared" si="5"/>
        <v>46.055115477756843</v>
      </c>
      <c r="F52" s="1">
        <f t="shared" si="15"/>
        <v>92.110230955513686</v>
      </c>
      <c r="G52" s="8">
        <f t="shared" si="17"/>
        <v>326.03512307692239</v>
      </c>
      <c r="H52">
        <v>315</v>
      </c>
      <c r="I52">
        <v>295</v>
      </c>
      <c r="J52" s="1">
        <v>307.44334767953535</v>
      </c>
      <c r="K52" s="2">
        <f t="shared" si="12"/>
        <v>7.5566523204646501</v>
      </c>
      <c r="L52" s="19">
        <v>352.54495972472682</v>
      </c>
      <c r="M52" s="1">
        <f t="shared" si="16"/>
        <v>15.923957777196517</v>
      </c>
      <c r="N52" s="1">
        <f t="shared" si="13"/>
        <v>4178.7889068472659</v>
      </c>
      <c r="O52" s="1">
        <f t="shared" si="14"/>
        <v>992.8926909783205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10"/>
        <v>0.02</v>
      </c>
      <c r="B53" s="1">
        <f t="shared" si="11"/>
        <v>72.539320110638727</v>
      </c>
      <c r="C53">
        <v>1000</v>
      </c>
      <c r="D53" s="2">
        <v>1.0185579325406238</v>
      </c>
      <c r="E53" s="1">
        <f t="shared" si="5"/>
        <v>46.055115477756843</v>
      </c>
      <c r="F53" s="1">
        <f t="shared" si="15"/>
        <v>92.110230955513686</v>
      </c>
      <c r="G53" s="8">
        <f t="shared" si="17"/>
        <v>540.67838461538327</v>
      </c>
      <c r="H53">
        <v>315</v>
      </c>
      <c r="I53">
        <v>295</v>
      </c>
      <c r="J53" s="1">
        <v>309.33833290752136</v>
      </c>
      <c r="K53" s="2">
        <f t="shared" si="12"/>
        <v>5.6616670924786376</v>
      </c>
      <c r="L53" s="19">
        <v>377.06425639680231</v>
      </c>
      <c r="M53" s="1">
        <f t="shared" si="16"/>
        <v>17.012440650808998</v>
      </c>
      <c r="N53" s="1">
        <f t="shared" si="13"/>
        <v>4178.674233385671</v>
      </c>
      <c r="O53" s="1">
        <f t="shared" si="14"/>
        <v>992.56513419458383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10"/>
        <v>2.5999999999999999E-2</v>
      </c>
      <c r="B54" s="1">
        <f t="shared" si="11"/>
        <v>94.320482839547665</v>
      </c>
      <c r="C54">
        <v>1000</v>
      </c>
      <c r="D54" s="2">
        <v>1.0185579325406238</v>
      </c>
      <c r="E54" s="1">
        <f t="shared" si="5"/>
        <v>46.055115477756843</v>
      </c>
      <c r="F54" s="1">
        <f t="shared" si="15"/>
        <v>92.110230955513686</v>
      </c>
      <c r="G54" s="8">
        <f t="shared" si="17"/>
        <v>800.26999999999816</v>
      </c>
      <c r="H54">
        <v>315</v>
      </c>
      <c r="I54">
        <v>295</v>
      </c>
      <c r="J54" s="1">
        <v>310.47792382383369</v>
      </c>
      <c r="K54" s="2">
        <f t="shared" si="12"/>
        <v>4.5220761761663084</v>
      </c>
      <c r="L54" s="19">
        <v>391.32167141796617</v>
      </c>
      <c r="M54" s="1">
        <f t="shared" si="16"/>
        <v>17.64247689339717</v>
      </c>
      <c r="N54" s="1">
        <f t="shared" si="13"/>
        <v>4178.6272412019362</v>
      </c>
      <c r="O54" s="1">
        <f t="shared" si="14"/>
        <v>992.36133215334246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10"/>
        <v>3.2000000000000001E-2</v>
      </c>
      <c r="B55" s="1">
        <f t="shared" si="11"/>
        <v>116.10295054813739</v>
      </c>
      <c r="C55">
        <v>1000</v>
      </c>
      <c r="D55" s="2">
        <v>1.0185579325406238</v>
      </c>
      <c r="E55" s="1">
        <f t="shared" si="5"/>
        <v>46.055115477756843</v>
      </c>
      <c r="F55" s="1">
        <f t="shared" si="15"/>
        <v>92.110230955513686</v>
      </c>
      <c r="G55" s="8">
        <f t="shared" si="17"/>
        <v>1104.8099692307667</v>
      </c>
      <c r="H55">
        <v>315</v>
      </c>
      <c r="I55">
        <v>295</v>
      </c>
      <c r="J55" s="1">
        <v>311.23685623332085</v>
      </c>
      <c r="K55" s="2">
        <f t="shared" si="12"/>
        <v>3.7631437666791498</v>
      </c>
      <c r="L55" s="19">
        <v>400.64720844379406</v>
      </c>
      <c r="M55" s="1">
        <f t="shared" si="16"/>
        <v>18.053106921185702</v>
      </c>
      <c r="N55" s="1">
        <f t="shared" si="13"/>
        <v>4178.6039766622771</v>
      </c>
      <c r="O55" s="1">
        <f t="shared" si="14"/>
        <v>992.22284581163137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10"/>
        <v>3.7999999999999999E-2</v>
      </c>
      <c r="B56" s="1">
        <f t="shared" si="11"/>
        <v>137.8861620892306</v>
      </c>
      <c r="C56">
        <v>1000</v>
      </c>
      <c r="D56" s="2">
        <v>1.0185579325406238</v>
      </c>
      <c r="E56" s="1">
        <f t="shared" si="5"/>
        <v>46.055115477756843</v>
      </c>
      <c r="F56" s="1">
        <f t="shared" si="15"/>
        <v>92.110230955513686</v>
      </c>
      <c r="G56" s="8">
        <f t="shared" si="17"/>
        <v>1454.2982923076893</v>
      </c>
      <c r="H56">
        <v>315</v>
      </c>
      <c r="I56">
        <v>295</v>
      </c>
      <c r="J56" s="1">
        <v>311.77808456127798</v>
      </c>
      <c r="K56" s="2">
        <f t="shared" si="12"/>
        <v>3.2219154387220215</v>
      </c>
      <c r="L56" s="19">
        <v>407.22488613900481</v>
      </c>
      <c r="M56" s="1">
        <f t="shared" si="16"/>
        <v>18.341903386306374</v>
      </c>
      <c r="N56" s="1">
        <f t="shared" si="13"/>
        <v>4178.5909551486275</v>
      </c>
      <c r="O56" s="1">
        <f t="shared" si="14"/>
        <v>992.12276219184537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10"/>
        <v>4.3999999999999997E-2</v>
      </c>
      <c r="B57" s="1">
        <f t="shared" si="11"/>
        <v>159.66983761193404</v>
      </c>
      <c r="C57">
        <v>1000</v>
      </c>
      <c r="D57" s="2">
        <v>1.0185579325406238</v>
      </c>
      <c r="E57" s="1">
        <f t="shared" si="5"/>
        <v>46.055115477756843</v>
      </c>
      <c r="F57" s="1">
        <f t="shared" si="15"/>
        <v>92.110230955513686</v>
      </c>
      <c r="G57" s="8">
        <f t="shared" si="17"/>
        <v>1848.7349692307653</v>
      </c>
      <c r="H57">
        <v>315</v>
      </c>
      <c r="I57">
        <v>295</v>
      </c>
      <c r="J57" s="1">
        <v>312.18337813473988</v>
      </c>
      <c r="K57" s="2">
        <f t="shared" si="12"/>
        <v>2.8166218652601174</v>
      </c>
      <c r="L57" s="19">
        <v>412.11470127285719</v>
      </c>
      <c r="M57" s="1">
        <f t="shared" si="16"/>
        <v>18.556074881601447</v>
      </c>
      <c r="N57" s="1">
        <f t="shared" si="13"/>
        <v>4178.5830156557349</v>
      </c>
      <c r="O57" s="1">
        <f t="shared" si="14"/>
        <v>992.04710400582803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10"/>
        <v>0.05</v>
      </c>
      <c r="B58" s="1">
        <f t="shared" si="11"/>
        <v>181.45382202799021</v>
      </c>
      <c r="C58">
        <v>1000</v>
      </c>
      <c r="D58" s="2">
        <v>1.0185579325406238</v>
      </c>
      <c r="E58" s="1">
        <f t="shared" si="5"/>
        <v>46.055115477756843</v>
      </c>
      <c r="F58" s="1">
        <f t="shared" si="15"/>
        <v>92.110230955513686</v>
      </c>
      <c r="G58" s="8">
        <f t="shared" si="17"/>
        <v>2288.1199999999958</v>
      </c>
      <c r="H58">
        <v>315</v>
      </c>
      <c r="I58">
        <v>295</v>
      </c>
      <c r="J58" s="1">
        <v>312.49817627723547</v>
      </c>
      <c r="K58" s="2">
        <f t="shared" si="12"/>
        <v>2.5018237227645272</v>
      </c>
      <c r="L58" s="19">
        <v>415.89329550871696</v>
      </c>
      <c r="M58" s="1">
        <f t="shared" si="16"/>
        <v>18.721235365922997</v>
      </c>
      <c r="N58" s="1">
        <f t="shared" si="13"/>
        <v>4178.5778606477088</v>
      </c>
      <c r="O58" s="1">
        <f t="shared" si="14"/>
        <v>991.98792281285796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10"/>
        <v>5.6000000000000001E-2</v>
      </c>
      <c r="B59" s="1">
        <f t="shared" si="11"/>
        <v>203.23802247135359</v>
      </c>
      <c r="C59">
        <v>1000</v>
      </c>
      <c r="D59" s="2">
        <v>1.0185579325406238</v>
      </c>
      <c r="E59" s="1">
        <f t="shared" si="5"/>
        <v>46.055115477756843</v>
      </c>
      <c r="F59" s="1">
        <f t="shared" si="15"/>
        <v>92.110230955513686</v>
      </c>
      <c r="G59" s="8">
        <f t="shared" si="17"/>
        <v>2772.4533846153799</v>
      </c>
      <c r="H59">
        <v>315</v>
      </c>
      <c r="I59">
        <v>295</v>
      </c>
      <c r="J59" s="1">
        <v>312.74971911679398</v>
      </c>
      <c r="K59" s="2">
        <f t="shared" si="12"/>
        <v>2.2502808832060168</v>
      </c>
      <c r="L59" s="19">
        <v>418.90131832315672</v>
      </c>
      <c r="M59" s="1">
        <f t="shared" si="16"/>
        <v>18.852481593595162</v>
      </c>
      <c r="N59" s="1">
        <f t="shared" si="13"/>
        <v>4178.5743488703247</v>
      </c>
      <c r="O59" s="1">
        <f t="shared" si="14"/>
        <v>991.94037389541882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10"/>
        <v>6.2E-2</v>
      </c>
      <c r="B60" s="1">
        <f t="shared" si="11"/>
        <v>225.02237993667745</v>
      </c>
      <c r="C60">
        <v>1000</v>
      </c>
      <c r="D60" s="2">
        <v>1.0185579325406238</v>
      </c>
      <c r="E60" s="1">
        <f t="shared" si="5"/>
        <v>46.055115477756843</v>
      </c>
      <c r="F60" s="1">
        <f t="shared" si="15"/>
        <v>92.110230955513686</v>
      </c>
      <c r="G60" s="8">
        <f t="shared" si="17"/>
        <v>3301.7351230769173</v>
      </c>
      <c r="H60">
        <v>315</v>
      </c>
      <c r="I60">
        <v>295</v>
      </c>
      <c r="J60" s="1">
        <v>312.95532006992408</v>
      </c>
      <c r="K60" s="2">
        <f t="shared" si="12"/>
        <v>2.0446799300759153</v>
      </c>
      <c r="L60" s="19">
        <v>421.35298272064222</v>
      </c>
      <c r="M60" s="1">
        <f t="shared" si="16"/>
        <v>18.959287747440214</v>
      </c>
      <c r="N60" s="1">
        <f t="shared" si="13"/>
        <v>4178.5718643145146</v>
      </c>
      <c r="O60" s="1">
        <f t="shared" si="14"/>
        <v>991.90133915928584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10"/>
        <v>6.8000000000000005E-2</v>
      </c>
      <c r="B61" s="1">
        <f t="shared" si="11"/>
        <v>246.80685513237799</v>
      </c>
      <c r="C61">
        <v>1000</v>
      </c>
      <c r="D61" s="2">
        <v>1.0185579325406238</v>
      </c>
      <c r="E61" s="1">
        <f t="shared" si="5"/>
        <v>46.055115477756843</v>
      </c>
      <c r="F61" s="1">
        <f t="shared" si="15"/>
        <v>92.110230955513686</v>
      </c>
      <c r="G61" s="8">
        <f t="shared" si="17"/>
        <v>3875.9652153846091</v>
      </c>
      <c r="H61">
        <v>315</v>
      </c>
      <c r="I61">
        <v>295</v>
      </c>
      <c r="J61" s="1">
        <v>313.1265064558707</v>
      </c>
      <c r="K61" s="2">
        <f t="shared" si="12"/>
        <v>1.8734935441293032</v>
      </c>
      <c r="L61" s="19">
        <v>423.38976758795138</v>
      </c>
      <c r="M61" s="1">
        <f t="shared" si="16"/>
        <v>19.047899775583076</v>
      </c>
      <c r="N61" s="1">
        <f t="shared" si="13"/>
        <v>4178.5700520907812</v>
      </c>
      <c r="O61" s="1">
        <f t="shared" si="14"/>
        <v>991.86872207702027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10"/>
        <v>7.3999999999999996E-2</v>
      </c>
      <c r="B62" s="1">
        <f t="shared" si="11"/>
        <v>268.59107350006025</v>
      </c>
      <c r="C62">
        <v>1000</v>
      </c>
      <c r="D62" s="2">
        <v>1.0185579325406238</v>
      </c>
      <c r="E62" s="1">
        <f t="shared" si="5"/>
        <v>46.055115477756843</v>
      </c>
      <c r="F62" s="1">
        <f t="shared" si="15"/>
        <v>92.110230955513686</v>
      </c>
      <c r="G62" s="8">
        <f t="shared" si="17"/>
        <v>4495.1436615384537</v>
      </c>
      <c r="H62">
        <v>315</v>
      </c>
      <c r="I62">
        <v>295</v>
      </c>
      <c r="J62" s="1">
        <v>313.26454481349725</v>
      </c>
      <c r="K62" s="2">
        <f t="shared" si="12"/>
        <v>1.7354551865027474</v>
      </c>
      <c r="L62" s="19">
        <v>425.02931108471165</v>
      </c>
      <c r="M62" s="1">
        <f t="shared" si="16"/>
        <v>19.119146859437016</v>
      </c>
      <c r="N62" s="1">
        <f t="shared" si="13"/>
        <v>4178.5687559812131</v>
      </c>
      <c r="O62" s="1">
        <f t="shared" si="14"/>
        <v>991.8423443061306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10"/>
        <v>8.0000000000000002E-3</v>
      </c>
      <c r="B63" s="1">
        <f t="shared" si="11"/>
        <v>28.986371351625674</v>
      </c>
      <c r="C63">
        <v>1200</v>
      </c>
      <c r="D63" s="2">
        <v>1.2674161846113305</v>
      </c>
      <c r="E63" s="1">
        <f t="shared" si="5"/>
        <v>57.307490203385925</v>
      </c>
      <c r="F63" s="1">
        <f t="shared" si="15"/>
        <v>114.61498040677185</v>
      </c>
      <c r="G63" s="8">
        <f t="shared" si="17"/>
        <v>156.34021538461522</v>
      </c>
      <c r="H63">
        <v>315</v>
      </c>
      <c r="I63">
        <v>295</v>
      </c>
      <c r="J63" s="1">
        <v>303.21088726538221</v>
      </c>
      <c r="K63" s="2">
        <f t="shared" si="12"/>
        <v>11.789112734617788</v>
      </c>
      <c r="L63" s="19">
        <v>334.5485294297589</v>
      </c>
      <c r="M63" s="1">
        <f t="shared" si="16"/>
        <v>13.242157686290341</v>
      </c>
      <c r="N63" s="1">
        <f t="shared" si="13"/>
        <v>4179.2484964657133</v>
      </c>
      <c r="O63" s="1">
        <f t="shared" si="14"/>
        <v>993.57038004637241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10"/>
        <v>1.4E-2</v>
      </c>
      <c r="B64" s="1">
        <f t="shared" si="11"/>
        <v>50.75700530696102</v>
      </c>
      <c r="C64">
        <v>1200</v>
      </c>
      <c r="D64" s="2">
        <v>1.2674161846113305</v>
      </c>
      <c r="E64" s="1">
        <f t="shared" si="5"/>
        <v>57.307490203385925</v>
      </c>
      <c r="F64" s="1">
        <f t="shared" si="15"/>
        <v>114.61498040677185</v>
      </c>
      <c r="G64" s="8">
        <f t="shared" si="17"/>
        <v>326.03512307692239</v>
      </c>
      <c r="H64">
        <v>315</v>
      </c>
      <c r="I64">
        <v>295</v>
      </c>
      <c r="J64" s="1">
        <v>307.00505248771708</v>
      </c>
      <c r="K64" s="2">
        <f t="shared" si="12"/>
        <v>7.9949475122829199</v>
      </c>
      <c r="L64" s="19">
        <v>396.61002240048742</v>
      </c>
      <c r="M64" s="1">
        <f t="shared" si="16"/>
        <v>15.663938743146609</v>
      </c>
      <c r="N64" s="1">
        <f t="shared" si="13"/>
        <v>4178.8226562325362</v>
      </c>
      <c r="O64" s="1">
        <f t="shared" si="14"/>
        <v>992.96638356022049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10"/>
        <v>0.02</v>
      </c>
      <c r="B65" s="1">
        <f t="shared" si="11"/>
        <v>72.534733344849997</v>
      </c>
      <c r="C65">
        <v>1200</v>
      </c>
      <c r="D65" s="2">
        <v>1.2674161846113305</v>
      </c>
      <c r="E65" s="1">
        <f t="shared" si="5"/>
        <v>57.307490203385925</v>
      </c>
      <c r="F65" s="1">
        <f t="shared" si="15"/>
        <v>114.61498040677185</v>
      </c>
      <c r="G65" s="8">
        <f t="shared" si="17"/>
        <v>540.67838461538327</v>
      </c>
      <c r="H65">
        <v>315</v>
      </c>
      <c r="I65">
        <v>295</v>
      </c>
      <c r="J65" s="1">
        <v>308.98155249897718</v>
      </c>
      <c r="K65" s="2">
        <f t="shared" si="12"/>
        <v>6.0184475010228198</v>
      </c>
      <c r="L65" s="19">
        <v>426.22840864536852</v>
      </c>
      <c r="M65" s="1">
        <f t="shared" si="16"/>
        <v>16.811611507393444</v>
      </c>
      <c r="N65" s="1">
        <f t="shared" si="13"/>
        <v>4178.6921685372208</v>
      </c>
      <c r="O65" s="1">
        <f t="shared" si="14"/>
        <v>992.62789948771535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10"/>
        <v>2.5999999999999999E-2</v>
      </c>
      <c r="B66" s="1">
        <f t="shared" ref="B66:B97" si="18">A66/O66*3600*1000</f>
        <v>94.315373627542641</v>
      </c>
      <c r="C66">
        <v>1200</v>
      </c>
      <c r="D66" s="2">
        <v>1.2674161846113305</v>
      </c>
      <c r="E66" s="1">
        <f t="shared" si="5"/>
        <v>57.307490203385925</v>
      </c>
      <c r="F66" s="1">
        <f t="shared" si="15"/>
        <v>114.61498040677185</v>
      </c>
      <c r="G66" s="8">
        <f t="shared" si="17"/>
        <v>800.26999999999816</v>
      </c>
      <c r="H66">
        <v>315</v>
      </c>
      <c r="I66">
        <v>295</v>
      </c>
      <c r="J66" s="1">
        <v>310.18003672551032</v>
      </c>
      <c r="K66" s="2">
        <f t="shared" si="12"/>
        <v>4.8199632744896803</v>
      </c>
      <c r="L66" s="19">
        <v>443.54969112721017</v>
      </c>
      <c r="M66" s="1">
        <f t="shared" si="16"/>
        <v>17.479399301316654</v>
      </c>
      <c r="N66" s="1">
        <f t="shared" si="13"/>
        <v>4178.6380729537996</v>
      </c>
      <c r="O66" s="1">
        <f t="shared" si="14"/>
        <v>992.4150899261906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10"/>
        <v>3.2000000000000001E-2</v>
      </c>
      <c r="B67" s="1">
        <f t="shared" si="18"/>
        <v>116.09748096579538</v>
      </c>
      <c r="C67">
        <v>1200</v>
      </c>
      <c r="D67" s="2">
        <v>1.2674161846113305</v>
      </c>
      <c r="E67" s="1">
        <f t="shared" si="5"/>
        <v>57.307490203385925</v>
      </c>
      <c r="F67" s="1">
        <f t="shared" si="15"/>
        <v>114.61498040677185</v>
      </c>
      <c r="G67" s="8">
        <f t="shared" si="17"/>
        <v>1104.8099692307667</v>
      </c>
      <c r="H67">
        <v>315</v>
      </c>
      <c r="I67">
        <v>295</v>
      </c>
      <c r="J67" s="1">
        <v>310.98201296638553</v>
      </c>
      <c r="K67" s="2">
        <f t="shared" ref="K67:K98" si="19">H67-J67</f>
        <v>4.0179870336144745</v>
      </c>
      <c r="L67" s="19">
        <v>454.918411461782</v>
      </c>
      <c r="M67" s="1">
        <f t="shared" si="16"/>
        <v>17.915977070983423</v>
      </c>
      <c r="N67" s="1">
        <f t="shared" ref="N67:N98" si="20">((W67 + X67*H67 +Y67*H67^2 +  Z67*H67^3)+(W67 + X67*J67 + Y67*J67^2 +  Z67*J67^3))/2</f>
        <v>4178.6111160615546</v>
      </c>
      <c r="O67" s="1">
        <f t="shared" ref="O67:O98" si="21">((S67 + T67*H67 + U67*H67^2 +  V67*H67^3)+(S67 + T67*J67 + U67*J67^2 +  V67*J67^3))/2</f>
        <v>992.26959139570147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10"/>
        <v>3.7999999999999999E-2</v>
      </c>
      <c r="B68" s="1">
        <f t="shared" si="18"/>
        <v>137.88042933197858</v>
      </c>
      <c r="C68">
        <v>1200</v>
      </c>
      <c r="D68" s="2">
        <v>1.2674161846113305</v>
      </c>
      <c r="E68" s="1">
        <f t="shared" ref="E68:E131" si="22">D68*0.01256*3600</f>
        <v>57.307490203385925</v>
      </c>
      <c r="F68" s="1">
        <f t="shared" si="15"/>
        <v>114.61498040677185</v>
      </c>
      <c r="G68" s="8">
        <f t="shared" si="17"/>
        <v>1454.2982923076893</v>
      </c>
      <c r="H68">
        <v>315</v>
      </c>
      <c r="I68">
        <v>295</v>
      </c>
      <c r="J68" s="1">
        <v>311.55572791046581</v>
      </c>
      <c r="K68" s="2">
        <f t="shared" si="19"/>
        <v>3.4442720895341949</v>
      </c>
      <c r="L68" s="19">
        <v>462.95596921261415</v>
      </c>
      <c r="M68" s="1">
        <f t="shared" si="16"/>
        <v>18.223648900022464</v>
      </c>
      <c r="N68" s="1">
        <f t="shared" si="20"/>
        <v>4178.5959609062829</v>
      </c>
      <c r="O68" s="1">
        <f t="shared" si="21"/>
        <v>992.1640124184903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10"/>
        <v>4.3999999999999997E-2</v>
      </c>
      <c r="B69" s="1">
        <f t="shared" si="18"/>
        <v>159.66390434256277</v>
      </c>
      <c r="C69">
        <v>1200</v>
      </c>
      <c r="D69" s="2">
        <v>1.2674161846113305</v>
      </c>
      <c r="E69" s="1">
        <f t="shared" si="22"/>
        <v>57.307490203385925</v>
      </c>
      <c r="F69" s="1">
        <f t="shared" si="15"/>
        <v>114.61498040677185</v>
      </c>
      <c r="G69" s="8">
        <f t="shared" si="17"/>
        <v>1848.7349692307653</v>
      </c>
      <c r="H69">
        <v>315</v>
      </c>
      <c r="I69">
        <v>295</v>
      </c>
      <c r="J69" s="1">
        <v>311.9862987519852</v>
      </c>
      <c r="K69" s="2">
        <f t="shared" si="19"/>
        <v>3.0137012480147973</v>
      </c>
      <c r="L69" s="19">
        <v>468.94120026020227</v>
      </c>
      <c r="M69" s="1">
        <f t="shared" si="16"/>
        <v>18.4521498178363</v>
      </c>
      <c r="N69" s="1">
        <f t="shared" si="20"/>
        <v>4178.5866888805385</v>
      </c>
      <c r="O69" s="1">
        <f t="shared" si="21"/>
        <v>992.08396946218318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10"/>
        <v>0.05</v>
      </c>
      <c r="B70" s="1">
        <f t="shared" si="18"/>
        <v>181.44773094547767</v>
      </c>
      <c r="C70">
        <v>1200</v>
      </c>
      <c r="D70" s="2">
        <v>1.2674161846113305</v>
      </c>
      <c r="E70" s="1">
        <f t="shared" si="22"/>
        <v>57.307490203385925</v>
      </c>
      <c r="F70" s="1">
        <f t="shared" si="15"/>
        <v>114.61498040677185</v>
      </c>
      <c r="G70" s="8">
        <f t="shared" si="17"/>
        <v>2288.1199999999958</v>
      </c>
      <c r="H70">
        <v>315</v>
      </c>
      <c r="I70">
        <v>295</v>
      </c>
      <c r="J70" s="1">
        <v>312.32128120301689</v>
      </c>
      <c r="K70" s="2">
        <f t="shared" si="19"/>
        <v>2.6787187969831052</v>
      </c>
      <c r="L70" s="19">
        <v>473.57227067082999</v>
      </c>
      <c r="M70" s="1">
        <f t="shared" si="16"/>
        <v>18.628552481403041</v>
      </c>
      <c r="N70" s="1">
        <f t="shared" si="20"/>
        <v>4178.580651256063</v>
      </c>
      <c r="O70" s="1">
        <f t="shared" si="21"/>
        <v>992.02122320332182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10"/>
        <v>5.6000000000000001E-2</v>
      </c>
      <c r="B71" s="1">
        <f t="shared" si="18"/>
        <v>203.23180395873493</v>
      </c>
      <c r="C71">
        <v>1200</v>
      </c>
      <c r="D71" s="2">
        <v>1.2674161846113305</v>
      </c>
      <c r="E71" s="1">
        <f t="shared" si="22"/>
        <v>57.307490203385925</v>
      </c>
      <c r="F71" s="1">
        <f t="shared" si="15"/>
        <v>114.61498040677185</v>
      </c>
      <c r="G71" s="8">
        <f t="shared" si="17"/>
        <v>2772.4533846153799</v>
      </c>
      <c r="H71">
        <v>315</v>
      </c>
      <c r="I71">
        <v>295</v>
      </c>
      <c r="J71" s="1">
        <v>312.58929422648509</v>
      </c>
      <c r="K71" s="2">
        <f t="shared" si="19"/>
        <v>2.4107057735149056</v>
      </c>
      <c r="L71" s="19">
        <v>477.26270371783869</v>
      </c>
      <c r="M71" s="1">
        <f t="shared" si="16"/>
        <v>18.768851248173267</v>
      </c>
      <c r="N71" s="1">
        <f t="shared" si="20"/>
        <v>4178.576527449738</v>
      </c>
      <c r="O71" s="1">
        <f t="shared" si="21"/>
        <v>991.97072541330067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10"/>
        <v>6.2E-2</v>
      </c>
      <c r="B72" s="1">
        <f t="shared" si="18"/>
        <v>225.01605637592968</v>
      </c>
      <c r="C72">
        <v>1200</v>
      </c>
      <c r="D72" s="2">
        <v>1.2674161846113305</v>
      </c>
      <c r="E72" s="1">
        <f t="shared" si="22"/>
        <v>57.307490203385925</v>
      </c>
      <c r="F72" s="1">
        <f t="shared" si="15"/>
        <v>114.61498040677185</v>
      </c>
      <c r="G72" s="8">
        <f t="shared" si="17"/>
        <v>3301.7351230769173</v>
      </c>
      <c r="H72">
        <v>315</v>
      </c>
      <c r="I72">
        <v>295</v>
      </c>
      <c r="J72" s="1">
        <v>312.80858043260787</v>
      </c>
      <c r="K72" s="2">
        <f t="shared" si="19"/>
        <v>2.1914195673921313</v>
      </c>
      <c r="L72" s="19">
        <v>480.27306661703904</v>
      </c>
      <c r="M72" s="1">
        <f t="shared" si="16"/>
        <v>18.883101774209898</v>
      </c>
      <c r="N72" s="1">
        <f t="shared" si="20"/>
        <v>4178.5736026633249</v>
      </c>
      <c r="O72" s="1">
        <f t="shared" si="21"/>
        <v>991.92921427395561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10"/>
        <v>6.8000000000000005E-2</v>
      </c>
      <c r="B73" s="1">
        <f t="shared" si="18"/>
        <v>246.80044348505183</v>
      </c>
      <c r="C73">
        <v>1200</v>
      </c>
      <c r="D73" s="2">
        <v>1.2674161846113305</v>
      </c>
      <c r="E73" s="1">
        <f t="shared" si="22"/>
        <v>57.307490203385925</v>
      </c>
      <c r="F73" s="1">
        <f t="shared" ref="F73:F104" si="23">E73*2</f>
        <v>114.61498040677185</v>
      </c>
      <c r="G73" s="8">
        <f t="shared" si="17"/>
        <v>3875.9652153846091</v>
      </c>
      <c r="H73">
        <v>315</v>
      </c>
      <c r="I73">
        <v>295</v>
      </c>
      <c r="J73" s="1">
        <v>312.99131335269868</v>
      </c>
      <c r="K73" s="2">
        <f t="shared" si="19"/>
        <v>2.0086866473013174</v>
      </c>
      <c r="L73" s="19">
        <v>482.77573319471435</v>
      </c>
      <c r="M73" s="1">
        <f t="shared" ref="M73:M104" si="24">((H73-I73)-(J73-I73))/(LN((H73-I73)/(J73-I73)))</f>
        <v>18.977942827653592</v>
      </c>
      <c r="N73" s="1">
        <f t="shared" si="20"/>
        <v>4178.5714641744125</v>
      </c>
      <c r="O73" s="1">
        <f t="shared" si="21"/>
        <v>991.89448990932237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10"/>
        <v>7.3999999999999996E-2</v>
      </c>
      <c r="B74" s="1">
        <f t="shared" si="18"/>
        <v>268.58456401662801</v>
      </c>
      <c r="C74">
        <v>1200</v>
      </c>
      <c r="D74" s="2">
        <v>1.2674161846113305</v>
      </c>
      <c r="E74" s="1">
        <f t="shared" si="22"/>
        <v>57.307490203385925</v>
      </c>
      <c r="F74" s="1">
        <f t="shared" si="23"/>
        <v>114.61498040677185</v>
      </c>
      <c r="G74" s="8">
        <f t="shared" si="17"/>
        <v>4495.1436615384537</v>
      </c>
      <c r="H74">
        <v>315</v>
      </c>
      <c r="I74">
        <v>295</v>
      </c>
      <c r="J74" s="1">
        <v>313.13876239842932</v>
      </c>
      <c r="K74" s="2">
        <f t="shared" si="19"/>
        <v>1.8612376015706786</v>
      </c>
      <c r="L74" s="19">
        <v>484.79144365208214</v>
      </c>
      <c r="M74" s="1">
        <f t="shared" si="24"/>
        <v>19.054232970123589</v>
      </c>
      <c r="N74" s="1">
        <f t="shared" si="20"/>
        <v>4178.5699311055496</v>
      </c>
      <c r="O74" s="1">
        <f t="shared" si="21"/>
        <v>991.86638284807486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10"/>
        <v>8.0000000000000002E-3</v>
      </c>
      <c r="B75" s="1">
        <f t="shared" si="18"/>
        <v>28.983474268029205</v>
      </c>
      <c r="C75">
        <v>1500</v>
      </c>
      <c r="D75" s="2">
        <v>1.648922999110672</v>
      </c>
      <c r="E75" s="1">
        <f t="shared" si="22"/>
        <v>74.557702327788149</v>
      </c>
      <c r="F75" s="1">
        <f t="shared" si="23"/>
        <v>149.1154046555763</v>
      </c>
      <c r="G75" s="8">
        <f t="shared" si="17"/>
        <v>156.34021538461522</v>
      </c>
      <c r="H75">
        <v>315</v>
      </c>
      <c r="I75">
        <v>295</v>
      </c>
      <c r="J75" s="1">
        <v>302.5463481500563</v>
      </c>
      <c r="K75" s="2">
        <f t="shared" si="19"/>
        <v>12.453651849943697</v>
      </c>
      <c r="L75" s="19">
        <v>376.48269121971163</v>
      </c>
      <c r="M75" s="1">
        <f t="shared" si="24"/>
        <v>12.777320335030986</v>
      </c>
      <c r="N75" s="1">
        <f t="shared" si="20"/>
        <v>4179.3507276672854</v>
      </c>
      <c r="O75" s="1">
        <f t="shared" si="21"/>
        <v>993.66969375953704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10"/>
        <v>1.4E-2</v>
      </c>
      <c r="B76" s="1">
        <f t="shared" si="18"/>
        <v>50.752175383112601</v>
      </c>
      <c r="C76">
        <v>1500</v>
      </c>
      <c r="D76" s="2">
        <v>1.648922999110672</v>
      </c>
      <c r="E76" s="1">
        <f t="shared" si="22"/>
        <v>74.557702327788149</v>
      </c>
      <c r="F76" s="1">
        <f t="shared" si="23"/>
        <v>149.1154046555763</v>
      </c>
      <c r="G76" s="8">
        <f t="shared" si="17"/>
        <v>326.03512307692239</v>
      </c>
      <c r="H76">
        <v>315</v>
      </c>
      <c r="I76">
        <v>295</v>
      </c>
      <c r="J76" s="1">
        <v>306.43597485144704</v>
      </c>
      <c r="K76" s="2">
        <f t="shared" si="19"/>
        <v>8.5640251485529575</v>
      </c>
      <c r="L76" s="19">
        <v>452.63140891725868</v>
      </c>
      <c r="M76" s="1">
        <f t="shared" si="24"/>
        <v>15.321131285576065</v>
      </c>
      <c r="N76" s="1">
        <f t="shared" si="20"/>
        <v>4178.8708686512527</v>
      </c>
      <c r="O76" s="1">
        <f t="shared" si="21"/>
        <v>993.06088102718491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10"/>
        <v>0.02</v>
      </c>
      <c r="B77" s="1">
        <f t="shared" si="18"/>
        <v>72.528757782590191</v>
      </c>
      <c r="C77">
        <v>1500</v>
      </c>
      <c r="D77" s="2">
        <v>1.648922999110672</v>
      </c>
      <c r="E77" s="1">
        <f t="shared" si="22"/>
        <v>74.557702327788149</v>
      </c>
      <c r="F77" s="1">
        <f t="shared" si="23"/>
        <v>149.1154046555763</v>
      </c>
      <c r="G77" s="8">
        <f t="shared" si="17"/>
        <v>540.67838461538327</v>
      </c>
      <c r="H77">
        <v>315</v>
      </c>
      <c r="I77">
        <v>295</v>
      </c>
      <c r="J77" s="1">
        <v>308.51231920132858</v>
      </c>
      <c r="K77" s="2">
        <f t="shared" si="19"/>
        <v>6.4876807986714198</v>
      </c>
      <c r="L77" s="19">
        <v>489.54623339790299</v>
      </c>
      <c r="M77" s="1">
        <f t="shared" si="24"/>
        <v>16.544699486654963</v>
      </c>
      <c r="N77" s="1">
        <f t="shared" si="20"/>
        <v>4178.7182529734046</v>
      </c>
      <c r="O77" s="1">
        <f t="shared" si="21"/>
        <v>992.70968097681794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10"/>
        <v>2.5999999999999999E-2</v>
      </c>
      <c r="B78" s="1">
        <f t="shared" si="18"/>
        <v>94.308657661501869</v>
      </c>
      <c r="C78">
        <v>1500</v>
      </c>
      <c r="D78" s="2">
        <v>1.648922999110672</v>
      </c>
      <c r="E78" s="1">
        <f t="shared" si="22"/>
        <v>74.557702327788149</v>
      </c>
      <c r="F78" s="1">
        <f t="shared" si="23"/>
        <v>149.1154046555763</v>
      </c>
      <c r="G78" s="8">
        <f t="shared" si="17"/>
        <v>800.26999999999816</v>
      </c>
      <c r="H78">
        <v>315</v>
      </c>
      <c r="I78">
        <v>295</v>
      </c>
      <c r="J78" s="1">
        <v>309.78550671686446</v>
      </c>
      <c r="K78" s="2">
        <f t="shared" si="19"/>
        <v>5.2144932831355391</v>
      </c>
      <c r="L78" s="19">
        <v>511.29919511714309</v>
      </c>
      <c r="M78" s="1">
        <f t="shared" si="24"/>
        <v>17.261684289872413</v>
      </c>
      <c r="N78" s="1">
        <f t="shared" si="20"/>
        <v>4178.6539756439179</v>
      </c>
      <c r="O78" s="1">
        <f t="shared" si="21"/>
        <v>992.48576239897909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10"/>
        <v>3.2000000000000001E-2</v>
      </c>
      <c r="B79" s="1">
        <f t="shared" si="18"/>
        <v>116.09025014699805</v>
      </c>
      <c r="C79">
        <v>1500</v>
      </c>
      <c r="D79" s="2">
        <v>1.648922999110672</v>
      </c>
      <c r="E79" s="1">
        <f t="shared" si="22"/>
        <v>74.557702327788149</v>
      </c>
      <c r="F79" s="1">
        <f t="shared" si="23"/>
        <v>149.1154046555763</v>
      </c>
      <c r="G79" s="8">
        <f t="shared" ref="G79:G110" si="25">G67</f>
        <v>1104.8099692307667</v>
      </c>
      <c r="H79">
        <v>315</v>
      </c>
      <c r="I79">
        <v>295</v>
      </c>
      <c r="J79" s="1">
        <v>310.64299831119382</v>
      </c>
      <c r="K79" s="2">
        <f t="shared" si="19"/>
        <v>4.3570016888061787</v>
      </c>
      <c r="L79" s="19">
        <v>525.64200403333348</v>
      </c>
      <c r="M79" s="1">
        <f t="shared" si="24"/>
        <v>17.732375971464439</v>
      </c>
      <c r="N79" s="1">
        <f t="shared" si="20"/>
        <v>4178.6216608396144</v>
      </c>
      <c r="O79" s="1">
        <f t="shared" si="21"/>
        <v>992.33139608304077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6">A68</f>
        <v>3.7999999999999999E-2</v>
      </c>
      <c r="B80" s="1">
        <f t="shared" si="18"/>
        <v>137.87282051602182</v>
      </c>
      <c r="C80">
        <v>1500</v>
      </c>
      <c r="D80" s="2">
        <v>1.648922999110672</v>
      </c>
      <c r="E80" s="1">
        <f t="shared" si="22"/>
        <v>74.557702327788149</v>
      </c>
      <c r="F80" s="1">
        <f t="shared" si="23"/>
        <v>149.1154046555763</v>
      </c>
      <c r="G80" s="8">
        <f t="shared" si="25"/>
        <v>1454.2982923076893</v>
      </c>
      <c r="H80">
        <v>315</v>
      </c>
      <c r="I80">
        <v>295</v>
      </c>
      <c r="J80" s="1">
        <v>311.25902878572168</v>
      </c>
      <c r="K80" s="2">
        <f t="shared" si="19"/>
        <v>3.7409712142783178</v>
      </c>
      <c r="L80" s="19">
        <v>535.81351534078055</v>
      </c>
      <c r="M80" s="1">
        <f t="shared" si="24"/>
        <v>18.06500257767587</v>
      </c>
      <c r="N80" s="1">
        <f t="shared" si="20"/>
        <v>4178.603386676391</v>
      </c>
      <c r="O80" s="1">
        <f t="shared" si="21"/>
        <v>992.21876717973464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6"/>
        <v>4.3999999999999997E-2</v>
      </c>
      <c r="B81" s="1">
        <f t="shared" si="18"/>
        <v>159.65600644336601</v>
      </c>
      <c r="C81">
        <v>1500</v>
      </c>
      <c r="D81" s="2">
        <v>1.648922999110672</v>
      </c>
      <c r="E81" s="1">
        <f t="shared" si="22"/>
        <v>74.557702327788149</v>
      </c>
      <c r="F81" s="1">
        <f t="shared" si="23"/>
        <v>149.1154046555763</v>
      </c>
      <c r="G81" s="8">
        <f t="shared" si="25"/>
        <v>1848.7349692307653</v>
      </c>
      <c r="H81">
        <v>315</v>
      </c>
      <c r="I81">
        <v>295</v>
      </c>
      <c r="J81" s="1">
        <v>311.72274237113646</v>
      </c>
      <c r="K81" s="2">
        <f t="shared" si="19"/>
        <v>3.2772576288635378</v>
      </c>
      <c r="L81" s="19">
        <v>543.40475624153987</v>
      </c>
      <c r="M81" s="1">
        <f t="shared" si="24"/>
        <v>18.312521692741168</v>
      </c>
      <c r="N81" s="1">
        <f t="shared" si="20"/>
        <v>4178.5921571116014</v>
      </c>
      <c r="O81" s="1">
        <f t="shared" si="21"/>
        <v>992.13304609487682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6"/>
        <v>0.05</v>
      </c>
      <c r="B82" s="1">
        <f t="shared" si="18"/>
        <v>181.43960488144029</v>
      </c>
      <c r="C82">
        <v>1500</v>
      </c>
      <c r="D82" s="2">
        <v>1.648922999110672</v>
      </c>
      <c r="E82" s="1">
        <f t="shared" si="22"/>
        <v>74.557702327788149</v>
      </c>
      <c r="F82" s="1">
        <f t="shared" si="23"/>
        <v>149.1154046555763</v>
      </c>
      <c r="G82" s="8">
        <f t="shared" si="25"/>
        <v>2288.1199999999958</v>
      </c>
      <c r="H82">
        <v>315</v>
      </c>
      <c r="I82">
        <v>295</v>
      </c>
      <c r="J82" s="1">
        <v>312.08431521880783</v>
      </c>
      <c r="K82" s="2">
        <f t="shared" si="19"/>
        <v>2.9156847811921693</v>
      </c>
      <c r="L82" s="19">
        <v>549.28847902428697</v>
      </c>
      <c r="M82" s="1">
        <f t="shared" si="24"/>
        <v>18.503887715171778</v>
      </c>
      <c r="N82" s="1">
        <f t="shared" si="20"/>
        <v>4178.5848182735972</v>
      </c>
      <c r="O82" s="1">
        <f t="shared" si="21"/>
        <v>992.06565246666537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6"/>
        <v>5.6000000000000001E-2</v>
      </c>
      <c r="B83" s="1">
        <f t="shared" si="18"/>
        <v>203.22349325442312</v>
      </c>
      <c r="C83">
        <v>1500</v>
      </c>
      <c r="D83" s="2">
        <v>1.648922999110672</v>
      </c>
      <c r="E83" s="1">
        <f t="shared" si="22"/>
        <v>74.557702327788149</v>
      </c>
      <c r="F83" s="1">
        <f t="shared" si="23"/>
        <v>149.1154046555763</v>
      </c>
      <c r="G83" s="8">
        <f t="shared" si="25"/>
        <v>2772.4533846153799</v>
      </c>
      <c r="H83">
        <v>315</v>
      </c>
      <c r="I83">
        <v>295</v>
      </c>
      <c r="J83" s="1">
        <v>312.37410314493849</v>
      </c>
      <c r="K83" s="2">
        <f t="shared" si="19"/>
        <v>2.6258968550615123</v>
      </c>
      <c r="L83" s="19">
        <v>553.98343250125606</v>
      </c>
      <c r="M83" s="1">
        <f t="shared" si="24"/>
        <v>18.656261826967217</v>
      </c>
      <c r="N83" s="1">
        <f t="shared" si="20"/>
        <v>4178.5797897008279</v>
      </c>
      <c r="O83" s="1">
        <f t="shared" si="21"/>
        <v>992.01129146820335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6"/>
        <v>6.2E-2</v>
      </c>
      <c r="B84" s="1">
        <f t="shared" si="18"/>
        <v>225.00759319596253</v>
      </c>
      <c r="C84">
        <v>1500</v>
      </c>
      <c r="D84" s="2">
        <v>1.648922999110672</v>
      </c>
      <c r="E84" s="1">
        <f t="shared" si="22"/>
        <v>74.557702327788149</v>
      </c>
      <c r="F84" s="1">
        <f t="shared" si="23"/>
        <v>149.1154046555763</v>
      </c>
      <c r="G84" s="8">
        <f t="shared" si="25"/>
        <v>3301.7351230769173</v>
      </c>
      <c r="H84">
        <v>315</v>
      </c>
      <c r="I84">
        <v>295</v>
      </c>
      <c r="J84" s="1">
        <v>312.61153279432608</v>
      </c>
      <c r="K84" s="2">
        <f t="shared" si="19"/>
        <v>2.3884672056739191</v>
      </c>
      <c r="L84" s="19">
        <v>557.81737511470328</v>
      </c>
      <c r="M84" s="1">
        <f t="shared" si="24"/>
        <v>18.780459782368723</v>
      </c>
      <c r="N84" s="1">
        <f t="shared" si="20"/>
        <v>4178.5762126741465</v>
      </c>
      <c r="O84" s="1">
        <f t="shared" si="21"/>
        <v>991.9665235724367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6"/>
        <v>6.8000000000000005E-2</v>
      </c>
      <c r="B85" s="1">
        <f t="shared" si="18"/>
        <v>246.79185226636494</v>
      </c>
      <c r="C85">
        <v>1500</v>
      </c>
      <c r="D85" s="2">
        <v>1.648922999110672</v>
      </c>
      <c r="E85" s="1">
        <f t="shared" si="22"/>
        <v>74.557702327788149</v>
      </c>
      <c r="F85" s="1">
        <f t="shared" si="23"/>
        <v>149.1154046555763</v>
      </c>
      <c r="G85" s="8">
        <f t="shared" si="25"/>
        <v>3875.9652153846091</v>
      </c>
      <c r="H85">
        <v>315</v>
      </c>
      <c r="I85">
        <v>295</v>
      </c>
      <c r="J85" s="1">
        <v>312.80960801607432</v>
      </c>
      <c r="K85" s="2">
        <f t="shared" si="19"/>
        <v>2.1903919839256787</v>
      </c>
      <c r="L85" s="19">
        <v>561.0075996157268</v>
      </c>
      <c r="M85" s="1">
        <f t="shared" si="24"/>
        <v>18.883636026499751</v>
      </c>
      <c r="N85" s="1">
        <f t="shared" si="20"/>
        <v>4178.5735898868097</v>
      </c>
      <c r="O85" s="1">
        <f t="shared" si="21"/>
        <v>991.92901934130668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6"/>
        <v>7.3999999999999996E-2</v>
      </c>
      <c r="B86" s="1">
        <f t="shared" si="18"/>
        <v>268.57583343168903</v>
      </c>
      <c r="C86">
        <v>1500</v>
      </c>
      <c r="D86" s="2">
        <v>1.648922999110672</v>
      </c>
      <c r="E86" s="1">
        <f t="shared" si="22"/>
        <v>74.557702327788149</v>
      </c>
      <c r="F86" s="1">
        <f t="shared" si="23"/>
        <v>149.1154046555763</v>
      </c>
      <c r="G86" s="8">
        <f t="shared" si="25"/>
        <v>4495.1436615384537</v>
      </c>
      <c r="H86">
        <v>315</v>
      </c>
      <c r="I86">
        <v>295</v>
      </c>
      <c r="J86" s="1">
        <v>312.96958392728453</v>
      </c>
      <c r="K86" s="2">
        <f t="shared" si="19"/>
        <v>2.0304160727154681</v>
      </c>
      <c r="L86" s="19">
        <v>563.5789945960455</v>
      </c>
      <c r="M86" s="1">
        <f t="shared" si="24"/>
        <v>18.966682126806482</v>
      </c>
      <c r="N86" s="1">
        <f t="shared" si="20"/>
        <v>4178.5717045151659</v>
      </c>
      <c r="O86" s="1">
        <f t="shared" si="21"/>
        <v>991.89862541283912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6"/>
        <v>8.0000000000000002E-3</v>
      </c>
      <c r="B87" s="1">
        <f t="shared" si="18"/>
        <v>28.979844609732659</v>
      </c>
      <c r="C87">
        <v>2000</v>
      </c>
      <c r="D87" s="2">
        <v>2.280627227667984</v>
      </c>
      <c r="E87" s="1">
        <f t="shared" si="22"/>
        <v>103.12084072623557</v>
      </c>
      <c r="F87" s="1">
        <f t="shared" si="23"/>
        <v>206.24168145247114</v>
      </c>
      <c r="G87" s="8">
        <f t="shared" si="25"/>
        <v>156.34021538461522</v>
      </c>
      <c r="H87">
        <v>315</v>
      </c>
      <c r="I87">
        <v>295</v>
      </c>
      <c r="J87" s="1">
        <v>301.6940000453215</v>
      </c>
      <c r="K87" s="2">
        <f t="shared" si="19"/>
        <v>13.305999954678498</v>
      </c>
      <c r="L87" s="19">
        <v>429.08213869509859</v>
      </c>
      <c r="M87" s="1">
        <f t="shared" si="24"/>
        <v>12.156919821064886</v>
      </c>
      <c r="N87" s="1">
        <f t="shared" si="20"/>
        <v>4179.495325023935</v>
      </c>
      <c r="O87" s="1">
        <f t="shared" si="21"/>
        <v>993.79414858310679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6"/>
        <v>1.4E-2</v>
      </c>
      <c r="B88" s="1">
        <f t="shared" si="18"/>
        <v>50.745812408654189</v>
      </c>
      <c r="C88">
        <v>2000</v>
      </c>
      <c r="D88" s="2">
        <v>2.280627227667984</v>
      </c>
      <c r="E88" s="1">
        <f t="shared" si="22"/>
        <v>103.12084072623557</v>
      </c>
      <c r="F88" s="1">
        <f t="shared" si="23"/>
        <v>206.24168145247114</v>
      </c>
      <c r="G88" s="8">
        <f t="shared" si="25"/>
        <v>326.03512307692239</v>
      </c>
      <c r="H88">
        <v>315</v>
      </c>
      <c r="I88">
        <v>295</v>
      </c>
      <c r="J88" s="1">
        <v>305.67330880410105</v>
      </c>
      <c r="K88" s="2">
        <f t="shared" si="19"/>
        <v>9.3266911958989454</v>
      </c>
      <c r="L88" s="19">
        <v>525.88996828608106</v>
      </c>
      <c r="M88" s="1">
        <f t="shared" si="24"/>
        <v>14.851746577196391</v>
      </c>
      <c r="N88" s="1">
        <f t="shared" si="20"/>
        <v>4178.9436336039071</v>
      </c>
      <c r="O88" s="1">
        <f t="shared" si="21"/>
        <v>993.1854000903686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6"/>
        <v>0.02</v>
      </c>
      <c r="B89" s="1">
        <f t="shared" si="18"/>
        <v>72.520710400442383</v>
      </c>
      <c r="C89">
        <v>2000</v>
      </c>
      <c r="D89" s="2">
        <v>2.280627227667984</v>
      </c>
      <c r="E89" s="1">
        <f t="shared" si="22"/>
        <v>103.12084072623557</v>
      </c>
      <c r="F89" s="1">
        <f t="shared" si="23"/>
        <v>206.24168145247114</v>
      </c>
      <c r="G89" s="8">
        <f t="shared" si="25"/>
        <v>540.67838461538327</v>
      </c>
      <c r="H89">
        <v>315</v>
      </c>
      <c r="I89">
        <v>295</v>
      </c>
      <c r="J89" s="1">
        <v>307.87212449421986</v>
      </c>
      <c r="K89" s="2">
        <f t="shared" si="19"/>
        <v>7.1278755057801391</v>
      </c>
      <c r="L89" s="19">
        <v>573.84828069989715</v>
      </c>
      <c r="M89" s="1">
        <f t="shared" si="24"/>
        <v>16.175153169427837</v>
      </c>
      <c r="N89" s="1">
        <f t="shared" si="20"/>
        <v>4178.7586294135317</v>
      </c>
      <c r="O89" s="1">
        <f t="shared" si="21"/>
        <v>992.81983866998621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6"/>
        <v>2.5999999999999999E-2</v>
      </c>
      <c r="B90" s="1">
        <f t="shared" si="18"/>
        <v>94.299500803903683</v>
      </c>
      <c r="C90">
        <v>2000</v>
      </c>
      <c r="D90" s="2">
        <v>2.280627227667984</v>
      </c>
      <c r="E90" s="1">
        <f t="shared" si="22"/>
        <v>103.12084072623557</v>
      </c>
      <c r="F90" s="1">
        <f t="shared" si="23"/>
        <v>206.24168145247114</v>
      </c>
      <c r="G90" s="8">
        <f t="shared" si="25"/>
        <v>800.26999999999816</v>
      </c>
      <c r="H90">
        <v>315</v>
      </c>
      <c r="I90">
        <v>295</v>
      </c>
      <c r="J90" s="1">
        <v>309.24196507139834</v>
      </c>
      <c r="K90" s="2">
        <f t="shared" si="19"/>
        <v>5.7580349286016599</v>
      </c>
      <c r="L90" s="19">
        <v>602.40863357761486</v>
      </c>
      <c r="M90" s="1">
        <f t="shared" si="24"/>
        <v>16.958371426775724</v>
      </c>
      <c r="N90" s="1">
        <f t="shared" si="20"/>
        <v>4178.6789198739243</v>
      </c>
      <c r="O90" s="1">
        <f t="shared" si="21"/>
        <v>992.58213672458032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6"/>
        <v>3.2000000000000001E-2</v>
      </c>
      <c r="B91" s="1">
        <f t="shared" si="18"/>
        <v>116.08031309729016</v>
      </c>
      <c r="C91">
        <v>2000</v>
      </c>
      <c r="D91" s="2">
        <v>2.280627227667984</v>
      </c>
      <c r="E91" s="1">
        <f t="shared" si="22"/>
        <v>103.12084072623557</v>
      </c>
      <c r="F91" s="1">
        <f t="shared" si="23"/>
        <v>206.24168145247114</v>
      </c>
      <c r="G91" s="8">
        <f t="shared" si="25"/>
        <v>1104.8099692307667</v>
      </c>
      <c r="H91">
        <v>315</v>
      </c>
      <c r="I91">
        <v>295</v>
      </c>
      <c r="J91" s="1">
        <v>310.17306180103697</v>
      </c>
      <c r="K91" s="2">
        <f t="shared" si="19"/>
        <v>4.8269381989630347</v>
      </c>
      <c r="L91" s="19">
        <v>621.35963921939026</v>
      </c>
      <c r="M91" s="1">
        <f t="shared" si="24"/>
        <v>17.475567599182845</v>
      </c>
      <c r="N91" s="1">
        <f t="shared" si="20"/>
        <v>4178.6383385243216</v>
      </c>
      <c r="O91" s="1">
        <f t="shared" si="21"/>
        <v>992.41634456522934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6"/>
        <v>3.7999999999999999E-2</v>
      </c>
      <c r="B92" s="1">
        <f t="shared" si="18"/>
        <v>137.8623064051533</v>
      </c>
      <c r="C92">
        <v>2000</v>
      </c>
      <c r="D92" s="2">
        <v>2.280627227667984</v>
      </c>
      <c r="E92" s="1">
        <f t="shared" si="22"/>
        <v>103.12084072623557</v>
      </c>
      <c r="F92" s="1">
        <f t="shared" si="23"/>
        <v>206.24168145247114</v>
      </c>
      <c r="G92" s="8">
        <f t="shared" si="25"/>
        <v>1454.2982923076893</v>
      </c>
      <c r="H92">
        <v>315</v>
      </c>
      <c r="I92">
        <v>295</v>
      </c>
      <c r="J92" s="1">
        <v>310.84600418587991</v>
      </c>
      <c r="K92" s="2">
        <f t="shared" si="19"/>
        <v>4.1539958141200941</v>
      </c>
      <c r="L92" s="19">
        <v>634.85662423223789</v>
      </c>
      <c r="M92" s="1">
        <f t="shared" si="24"/>
        <v>17.842482125853188</v>
      </c>
      <c r="N92" s="1">
        <f t="shared" si="20"/>
        <v>4178.6152006545335</v>
      </c>
      <c r="O92" s="1">
        <f t="shared" si="21"/>
        <v>992.29443904680227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6"/>
        <v>4.3999999999999997E-2</v>
      </c>
      <c r="B93" s="1">
        <f t="shared" si="18"/>
        <v>159.64504868400618</v>
      </c>
      <c r="C93">
        <v>2000</v>
      </c>
      <c r="D93" s="2">
        <v>2.280627227667984</v>
      </c>
      <c r="E93" s="1">
        <f t="shared" si="22"/>
        <v>103.12084072623557</v>
      </c>
      <c r="F93" s="1">
        <f t="shared" si="23"/>
        <v>206.24168145247114</v>
      </c>
      <c r="G93" s="8">
        <f t="shared" si="25"/>
        <v>1848.7349692307653</v>
      </c>
      <c r="H93">
        <v>315</v>
      </c>
      <c r="I93">
        <v>295</v>
      </c>
      <c r="J93" s="1">
        <v>311.35471614742181</v>
      </c>
      <c r="K93" s="2">
        <f t="shared" si="19"/>
        <v>3.6452838525781885</v>
      </c>
      <c r="L93" s="19">
        <v>644.96087680145502</v>
      </c>
      <c r="M93" s="1">
        <f t="shared" si="24"/>
        <v>18.116275170355536</v>
      </c>
      <c r="N93" s="1">
        <f t="shared" si="20"/>
        <v>4178.6008969246222</v>
      </c>
      <c r="O93" s="1">
        <f t="shared" si="21"/>
        <v>992.20114438706719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6"/>
        <v>0.05</v>
      </c>
      <c r="B94" s="1">
        <f t="shared" si="18"/>
        <v>181.42829558532597</v>
      </c>
      <c r="C94">
        <v>2000</v>
      </c>
      <c r="D94" s="2">
        <v>2.280627227667984</v>
      </c>
      <c r="E94" s="1">
        <f t="shared" si="22"/>
        <v>103.12084072623557</v>
      </c>
      <c r="F94" s="1">
        <f t="shared" si="23"/>
        <v>206.24168145247114</v>
      </c>
      <c r="G94" s="8">
        <f t="shared" si="25"/>
        <v>2288.1199999999958</v>
      </c>
      <c r="H94">
        <v>315</v>
      </c>
      <c r="I94">
        <v>295</v>
      </c>
      <c r="J94" s="1">
        <v>311.75263532924015</v>
      </c>
      <c r="K94" s="2">
        <f t="shared" si="19"/>
        <v>3.2473646707598505</v>
      </c>
      <c r="L94" s="19">
        <v>652.81073130018149</v>
      </c>
      <c r="M94" s="1">
        <f t="shared" si="24"/>
        <v>18.328396286261896</v>
      </c>
      <c r="N94" s="1">
        <f t="shared" si="20"/>
        <v>4178.591504290197</v>
      </c>
      <c r="O94" s="1">
        <f t="shared" si="21"/>
        <v>992.12749267848221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6"/>
        <v>5.6000000000000001E-2</v>
      </c>
      <c r="B95" s="1">
        <f t="shared" si="18"/>
        <v>203.21189861193176</v>
      </c>
      <c r="C95">
        <v>2000</v>
      </c>
      <c r="D95" s="2">
        <v>2.280627227667984</v>
      </c>
      <c r="E95" s="1">
        <f t="shared" si="22"/>
        <v>103.12084072623557</v>
      </c>
      <c r="F95" s="1">
        <f t="shared" si="23"/>
        <v>206.24168145247114</v>
      </c>
      <c r="G95" s="8">
        <f t="shared" si="25"/>
        <v>2772.4533846153799</v>
      </c>
      <c r="H95">
        <v>315</v>
      </c>
      <c r="I95">
        <v>295</v>
      </c>
      <c r="J95" s="1">
        <v>312.07233833371015</v>
      </c>
      <c r="K95" s="2">
        <f t="shared" si="19"/>
        <v>2.9276616662898505</v>
      </c>
      <c r="L95" s="19">
        <v>659.08614291063247</v>
      </c>
      <c r="M95" s="1">
        <f t="shared" si="24"/>
        <v>18.497571187499116</v>
      </c>
      <c r="N95" s="1">
        <f t="shared" si="20"/>
        <v>4178.5850421816285</v>
      </c>
      <c r="O95" s="1">
        <f t="shared" si="21"/>
        <v>992.06789256464776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6"/>
        <v>6.2E-2</v>
      </c>
      <c r="B96" s="1">
        <f t="shared" si="18"/>
        <v>224.99576234026188</v>
      </c>
      <c r="C96">
        <v>2000</v>
      </c>
      <c r="D96" s="2">
        <v>2.280627227667984</v>
      </c>
      <c r="E96" s="1">
        <f t="shared" si="22"/>
        <v>103.12084072623557</v>
      </c>
      <c r="F96" s="1">
        <f t="shared" si="23"/>
        <v>206.24168145247114</v>
      </c>
      <c r="G96" s="8">
        <f t="shared" si="25"/>
        <v>3301.7351230769173</v>
      </c>
      <c r="H96">
        <v>315</v>
      </c>
      <c r="I96">
        <v>295</v>
      </c>
      <c r="J96" s="1">
        <v>312.33479259564223</v>
      </c>
      <c r="K96" s="2">
        <f t="shared" si="19"/>
        <v>2.6652074043577727</v>
      </c>
      <c r="L96" s="19">
        <v>664.2183604551426</v>
      </c>
      <c r="M96" s="1">
        <f t="shared" si="24"/>
        <v>18.635643032599923</v>
      </c>
      <c r="N96" s="1">
        <f t="shared" si="20"/>
        <v>4178.5804285694139</v>
      </c>
      <c r="O96" s="1">
        <f t="shared" si="21"/>
        <v>992.01868372282445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6"/>
        <v>6.8000000000000005E-2</v>
      </c>
      <c r="B97" s="1">
        <f t="shared" si="18"/>
        <v>246.77982265944584</v>
      </c>
      <c r="C97">
        <v>2000</v>
      </c>
      <c r="D97" s="2">
        <v>2.280627227667984</v>
      </c>
      <c r="E97" s="1">
        <f t="shared" si="22"/>
        <v>103.12084072623557</v>
      </c>
      <c r="F97" s="1">
        <f t="shared" si="23"/>
        <v>206.24168145247114</v>
      </c>
      <c r="G97" s="8">
        <f t="shared" si="25"/>
        <v>3875.9652153846091</v>
      </c>
      <c r="H97">
        <v>315</v>
      </c>
      <c r="I97">
        <v>295</v>
      </c>
      <c r="J97" s="1">
        <v>312.55409601524474</v>
      </c>
      <c r="K97" s="2">
        <f t="shared" si="19"/>
        <v>2.4459039847552617</v>
      </c>
      <c r="L97" s="19">
        <v>668.49415430969157</v>
      </c>
      <c r="M97" s="1">
        <f t="shared" si="24"/>
        <v>18.750467557647042</v>
      </c>
      <c r="N97" s="1">
        <f t="shared" si="20"/>
        <v>4178.57703414766</v>
      </c>
      <c r="O97" s="1">
        <f t="shared" si="21"/>
        <v>991.97737222553246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6"/>
        <v>7.3999999999999996E-2</v>
      </c>
      <c r="B98" s="1">
        <f t="shared" ref="B98:B129" si="27">A98/O98*3600*1000</f>
        <v>268.56359254422534</v>
      </c>
      <c r="C98">
        <v>2000</v>
      </c>
      <c r="D98" s="2">
        <v>2.280627227667984</v>
      </c>
      <c r="E98" s="1">
        <f t="shared" si="22"/>
        <v>103.12084072623557</v>
      </c>
      <c r="F98" s="1">
        <f t="shared" si="23"/>
        <v>206.24168145247114</v>
      </c>
      <c r="G98" s="8">
        <f t="shared" si="25"/>
        <v>4495.1436615384537</v>
      </c>
      <c r="H98">
        <v>315</v>
      </c>
      <c r="I98">
        <v>295</v>
      </c>
      <c r="J98" s="1">
        <v>312.7314487250427</v>
      </c>
      <c r="K98" s="2">
        <f t="shared" si="19"/>
        <v>2.2685512749573036</v>
      </c>
      <c r="L98" s="19">
        <v>671.94404384638437</v>
      </c>
      <c r="M98" s="1">
        <f t="shared" si="24"/>
        <v>18.842970155586809</v>
      </c>
      <c r="N98" s="1">
        <f t="shared" si="20"/>
        <v>4178.5745862508174</v>
      </c>
      <c r="O98" s="1">
        <f t="shared" si="21"/>
        <v>991.94383526177683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6"/>
        <v>8.0000000000000002E-3</v>
      </c>
      <c r="B99" s="1">
        <f t="shared" si="27"/>
        <v>28.977102955128913</v>
      </c>
      <c r="C99">
        <v>2500</v>
      </c>
      <c r="D99" s="2">
        <v>2.9138841296003508</v>
      </c>
      <c r="E99" s="1">
        <f t="shared" si="22"/>
        <v>131.75418480400947</v>
      </c>
      <c r="F99" s="1">
        <f t="shared" si="23"/>
        <v>263.50836960801894</v>
      </c>
      <c r="G99" s="8">
        <f t="shared" si="25"/>
        <v>156.34021538461522</v>
      </c>
      <c r="H99">
        <v>315</v>
      </c>
      <c r="I99">
        <v>295</v>
      </c>
      <c r="J99" s="1">
        <v>301.03435927421964</v>
      </c>
      <c r="K99" s="2">
        <f t="shared" ref="K99:K130" si="28">H99-J99</f>
        <v>13.965640725780361</v>
      </c>
      <c r="L99" s="19">
        <v>469.01059673491295</v>
      </c>
      <c r="M99" s="1">
        <f t="shared" si="24"/>
        <v>11.65490837140517</v>
      </c>
      <c r="N99" s="1">
        <f t="shared" ref="N99:N130" si="29">((W99 + X99*H99 +Y99*H99^2 +  Z99*H99^3)+(W99 + X99*J99 + Y99*J99^2 +  Z99*J99^3))/2</f>
        <v>4179.6180702756528</v>
      </c>
      <c r="O99" s="1">
        <f t="shared" ref="O99:O130" si="30">((S99 + T99*H99 + U99*H99^2 +  V99*H99^3)+(S99 + T99*J99 + U99*J99^2 +  V99*J99^3))/2</f>
        <v>993.88817593659519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6"/>
        <v>1.4E-2</v>
      </c>
      <c r="B100" s="1">
        <f t="shared" si="27"/>
        <v>50.740738095991695</v>
      </c>
      <c r="C100">
        <v>2500</v>
      </c>
      <c r="D100" s="2">
        <v>2.9138841296003508</v>
      </c>
      <c r="E100" s="1">
        <f t="shared" si="22"/>
        <v>131.75418480400947</v>
      </c>
      <c r="F100" s="1">
        <f t="shared" si="23"/>
        <v>263.50836960801894</v>
      </c>
      <c r="G100" s="8">
        <f t="shared" si="25"/>
        <v>326.03512307692239</v>
      </c>
      <c r="H100">
        <v>315</v>
      </c>
      <c r="I100">
        <v>295</v>
      </c>
      <c r="J100" s="1">
        <v>305.05384509545638</v>
      </c>
      <c r="K100" s="2">
        <f t="shared" si="28"/>
        <v>9.9461549045436186</v>
      </c>
      <c r="L100" s="19">
        <v>584.10468351469899</v>
      </c>
      <c r="M100" s="1">
        <f t="shared" si="24"/>
        <v>14.461305382391993</v>
      </c>
      <c r="N100" s="1">
        <f t="shared" si="29"/>
        <v>4179.0099505196204</v>
      </c>
      <c r="O100" s="1">
        <f t="shared" si="30"/>
        <v>993.28472330561908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6"/>
        <v>0.02</v>
      </c>
      <c r="B101" s="1">
        <f t="shared" si="27"/>
        <v>72.514137511464867</v>
      </c>
      <c r="C101">
        <v>2500</v>
      </c>
      <c r="D101" s="2">
        <v>2.9138841296003508</v>
      </c>
      <c r="E101" s="1">
        <f t="shared" si="22"/>
        <v>131.75418480400947</v>
      </c>
      <c r="F101" s="1">
        <f t="shared" si="23"/>
        <v>263.50836960801894</v>
      </c>
      <c r="G101" s="8">
        <f t="shared" si="25"/>
        <v>540.67838461538327</v>
      </c>
      <c r="H101">
        <v>315</v>
      </c>
      <c r="I101">
        <v>295</v>
      </c>
      <c r="J101" s="1">
        <v>307.34182451432395</v>
      </c>
      <c r="K101" s="2">
        <f t="shared" si="28"/>
        <v>7.658175485676054</v>
      </c>
      <c r="L101" s="19">
        <v>642.17501657002924</v>
      </c>
      <c r="M101" s="1">
        <f t="shared" si="24"/>
        <v>15.86402757688939</v>
      </c>
      <c r="N101" s="1">
        <f t="shared" si="29"/>
        <v>4178.7964686691212</v>
      </c>
      <c r="O101" s="1">
        <f t="shared" si="30"/>
        <v>992.90983070186041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6"/>
        <v>2.5999999999999999E-2</v>
      </c>
      <c r="B102" s="1">
        <f t="shared" si="27"/>
        <v>94.291920366210121</v>
      </c>
      <c r="C102">
        <v>2500</v>
      </c>
      <c r="D102" s="2">
        <v>2.9138841296003508</v>
      </c>
      <c r="E102" s="1">
        <f t="shared" si="22"/>
        <v>131.75418480400947</v>
      </c>
      <c r="F102" s="1">
        <f t="shared" si="23"/>
        <v>263.50836960801894</v>
      </c>
      <c r="G102" s="8">
        <f t="shared" si="25"/>
        <v>800.26999999999816</v>
      </c>
      <c r="H102">
        <v>315</v>
      </c>
      <c r="I102">
        <v>295</v>
      </c>
      <c r="J102" s="1">
        <v>308.78688548791052</v>
      </c>
      <c r="K102" s="2">
        <f t="shared" si="28"/>
        <v>6.2131145120894757</v>
      </c>
      <c r="L102" s="19">
        <v>677.06829824876604</v>
      </c>
      <c r="M102" s="1">
        <f t="shared" si="24"/>
        <v>16.701271527821564</v>
      </c>
      <c r="N102" s="1">
        <f t="shared" si="29"/>
        <v>4178.7026396768624</v>
      </c>
      <c r="O102" s="1">
        <f t="shared" si="30"/>
        <v>992.6619336680933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6"/>
        <v>3.2000000000000001E-2</v>
      </c>
      <c r="B103" s="1">
        <f t="shared" si="27"/>
        <v>116.07201546974927</v>
      </c>
      <c r="C103">
        <v>2500</v>
      </c>
      <c r="D103" s="2">
        <v>2.9138841296003508</v>
      </c>
      <c r="E103" s="1">
        <f t="shared" si="22"/>
        <v>131.75418480400947</v>
      </c>
      <c r="F103" s="1">
        <f t="shared" si="23"/>
        <v>263.50836960801894</v>
      </c>
      <c r="G103" s="8">
        <f t="shared" si="25"/>
        <v>1104.8099692307667</v>
      </c>
      <c r="H103">
        <v>315</v>
      </c>
      <c r="I103">
        <v>295</v>
      </c>
      <c r="J103" s="1">
        <v>309.77694535369926</v>
      </c>
      <c r="K103" s="2">
        <f t="shared" si="28"/>
        <v>5.2230546463007386</v>
      </c>
      <c r="L103" s="19">
        <v>700.34636820272465</v>
      </c>
      <c r="M103" s="1">
        <f t="shared" si="24"/>
        <v>17.256937460468286</v>
      </c>
      <c r="N103" s="1">
        <f t="shared" si="29"/>
        <v>4178.6543408985526</v>
      </c>
      <c r="O103" s="1">
        <f t="shared" si="30"/>
        <v>992.48728932447511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6"/>
        <v>3.7999999999999999E-2</v>
      </c>
      <c r="B104" s="1">
        <f t="shared" si="27"/>
        <v>137.85347402956344</v>
      </c>
      <c r="C104">
        <v>2500</v>
      </c>
      <c r="D104" s="2">
        <v>2.9138841296003508</v>
      </c>
      <c r="E104" s="1">
        <f t="shared" si="22"/>
        <v>131.75418480400947</v>
      </c>
      <c r="F104" s="1">
        <f t="shared" si="23"/>
        <v>263.50836960801894</v>
      </c>
      <c r="G104" s="8">
        <f t="shared" si="25"/>
        <v>1454.2982923076893</v>
      </c>
      <c r="H104">
        <v>315</v>
      </c>
      <c r="I104">
        <v>295</v>
      </c>
      <c r="J104" s="1">
        <v>310.49623760723352</v>
      </c>
      <c r="K104" s="2">
        <f t="shared" si="28"/>
        <v>4.5037623927664754</v>
      </c>
      <c r="L104" s="19">
        <v>716.98519813999656</v>
      </c>
      <c r="M104" s="1">
        <f t="shared" si="24"/>
        <v>17.652466904479503</v>
      </c>
      <c r="N104" s="1">
        <f t="shared" si="29"/>
        <v>4178.6266074331807</v>
      </c>
      <c r="O104" s="1">
        <f t="shared" si="30"/>
        <v>992.35801609658733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6"/>
        <v>4.3999999999999997E-2</v>
      </c>
      <c r="B105" s="1">
        <f t="shared" si="27"/>
        <v>159.63580283252077</v>
      </c>
      <c r="C105">
        <v>2500</v>
      </c>
      <c r="D105" s="2">
        <v>2.9138841296003508</v>
      </c>
      <c r="E105" s="1">
        <f t="shared" si="22"/>
        <v>131.75418480400947</v>
      </c>
      <c r="F105" s="1">
        <f t="shared" ref="F105:F136" si="31">E105*2</f>
        <v>263.50836960801894</v>
      </c>
      <c r="G105" s="8">
        <f t="shared" si="25"/>
        <v>1848.7349692307653</v>
      </c>
      <c r="H105">
        <v>315</v>
      </c>
      <c r="I105">
        <v>295</v>
      </c>
      <c r="J105" s="1">
        <v>311.04199435185598</v>
      </c>
      <c r="K105" s="2">
        <f t="shared" si="28"/>
        <v>3.9580056481440238</v>
      </c>
      <c r="L105" s="19">
        <v>729.4741169462892</v>
      </c>
      <c r="M105" s="1">
        <f t="shared" ref="M105:M136" si="32">((H105-I105)-(J105-I105))/(LN((H105-I105)/(J105-I105)))</f>
        <v>17.948320337021048</v>
      </c>
      <c r="N105" s="1">
        <f t="shared" si="29"/>
        <v>4178.6093758460584</v>
      </c>
      <c r="O105" s="1">
        <f t="shared" si="30"/>
        <v>992.25861109730306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6"/>
        <v>0.05</v>
      </c>
      <c r="B106" s="1">
        <f t="shared" si="27"/>
        <v>181.41872070118839</v>
      </c>
      <c r="C106">
        <v>2500</v>
      </c>
      <c r="D106" s="2">
        <v>2.9138841296003508</v>
      </c>
      <c r="E106" s="1">
        <f t="shared" si="22"/>
        <v>131.75418480400947</v>
      </c>
      <c r="F106" s="1">
        <f t="shared" si="31"/>
        <v>263.50836960801894</v>
      </c>
      <c r="G106" s="8">
        <f t="shared" si="25"/>
        <v>2288.1199999999958</v>
      </c>
      <c r="H106">
        <v>315</v>
      </c>
      <c r="I106">
        <v>295</v>
      </c>
      <c r="J106" s="1">
        <v>311.47006485966682</v>
      </c>
      <c r="K106" s="2">
        <f t="shared" si="28"/>
        <v>3.5299351403331798</v>
      </c>
      <c r="L106" s="19">
        <v>739.1958299509007</v>
      </c>
      <c r="M106" s="1">
        <f t="shared" si="32"/>
        <v>18.177945772388465</v>
      </c>
      <c r="N106" s="1">
        <f t="shared" si="29"/>
        <v>4178.5980161160533</v>
      </c>
      <c r="O106" s="1">
        <f t="shared" si="30"/>
        <v>992.17985500225677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6"/>
        <v>5.6000000000000001E-2</v>
      </c>
      <c r="B107" s="1">
        <f t="shared" si="27"/>
        <v>203.20205576021812</v>
      </c>
      <c r="C107">
        <v>2500</v>
      </c>
      <c r="D107" s="2">
        <v>2.9138841296003508</v>
      </c>
      <c r="E107" s="1">
        <f t="shared" si="22"/>
        <v>131.75418480400947</v>
      </c>
      <c r="F107" s="1">
        <f t="shared" si="31"/>
        <v>263.50836960801894</v>
      </c>
      <c r="G107" s="8">
        <f t="shared" si="25"/>
        <v>2772.4533846153799</v>
      </c>
      <c r="H107">
        <v>315</v>
      </c>
      <c r="I107">
        <v>295</v>
      </c>
      <c r="J107" s="1">
        <v>311.81472603243355</v>
      </c>
      <c r="K107" s="2">
        <f t="shared" si="28"/>
        <v>3.1852739675664452</v>
      </c>
      <c r="L107" s="19">
        <v>746.97977813093337</v>
      </c>
      <c r="M107" s="1">
        <f t="shared" si="32"/>
        <v>18.361338389462293</v>
      </c>
      <c r="N107" s="1">
        <f t="shared" si="29"/>
        <v>4178.5901751765696</v>
      </c>
      <c r="O107" s="1">
        <f t="shared" si="30"/>
        <v>992.11594708417442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6"/>
        <v>6.2E-2</v>
      </c>
      <c r="B108" s="1">
        <f t="shared" si="27"/>
        <v>224.98569707253114</v>
      </c>
      <c r="C108">
        <v>2500</v>
      </c>
      <c r="D108" s="2">
        <v>2.9138841296003508</v>
      </c>
      <c r="E108" s="1">
        <f t="shared" si="22"/>
        <v>131.75418480400947</v>
      </c>
      <c r="F108" s="1">
        <f t="shared" si="31"/>
        <v>263.50836960801894</v>
      </c>
      <c r="G108" s="8">
        <f t="shared" si="25"/>
        <v>3301.7351230769173</v>
      </c>
      <c r="H108">
        <v>315</v>
      </c>
      <c r="I108">
        <v>295</v>
      </c>
      <c r="J108" s="1">
        <v>312.09815103261121</v>
      </c>
      <c r="K108" s="2">
        <f t="shared" si="28"/>
        <v>2.9018489673887871</v>
      </c>
      <c r="L108" s="19">
        <v>753.35373921284179</v>
      </c>
      <c r="M108" s="1">
        <f t="shared" si="32"/>
        <v>18.511182743278063</v>
      </c>
      <c r="N108" s="1">
        <f t="shared" si="29"/>
        <v>4178.5845612218664</v>
      </c>
      <c r="O108" s="1">
        <f t="shared" si="30"/>
        <v>992.06306402688574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6"/>
        <v>6.8000000000000005E-2</v>
      </c>
      <c r="B109" s="1">
        <f t="shared" si="27"/>
        <v>246.76956984319611</v>
      </c>
      <c r="C109">
        <v>2500</v>
      </c>
      <c r="D109" s="2">
        <v>2.9138841296003508</v>
      </c>
      <c r="E109" s="1">
        <f t="shared" si="22"/>
        <v>131.75418480400947</v>
      </c>
      <c r="F109" s="1">
        <f t="shared" si="31"/>
        <v>263.50836960801894</v>
      </c>
      <c r="G109" s="8">
        <f t="shared" si="25"/>
        <v>3875.9652153846091</v>
      </c>
      <c r="H109">
        <v>315</v>
      </c>
      <c r="I109">
        <v>295</v>
      </c>
      <c r="J109" s="1">
        <v>312.33530693654473</v>
      </c>
      <c r="K109" s="2">
        <f t="shared" si="28"/>
        <v>2.6646930634552746</v>
      </c>
      <c r="L109" s="19">
        <v>758.66958523594576</v>
      </c>
      <c r="M109" s="1">
        <f t="shared" si="32"/>
        <v>18.635912912755821</v>
      </c>
      <c r="N109" s="1">
        <f t="shared" si="29"/>
        <v>4178.5804201237679</v>
      </c>
      <c r="O109" s="1">
        <f t="shared" si="30"/>
        <v>992.01858703871949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6"/>
        <v>7.3999999999999996E-2</v>
      </c>
      <c r="B110" s="1">
        <f t="shared" si="27"/>
        <v>268.55314455767763</v>
      </c>
      <c r="C110">
        <v>2500</v>
      </c>
      <c r="D110" s="2">
        <v>2.9138841296003508</v>
      </c>
      <c r="E110" s="1">
        <f t="shared" si="22"/>
        <v>131.75418480400947</v>
      </c>
      <c r="F110" s="1">
        <f t="shared" si="31"/>
        <v>263.50836960801894</v>
      </c>
      <c r="G110" s="8">
        <f t="shared" si="25"/>
        <v>4495.1436615384537</v>
      </c>
      <c r="H110">
        <v>315</v>
      </c>
      <c r="I110">
        <v>295</v>
      </c>
      <c r="J110" s="1">
        <v>312.52731476377045</v>
      </c>
      <c r="K110" s="2">
        <f t="shared" si="28"/>
        <v>2.4726852362295517</v>
      </c>
      <c r="L110" s="19">
        <v>762.96229633895109</v>
      </c>
      <c r="M110" s="1">
        <f t="shared" si="32"/>
        <v>18.73647155254417</v>
      </c>
      <c r="N110" s="1">
        <f t="shared" si="29"/>
        <v>4178.5774266742001</v>
      </c>
      <c r="O110" s="1">
        <f t="shared" si="30"/>
        <v>991.98242656505101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6"/>
        <v>8.0000000000000002E-3</v>
      </c>
      <c r="B111" s="1">
        <f t="shared" si="27"/>
        <v>28.974938511421705</v>
      </c>
      <c r="C111">
        <v>3000</v>
      </c>
      <c r="D111" s="2">
        <v>3.5463328941589811</v>
      </c>
      <c r="E111" s="1">
        <f t="shared" si="22"/>
        <v>160.35098814229249</v>
      </c>
      <c r="F111" s="1">
        <f t="shared" si="31"/>
        <v>320.70197628458499</v>
      </c>
      <c r="G111" s="8">
        <f t="shared" ref="G111:G142" si="33">G99</f>
        <v>156.34021538461522</v>
      </c>
      <c r="H111">
        <v>315</v>
      </c>
      <c r="I111">
        <v>295</v>
      </c>
      <c r="J111" s="1">
        <v>300.5031872171603</v>
      </c>
      <c r="K111" s="2">
        <f t="shared" si="28"/>
        <v>14.496812782839697</v>
      </c>
      <c r="L111" s="19">
        <v>500.8139090503073</v>
      </c>
      <c r="M111" s="1">
        <f t="shared" si="32"/>
        <v>11.234313576260487</v>
      </c>
      <c r="N111" s="1">
        <f t="shared" si="29"/>
        <v>4179.7240502625518</v>
      </c>
      <c r="O111" s="1">
        <f t="shared" si="30"/>
        <v>993.96241992531782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6"/>
        <v>1.4E-2</v>
      </c>
      <c r="B112" s="1">
        <f t="shared" si="27"/>
        <v>50.736541475111309</v>
      </c>
      <c r="C112">
        <v>3000</v>
      </c>
      <c r="D112" s="2">
        <v>3.5463328941589811</v>
      </c>
      <c r="E112" s="1">
        <f t="shared" si="22"/>
        <v>160.35098814229249</v>
      </c>
      <c r="F112" s="1">
        <f t="shared" si="31"/>
        <v>320.70197628458499</v>
      </c>
      <c r="G112" s="8">
        <f t="shared" si="33"/>
        <v>326.03512307692239</v>
      </c>
      <c r="H112">
        <v>315</v>
      </c>
      <c r="I112">
        <v>295</v>
      </c>
      <c r="J112" s="1">
        <v>304.53348745838952</v>
      </c>
      <c r="K112" s="2">
        <f t="shared" si="28"/>
        <v>10.466512541610484</v>
      </c>
      <c r="L112" s="19">
        <v>632.33809643490997</v>
      </c>
      <c r="M112" s="1">
        <f t="shared" si="32"/>
        <v>14.126341364495875</v>
      </c>
      <c r="N112" s="1">
        <f t="shared" si="29"/>
        <v>4179.0708873281528</v>
      </c>
      <c r="O112" s="1">
        <f t="shared" si="30"/>
        <v>993.36688183059539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6"/>
        <v>0.02</v>
      </c>
      <c r="B113" s="1">
        <f t="shared" si="27"/>
        <v>72.508588044411994</v>
      </c>
      <c r="C113">
        <v>3000</v>
      </c>
      <c r="D113" s="2">
        <v>3.5463328941589811</v>
      </c>
      <c r="E113" s="1">
        <f t="shared" si="22"/>
        <v>160.35098814229249</v>
      </c>
      <c r="F113" s="1">
        <f t="shared" si="31"/>
        <v>320.70197628458499</v>
      </c>
      <c r="G113" s="8">
        <f t="shared" si="33"/>
        <v>540.67838461538327</v>
      </c>
      <c r="H113">
        <v>315</v>
      </c>
      <c r="I113">
        <v>295</v>
      </c>
      <c r="J113" s="1">
        <v>306.88864124936651</v>
      </c>
      <c r="K113" s="2">
        <f t="shared" si="28"/>
        <v>8.1113587506334852</v>
      </c>
      <c r="L113" s="19">
        <v>699.76339376467229</v>
      </c>
      <c r="M113" s="1">
        <f t="shared" si="32"/>
        <v>15.594303074710552</v>
      </c>
      <c r="N113" s="1">
        <f t="shared" si="29"/>
        <v>4178.832108853625</v>
      </c>
      <c r="O113" s="1">
        <f t="shared" si="30"/>
        <v>992.9858233606692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6"/>
        <v>2.5999999999999999E-2</v>
      </c>
      <c r="B114" s="1">
        <f t="shared" si="27"/>
        <v>94.285444980815384</v>
      </c>
      <c r="C114">
        <v>3000</v>
      </c>
      <c r="D114" s="2">
        <v>3.5463328941589811</v>
      </c>
      <c r="E114" s="1">
        <f t="shared" si="22"/>
        <v>160.35098814229249</v>
      </c>
      <c r="F114" s="1">
        <f t="shared" si="31"/>
        <v>320.70197628458499</v>
      </c>
      <c r="G114" s="8">
        <f t="shared" si="33"/>
        <v>800.26999999999816</v>
      </c>
      <c r="H114">
        <v>315</v>
      </c>
      <c r="I114">
        <v>295</v>
      </c>
      <c r="J114" s="1">
        <v>308.3943229330514</v>
      </c>
      <c r="K114" s="2">
        <f t="shared" si="28"/>
        <v>6.6056770669486014</v>
      </c>
      <c r="L114" s="19">
        <v>740.59649841831117</v>
      </c>
      <c r="M114" s="1">
        <f t="shared" si="32"/>
        <v>16.477064975963991</v>
      </c>
      <c r="N114" s="1">
        <f t="shared" si="29"/>
        <v>4178.7252720367178</v>
      </c>
      <c r="O114" s="1">
        <f t="shared" si="30"/>
        <v>992.73010822662127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6"/>
        <v>3.2000000000000001E-2</v>
      </c>
      <c r="B115" s="1">
        <f t="shared" si="27"/>
        <v>116.06487396498629</v>
      </c>
      <c r="C115">
        <v>3000</v>
      </c>
      <c r="D115" s="2">
        <v>3.5463328941589811</v>
      </c>
      <c r="E115" s="1">
        <f t="shared" si="22"/>
        <v>160.35098814229249</v>
      </c>
      <c r="F115" s="1">
        <f t="shared" si="31"/>
        <v>320.70197628458499</v>
      </c>
      <c r="G115" s="8">
        <f t="shared" si="33"/>
        <v>1104.8099692307667</v>
      </c>
      <c r="H115">
        <v>315</v>
      </c>
      <c r="I115">
        <v>295</v>
      </c>
      <c r="J115" s="1">
        <v>309.4332199251217</v>
      </c>
      <c r="K115" s="2">
        <f t="shared" si="28"/>
        <v>5.5667800748782952</v>
      </c>
      <c r="L115" s="19">
        <v>767.96585472729566</v>
      </c>
      <c r="M115" s="1">
        <f t="shared" si="32"/>
        <v>17.065554108976777</v>
      </c>
      <c r="N115" s="1">
        <f t="shared" si="29"/>
        <v>4178.6697313899931</v>
      </c>
      <c r="O115" s="1">
        <f t="shared" si="30"/>
        <v>992.54835735015581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6"/>
        <v>3.7999999999999999E-2</v>
      </c>
      <c r="B116" s="1">
        <f t="shared" si="27"/>
        <v>137.8458323457433</v>
      </c>
      <c r="C116">
        <v>3000</v>
      </c>
      <c r="D116" s="2">
        <v>3.5463328941589811</v>
      </c>
      <c r="E116" s="1">
        <f t="shared" si="22"/>
        <v>160.35098814229249</v>
      </c>
      <c r="F116" s="1">
        <f t="shared" si="31"/>
        <v>320.70197628458499</v>
      </c>
      <c r="G116" s="8">
        <f t="shared" si="33"/>
        <v>1454.2982923076893</v>
      </c>
      <c r="H116">
        <v>315</v>
      </c>
      <c r="I116">
        <v>295</v>
      </c>
      <c r="J116" s="1">
        <v>310.19149232581503</v>
      </c>
      <c r="K116" s="2">
        <f t="shared" si="28"/>
        <v>4.8085076741849662</v>
      </c>
      <c r="L116" s="19">
        <v>787.5911870769803</v>
      </c>
      <c r="M116" s="1">
        <f t="shared" si="32"/>
        <v>17.485691147577874</v>
      </c>
      <c r="N116" s="1">
        <f t="shared" si="29"/>
        <v>4178.6376379801986</v>
      </c>
      <c r="O116" s="1">
        <f t="shared" si="30"/>
        <v>992.41302890376721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6"/>
        <v>4.3999999999999997E-2</v>
      </c>
      <c r="B117" s="1">
        <f t="shared" si="27"/>
        <v>159.62777245845137</v>
      </c>
      <c r="C117">
        <v>3000</v>
      </c>
      <c r="D117" s="2">
        <v>3.5463328941589811</v>
      </c>
      <c r="E117" s="1">
        <f t="shared" si="22"/>
        <v>160.35098814229249</v>
      </c>
      <c r="F117" s="1">
        <f t="shared" si="31"/>
        <v>320.70197628458499</v>
      </c>
      <c r="G117" s="8">
        <f t="shared" si="33"/>
        <v>1848.7349692307653</v>
      </c>
      <c r="H117">
        <v>315</v>
      </c>
      <c r="I117">
        <v>295</v>
      </c>
      <c r="J117" s="1">
        <v>310.7687116579026</v>
      </c>
      <c r="K117" s="2">
        <f t="shared" si="28"/>
        <v>4.2312883420974003</v>
      </c>
      <c r="L117" s="19">
        <v>802.35547931549593</v>
      </c>
      <c r="M117" s="1">
        <f t="shared" si="32"/>
        <v>17.800618272927863</v>
      </c>
      <c r="N117" s="1">
        <f t="shared" si="29"/>
        <v>4178.6176085542593</v>
      </c>
      <c r="O117" s="1">
        <f t="shared" si="30"/>
        <v>992.30852852519149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6"/>
        <v>0.05</v>
      </c>
      <c r="B118" s="1">
        <f t="shared" si="27"/>
        <v>181.41037985552438</v>
      </c>
      <c r="C118">
        <v>3000</v>
      </c>
      <c r="D118" s="2">
        <v>3.5463328941589811</v>
      </c>
      <c r="E118" s="1">
        <f t="shared" si="22"/>
        <v>160.35098814229249</v>
      </c>
      <c r="F118" s="1">
        <f t="shared" si="31"/>
        <v>320.70197628458499</v>
      </c>
      <c r="G118" s="8">
        <f t="shared" si="33"/>
        <v>2288.1199999999958</v>
      </c>
      <c r="H118">
        <v>315</v>
      </c>
      <c r="I118">
        <v>295</v>
      </c>
      <c r="J118" s="1">
        <v>311.22256758690827</v>
      </c>
      <c r="K118" s="2">
        <f t="shared" si="28"/>
        <v>3.7774324130917307</v>
      </c>
      <c r="L118" s="19">
        <v>813.86834977245439</v>
      </c>
      <c r="M118" s="1">
        <f t="shared" si="32"/>
        <v>18.045438039377316</v>
      </c>
      <c r="N118" s="1">
        <f t="shared" si="29"/>
        <v>4178.604359485128</v>
      </c>
      <c r="O118" s="1">
        <f t="shared" si="30"/>
        <v>992.22547322458831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6"/>
        <v>5.6000000000000001E-2</v>
      </c>
      <c r="B119" s="1">
        <f t="shared" si="27"/>
        <v>203.19346132528204</v>
      </c>
      <c r="C119">
        <v>3000</v>
      </c>
      <c r="D119" s="2">
        <v>3.5463328941589811</v>
      </c>
      <c r="E119" s="1">
        <f t="shared" si="22"/>
        <v>160.35098814229249</v>
      </c>
      <c r="F119" s="1">
        <f t="shared" si="31"/>
        <v>320.70197628458499</v>
      </c>
      <c r="G119" s="8">
        <f t="shared" si="33"/>
        <v>2772.4533846153799</v>
      </c>
      <c r="H119">
        <v>315</v>
      </c>
      <c r="I119">
        <v>295</v>
      </c>
      <c r="J119" s="1">
        <v>311.58868286405385</v>
      </c>
      <c r="K119" s="2">
        <f t="shared" si="28"/>
        <v>3.4113171359461489</v>
      </c>
      <c r="L119" s="19">
        <v>823.09900094556349</v>
      </c>
      <c r="M119" s="1">
        <f t="shared" si="32"/>
        <v>18.241209414410033</v>
      </c>
      <c r="N119" s="1">
        <f t="shared" si="29"/>
        <v>4178.5951891862569</v>
      </c>
      <c r="O119" s="1">
        <f t="shared" si="30"/>
        <v>992.15791042246599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6"/>
        <v>6.2E-2</v>
      </c>
      <c r="B120" s="1">
        <f t="shared" si="27"/>
        <v>224.97689166472023</v>
      </c>
      <c r="C120">
        <v>3000</v>
      </c>
      <c r="D120" s="2">
        <v>3.5463328941589811</v>
      </c>
      <c r="E120" s="1">
        <f t="shared" si="22"/>
        <v>160.35098814229249</v>
      </c>
      <c r="F120" s="1">
        <f t="shared" si="31"/>
        <v>320.70197628458499</v>
      </c>
      <c r="G120" s="8">
        <f t="shared" si="33"/>
        <v>3301.7351230769173</v>
      </c>
      <c r="H120">
        <v>315</v>
      </c>
      <c r="I120">
        <v>295</v>
      </c>
      <c r="J120" s="1">
        <v>311.89020613671397</v>
      </c>
      <c r="K120" s="2">
        <f t="shared" si="28"/>
        <v>3.1097938632860291</v>
      </c>
      <c r="L120" s="19">
        <v>830.66592666476652</v>
      </c>
      <c r="M120" s="1">
        <f t="shared" si="32"/>
        <v>18.401328068420618</v>
      </c>
      <c r="N120" s="1">
        <f t="shared" si="29"/>
        <v>4178.5886079315187</v>
      </c>
      <c r="O120" s="1">
        <f t="shared" si="30"/>
        <v>992.10189254739862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6"/>
        <v>6.8000000000000005E-2</v>
      </c>
      <c r="B121" s="1">
        <f t="shared" si="27"/>
        <v>246.76058619672062</v>
      </c>
      <c r="C121">
        <v>3000</v>
      </c>
      <c r="D121" s="2">
        <v>3.5463328941589811</v>
      </c>
      <c r="E121" s="1">
        <f t="shared" si="22"/>
        <v>160.35098814229249</v>
      </c>
      <c r="F121" s="1">
        <f t="shared" si="31"/>
        <v>320.70197628458499</v>
      </c>
      <c r="G121" s="8">
        <f t="shared" si="33"/>
        <v>3875.9652153846091</v>
      </c>
      <c r="H121">
        <v>315</v>
      </c>
      <c r="I121">
        <v>295</v>
      </c>
      <c r="J121" s="1">
        <v>312.1428181091544</v>
      </c>
      <c r="K121" s="2">
        <f t="shared" si="28"/>
        <v>2.8571818908455953</v>
      </c>
      <c r="L121" s="19">
        <v>836.98242739729528</v>
      </c>
      <c r="M121" s="1">
        <f t="shared" si="32"/>
        <v>18.534719996513445</v>
      </c>
      <c r="N121" s="1">
        <f t="shared" si="29"/>
        <v>4178.5837430997362</v>
      </c>
      <c r="O121" s="1">
        <f t="shared" si="30"/>
        <v>992.0547027913218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6"/>
        <v>7.3999999999999996E-2</v>
      </c>
      <c r="B122" s="1">
        <f t="shared" si="27"/>
        <v>268.54397829676799</v>
      </c>
      <c r="C122">
        <v>3000</v>
      </c>
      <c r="D122" s="2">
        <v>3.5463328941589811</v>
      </c>
      <c r="E122" s="1">
        <f t="shared" si="22"/>
        <v>160.35098814229249</v>
      </c>
      <c r="F122" s="1">
        <f t="shared" si="31"/>
        <v>320.70197628458499</v>
      </c>
      <c r="G122" s="8">
        <f t="shared" si="33"/>
        <v>4495.1436615384537</v>
      </c>
      <c r="H122">
        <v>315</v>
      </c>
      <c r="I122">
        <v>295</v>
      </c>
      <c r="J122" s="1">
        <v>312.34754606014798</v>
      </c>
      <c r="K122" s="2">
        <f t="shared" si="28"/>
        <v>2.6524539398520233</v>
      </c>
      <c r="L122" s="19">
        <v>842.08700163746005</v>
      </c>
      <c r="M122" s="1">
        <f t="shared" si="32"/>
        <v>18.642334105313953</v>
      </c>
      <c r="N122" s="1">
        <f t="shared" si="29"/>
        <v>4178.5802198320725</v>
      </c>
      <c r="O122" s="1">
        <f t="shared" si="30"/>
        <v>992.01628608332192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6"/>
        <v>8.0000000000000002E-3</v>
      </c>
      <c r="B123" s="1">
        <f t="shared" si="27"/>
        <v>28.973162789085926</v>
      </c>
      <c r="C123">
        <f t="shared" ref="C123:C154" si="34">C111+500</f>
        <v>3500</v>
      </c>
      <c r="D123" s="2">
        <v>4.1803979334211689</v>
      </c>
      <c r="E123" s="1">
        <f t="shared" si="22"/>
        <v>189.02087295757158</v>
      </c>
      <c r="F123" s="1">
        <f t="shared" si="31"/>
        <v>378.04174591514317</v>
      </c>
      <c r="G123" s="8">
        <f t="shared" si="33"/>
        <v>156.34021538461522</v>
      </c>
      <c r="H123">
        <v>315</v>
      </c>
      <c r="I123">
        <v>295</v>
      </c>
      <c r="J123" s="1">
        <v>300.06009431910792</v>
      </c>
      <c r="K123" s="2">
        <f t="shared" si="28"/>
        <v>14.939905680892082</v>
      </c>
      <c r="L123" s="19">
        <v>527.13824274820502</v>
      </c>
      <c r="M123" s="1">
        <f t="shared" si="32"/>
        <v>10.870547283309469</v>
      </c>
      <c r="N123" s="1">
        <f t="shared" si="29"/>
        <v>4179.8174744639964</v>
      </c>
      <c r="O123" s="1">
        <f t="shared" si="30"/>
        <v>994.02333841332813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6"/>
        <v>1.4E-2</v>
      </c>
      <c r="B124" s="1">
        <f t="shared" si="27"/>
        <v>50.732954481921638</v>
      </c>
      <c r="C124">
        <f t="shared" si="34"/>
        <v>3500</v>
      </c>
      <c r="D124" s="2">
        <v>4.1803979334211689</v>
      </c>
      <c r="E124" s="1">
        <f t="shared" si="22"/>
        <v>189.02087295757158</v>
      </c>
      <c r="F124" s="1">
        <f t="shared" si="31"/>
        <v>378.04174591514317</v>
      </c>
      <c r="G124" s="8">
        <f t="shared" si="33"/>
        <v>326.03512307692239</v>
      </c>
      <c r="H124">
        <v>315</v>
      </c>
      <c r="I124">
        <v>295</v>
      </c>
      <c r="J124" s="1">
        <v>304.08262862786046</v>
      </c>
      <c r="K124" s="2">
        <f t="shared" si="28"/>
        <v>10.917371372139542</v>
      </c>
      <c r="L124" s="19">
        <v>673.69293534897872</v>
      </c>
      <c r="M124" s="1">
        <f t="shared" si="32"/>
        <v>13.830510875832207</v>
      </c>
      <c r="N124" s="1">
        <f t="shared" si="29"/>
        <v>4179.1276894775665</v>
      </c>
      <c r="O124" s="1">
        <f t="shared" si="30"/>
        <v>993.43711626256095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6"/>
        <v>0.02</v>
      </c>
      <c r="B125" s="1">
        <f t="shared" si="27"/>
        <v>72.503756919534325</v>
      </c>
      <c r="C125">
        <f t="shared" si="34"/>
        <v>3500</v>
      </c>
      <c r="D125" s="2">
        <v>4.1803979334211689</v>
      </c>
      <c r="E125" s="1">
        <f t="shared" si="22"/>
        <v>189.02087295757158</v>
      </c>
      <c r="F125" s="1">
        <f t="shared" si="31"/>
        <v>378.04174591514317</v>
      </c>
      <c r="G125" s="8">
        <f t="shared" si="33"/>
        <v>540.67838461538327</v>
      </c>
      <c r="H125">
        <v>315</v>
      </c>
      <c r="I125">
        <v>295</v>
      </c>
      <c r="J125" s="1">
        <v>306.48987327736535</v>
      </c>
      <c r="K125" s="2">
        <f t="shared" si="28"/>
        <v>8.5101267226346522</v>
      </c>
      <c r="L125" s="19">
        <v>749.90190054141226</v>
      </c>
      <c r="M125" s="1">
        <f t="shared" si="32"/>
        <v>15.353861661212266</v>
      </c>
      <c r="N125" s="1">
        <f t="shared" si="29"/>
        <v>4178.866084161692</v>
      </c>
      <c r="O125" s="1">
        <f t="shared" si="30"/>
        <v>993.05198873910206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6"/>
        <v>2.5999999999999999E-2</v>
      </c>
      <c r="B126" s="1">
        <f t="shared" si="27"/>
        <v>94.279748727988817</v>
      </c>
      <c r="C126">
        <f t="shared" si="34"/>
        <v>3500</v>
      </c>
      <c r="D126" s="2">
        <v>4.1803979334211689</v>
      </c>
      <c r="E126" s="1">
        <f t="shared" si="22"/>
        <v>189.02087295757158</v>
      </c>
      <c r="F126" s="1">
        <f t="shared" si="31"/>
        <v>378.04174591514317</v>
      </c>
      <c r="G126" s="8">
        <f t="shared" si="33"/>
        <v>800.26999999999816</v>
      </c>
      <c r="H126">
        <v>315</v>
      </c>
      <c r="I126">
        <v>295</v>
      </c>
      <c r="J126" s="1">
        <v>308.04597499134456</v>
      </c>
      <c r="K126" s="2">
        <f t="shared" si="28"/>
        <v>6.9540250086554352</v>
      </c>
      <c r="L126" s="19">
        <v>796.38094796929272</v>
      </c>
      <c r="M126" s="1">
        <f t="shared" si="32"/>
        <v>16.276143737116893</v>
      </c>
      <c r="N126" s="1">
        <f t="shared" si="29"/>
        <v>4178.7471026726907</v>
      </c>
      <c r="O126" s="1">
        <f t="shared" si="30"/>
        <v>992.79008761521004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6"/>
        <v>3.2000000000000001E-2</v>
      </c>
      <c r="B127" s="1">
        <f t="shared" si="27"/>
        <v>116.05854938285044</v>
      </c>
      <c r="C127">
        <f t="shared" si="34"/>
        <v>3500</v>
      </c>
      <c r="D127" s="2">
        <v>4.1803979334211689</v>
      </c>
      <c r="E127" s="1">
        <f t="shared" si="22"/>
        <v>189.02087295757158</v>
      </c>
      <c r="F127" s="1">
        <f t="shared" si="31"/>
        <v>378.04174591514317</v>
      </c>
      <c r="G127" s="8">
        <f t="shared" si="33"/>
        <v>1104.8099692307667</v>
      </c>
      <c r="H127">
        <v>315</v>
      </c>
      <c r="I127">
        <v>295</v>
      </c>
      <c r="J127" s="1">
        <v>309.12658279527074</v>
      </c>
      <c r="K127" s="2">
        <f t="shared" si="28"/>
        <v>5.8734172047292645</v>
      </c>
      <c r="L127" s="19">
        <v>827.66727127894228</v>
      </c>
      <c r="M127" s="1">
        <f t="shared" si="32"/>
        <v>16.893463729185182</v>
      </c>
      <c r="N127" s="1">
        <f t="shared" si="29"/>
        <v>4178.6846840273492</v>
      </c>
      <c r="O127" s="1">
        <f t="shared" si="30"/>
        <v>992.60244602904459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6"/>
        <v>3.7999999999999999E-2</v>
      </c>
      <c r="B128" s="1">
        <f t="shared" si="27"/>
        <v>137.83903296929549</v>
      </c>
      <c r="C128">
        <f t="shared" si="34"/>
        <v>3500</v>
      </c>
      <c r="D128" s="2">
        <v>4.1803979334211689</v>
      </c>
      <c r="E128" s="1">
        <f t="shared" si="22"/>
        <v>189.02087295757158</v>
      </c>
      <c r="F128" s="1">
        <f t="shared" si="31"/>
        <v>378.04174591514317</v>
      </c>
      <c r="G128" s="8">
        <f t="shared" si="33"/>
        <v>1454.2982923076893</v>
      </c>
      <c r="H128">
        <v>315</v>
      </c>
      <c r="I128">
        <v>295</v>
      </c>
      <c r="J128" s="1">
        <v>309.91863087765711</v>
      </c>
      <c r="K128" s="2">
        <f t="shared" si="28"/>
        <v>5.0813691223428918</v>
      </c>
      <c r="L128" s="19">
        <v>850.1654988970854</v>
      </c>
      <c r="M128" s="1">
        <f t="shared" si="32"/>
        <v>17.335371295811708</v>
      </c>
      <c r="N128" s="1">
        <f t="shared" si="29"/>
        <v>4178.6484073685351</v>
      </c>
      <c r="O128" s="1">
        <f t="shared" si="30"/>
        <v>992.4619830325787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6"/>
        <v>4.3999999999999997E-2</v>
      </c>
      <c r="B129" s="1">
        <f t="shared" si="27"/>
        <v>159.62060245206203</v>
      </c>
      <c r="C129">
        <f t="shared" si="34"/>
        <v>3500</v>
      </c>
      <c r="D129" s="2">
        <v>4.1803979334211689</v>
      </c>
      <c r="E129" s="1">
        <f t="shared" si="22"/>
        <v>189.02087295757158</v>
      </c>
      <c r="F129" s="1">
        <f t="shared" si="31"/>
        <v>378.04174591514317</v>
      </c>
      <c r="G129" s="8">
        <f t="shared" si="33"/>
        <v>1848.7349692307653</v>
      </c>
      <c r="H129">
        <v>315</v>
      </c>
      <c r="I129">
        <v>295</v>
      </c>
      <c r="J129" s="1">
        <v>310.52336351262551</v>
      </c>
      <c r="K129" s="2">
        <f t="shared" si="28"/>
        <v>4.4766364873744919</v>
      </c>
      <c r="L129" s="19">
        <v>867.12604266931794</v>
      </c>
      <c r="M129" s="1">
        <f t="shared" si="32"/>
        <v>17.667256311763996</v>
      </c>
      <c r="N129" s="1">
        <f t="shared" si="29"/>
        <v>4178.6256754687165</v>
      </c>
      <c r="O129" s="1">
        <f t="shared" si="30"/>
        <v>992.35310208512328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6"/>
        <v>0.05</v>
      </c>
      <c r="B130" s="1">
        <f t="shared" ref="B130:B161" si="35">A130/O130*3600*1000</f>
        <v>181.40291280248064</v>
      </c>
      <c r="C130">
        <f t="shared" si="34"/>
        <v>3500</v>
      </c>
      <c r="D130" s="2">
        <v>4.1803979334211689</v>
      </c>
      <c r="E130" s="1">
        <f t="shared" si="22"/>
        <v>189.02087295757158</v>
      </c>
      <c r="F130" s="1">
        <f t="shared" si="31"/>
        <v>378.04174591514317</v>
      </c>
      <c r="G130" s="8">
        <f t="shared" si="33"/>
        <v>2288.1199999999958</v>
      </c>
      <c r="H130">
        <v>315</v>
      </c>
      <c r="I130">
        <v>295</v>
      </c>
      <c r="J130" s="1">
        <v>310.99991297375897</v>
      </c>
      <c r="K130" s="2">
        <f t="shared" si="28"/>
        <v>4.0000870262410331</v>
      </c>
      <c r="L130" s="19">
        <v>880.37218917619862</v>
      </c>
      <c r="M130" s="1">
        <f t="shared" si="32"/>
        <v>17.925633532254484</v>
      </c>
      <c r="N130" s="1">
        <f t="shared" si="29"/>
        <v>4178.6105928424622</v>
      </c>
      <c r="O130" s="1">
        <f t="shared" si="30"/>
        <v>992.26631600999599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6"/>
        <v>5.6000000000000001E-2</v>
      </c>
      <c r="B131" s="1">
        <f t="shared" si="35"/>
        <v>203.18575101086563</v>
      </c>
      <c r="C131">
        <f t="shared" si="34"/>
        <v>3500</v>
      </c>
      <c r="D131" s="2">
        <v>4.1803979334211689</v>
      </c>
      <c r="E131" s="1">
        <f t="shared" si="22"/>
        <v>189.02087295757158</v>
      </c>
      <c r="F131" s="1">
        <f t="shared" si="31"/>
        <v>378.04174591514317</v>
      </c>
      <c r="G131" s="8">
        <f t="shared" si="33"/>
        <v>2772.4533846153799</v>
      </c>
      <c r="H131">
        <v>315</v>
      </c>
      <c r="I131">
        <v>295</v>
      </c>
      <c r="J131" s="1">
        <v>311.38499940912402</v>
      </c>
      <c r="K131" s="2">
        <f t="shared" ref="K131:K162" si="36">H131-J131</f>
        <v>3.6150005908759795</v>
      </c>
      <c r="L131" s="19">
        <v>891.00556956742264</v>
      </c>
      <c r="M131" s="1">
        <f t="shared" si="32"/>
        <v>18.132480427271489</v>
      </c>
      <c r="N131" s="1">
        <f t="shared" ref="N131:N162" si="37">((W131 + X131*H131 +Y131*H131^2 +  Z131*H131^3)+(W131 + X131*J131 + Y131*J131^2 +  Z131*J131^3))/2</f>
        <v>4178.6001279190468</v>
      </c>
      <c r="O131" s="1">
        <f t="shared" ref="O131:O162" si="38">((S131 + T131*H131 + U131*H131^2 +  V131*H131^3)+(S131 + T131*J131 + U131*J131^2 +  V131*J131^3))/2</f>
        <v>992.1955599594146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6"/>
        <v>6.2E-2</v>
      </c>
      <c r="B132" s="1">
        <f t="shared" si="35"/>
        <v>224.96897854454213</v>
      </c>
      <c r="C132">
        <f t="shared" si="34"/>
        <v>3500</v>
      </c>
      <c r="D132" s="2">
        <v>4.1803979334211689</v>
      </c>
      <c r="E132" s="1">
        <f t="shared" ref="E132:E194" si="39">D132*0.01256*3600</f>
        <v>189.02087295757158</v>
      </c>
      <c r="F132" s="1">
        <f t="shared" si="31"/>
        <v>378.04174591514317</v>
      </c>
      <c r="G132" s="8">
        <f t="shared" si="33"/>
        <v>3301.7351230769173</v>
      </c>
      <c r="H132">
        <v>315</v>
      </c>
      <c r="I132">
        <v>295</v>
      </c>
      <c r="J132" s="1">
        <v>311.70258491506263</v>
      </c>
      <c r="K132" s="2">
        <f t="shared" si="36"/>
        <v>3.29741508493737</v>
      </c>
      <c r="L132" s="19">
        <v>899.73103785035494</v>
      </c>
      <c r="M132" s="1">
        <f t="shared" si="32"/>
        <v>18.301811616482272</v>
      </c>
      <c r="N132" s="1">
        <f t="shared" si="37"/>
        <v>4178.5926020913612</v>
      </c>
      <c r="O132" s="1">
        <f t="shared" si="38"/>
        <v>992.13678900981495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6"/>
        <v>6.8000000000000005E-2</v>
      </c>
      <c r="B133" s="1">
        <f t="shared" si="35"/>
        <v>246.75250144333711</v>
      </c>
      <c r="C133">
        <f t="shared" si="34"/>
        <v>3500</v>
      </c>
      <c r="D133" s="2">
        <v>4.1803979334211689</v>
      </c>
      <c r="E133" s="1">
        <f t="shared" si="39"/>
        <v>189.02087295757158</v>
      </c>
      <c r="F133" s="1">
        <f t="shared" si="31"/>
        <v>378.04174591514317</v>
      </c>
      <c r="G133" s="8">
        <f t="shared" si="33"/>
        <v>3875.9652153846091</v>
      </c>
      <c r="H133">
        <v>315</v>
      </c>
      <c r="I133">
        <v>295</v>
      </c>
      <c r="J133" s="1">
        <v>311.96895407237275</v>
      </c>
      <c r="K133" s="2">
        <f t="shared" si="36"/>
        <v>3.0310459276272468</v>
      </c>
      <c r="L133" s="19">
        <v>907.02058739128074</v>
      </c>
      <c r="M133" s="1">
        <f t="shared" si="32"/>
        <v>18.442983812186171</v>
      </c>
      <c r="N133" s="1">
        <f t="shared" si="37"/>
        <v>4178.587029000143</v>
      </c>
      <c r="O133" s="1">
        <f t="shared" si="38"/>
        <v>992.08720709246609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6"/>
        <v>7.3999999999999996E-2</v>
      </c>
      <c r="B134" s="1">
        <f t="shared" si="35"/>
        <v>268.53571980320299</v>
      </c>
      <c r="C134">
        <f t="shared" si="34"/>
        <v>3500</v>
      </c>
      <c r="D134" s="2">
        <v>4.1803979334211689</v>
      </c>
      <c r="E134" s="1">
        <f t="shared" si="39"/>
        <v>189.02087295757158</v>
      </c>
      <c r="F134" s="1">
        <f t="shared" si="31"/>
        <v>378.04174591514317</v>
      </c>
      <c r="G134" s="8">
        <f t="shared" si="33"/>
        <v>4495.1436615384537</v>
      </c>
      <c r="H134">
        <v>315</v>
      </c>
      <c r="I134">
        <v>295</v>
      </c>
      <c r="J134" s="1">
        <v>312.185030285751</v>
      </c>
      <c r="K134" s="2">
        <f t="shared" si="36"/>
        <v>2.8149697142490027</v>
      </c>
      <c r="L134" s="19">
        <v>912.91546896345903</v>
      </c>
      <c r="M134" s="1">
        <f t="shared" si="32"/>
        <v>18.556944374883383</v>
      </c>
      <c r="N134" s="1">
        <f t="shared" si="37"/>
        <v>4178.5829863349336</v>
      </c>
      <c r="O134" s="1">
        <f t="shared" si="38"/>
        <v>992.04679435283992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6"/>
        <v>8.0000000000000002E-3</v>
      </c>
      <c r="B135" s="1">
        <f t="shared" si="35"/>
        <v>28.97167008636983</v>
      </c>
      <c r="C135">
        <f t="shared" si="34"/>
        <v>4000</v>
      </c>
      <c r="D135" s="2">
        <v>4.8136548353535353</v>
      </c>
      <c r="E135" s="1">
        <f t="shared" si="39"/>
        <v>217.65421703534545</v>
      </c>
      <c r="F135" s="1">
        <f t="shared" si="31"/>
        <v>435.30843407069091</v>
      </c>
      <c r="G135" s="8">
        <f t="shared" si="33"/>
        <v>156.34021538461522</v>
      </c>
      <c r="H135">
        <v>315</v>
      </c>
      <c r="I135">
        <v>295</v>
      </c>
      <c r="J135" s="1">
        <v>299.68223430062443</v>
      </c>
      <c r="K135" s="2">
        <f t="shared" si="36"/>
        <v>15.31776569937557</v>
      </c>
      <c r="L135" s="19">
        <v>549.41044698050291</v>
      </c>
      <c r="M135" s="1">
        <f t="shared" si="32"/>
        <v>10.549738832403172</v>
      </c>
      <c r="N135" s="1">
        <f t="shared" si="37"/>
        <v>4179.900836499608</v>
      </c>
      <c r="O135" s="1">
        <f t="shared" si="38"/>
        <v>994.07455331853339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6"/>
        <v>1.4E-2</v>
      </c>
      <c r="B136" s="1">
        <f t="shared" si="35"/>
        <v>50.729825581779679</v>
      </c>
      <c r="C136">
        <f t="shared" si="34"/>
        <v>4000</v>
      </c>
      <c r="D136" s="2">
        <v>4.8136548353535353</v>
      </c>
      <c r="E136" s="1">
        <f t="shared" si="39"/>
        <v>217.65421703534545</v>
      </c>
      <c r="F136" s="1">
        <f t="shared" si="31"/>
        <v>435.30843407069091</v>
      </c>
      <c r="G136" s="8">
        <f t="shared" si="33"/>
        <v>326.03512307692239</v>
      </c>
      <c r="H136">
        <v>315</v>
      </c>
      <c r="I136">
        <v>295</v>
      </c>
      <c r="J136" s="1">
        <v>303.68454115138485</v>
      </c>
      <c r="K136" s="2">
        <f t="shared" si="36"/>
        <v>11.315458848615151</v>
      </c>
      <c r="L136" s="19">
        <v>709.83948429731277</v>
      </c>
      <c r="M136" s="1">
        <f t="shared" si="32"/>
        <v>13.564643480085556</v>
      </c>
      <c r="N136" s="1">
        <f t="shared" si="37"/>
        <v>4179.1810284977282</v>
      </c>
      <c r="O136" s="1">
        <f t="shared" si="38"/>
        <v>993.49838920206855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6"/>
        <v>0.02</v>
      </c>
      <c r="B137" s="1">
        <f t="shared" si="35"/>
        <v>72.499472059469383</v>
      </c>
      <c r="C137">
        <f t="shared" si="34"/>
        <v>4000</v>
      </c>
      <c r="D137" s="2">
        <v>4.8136548353535353</v>
      </c>
      <c r="E137" s="1">
        <f t="shared" si="39"/>
        <v>217.65421703534545</v>
      </c>
      <c r="F137" s="1">
        <f t="shared" ref="F137:F168" si="40">E137*2</f>
        <v>435.30843407069091</v>
      </c>
      <c r="G137" s="8">
        <f t="shared" si="33"/>
        <v>540.67838461538327</v>
      </c>
      <c r="H137">
        <v>315</v>
      </c>
      <c r="I137">
        <v>295</v>
      </c>
      <c r="J137" s="1">
        <v>306.13275689835751</v>
      </c>
      <c r="K137" s="2">
        <f t="shared" si="36"/>
        <v>8.8672431016424866</v>
      </c>
      <c r="L137" s="19">
        <v>794.35177533228898</v>
      </c>
      <c r="M137" s="1">
        <f t="shared" ref="M137:M168" si="41">((H137-I137)-(J137-I137))/(LN((H137-I137)/(J137-I137)))</f>
        <v>15.135935501665347</v>
      </c>
      <c r="N137" s="1">
        <f t="shared" si="37"/>
        <v>4178.8986552066044</v>
      </c>
      <c r="O137" s="1">
        <f t="shared" si="38"/>
        <v>993.11068004661229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6"/>
        <v>2.5999999999999999E-2</v>
      </c>
      <c r="B138" s="1">
        <f t="shared" si="35"/>
        <v>94.274648375481235</v>
      </c>
      <c r="C138">
        <f t="shared" si="34"/>
        <v>4000</v>
      </c>
      <c r="D138" s="2">
        <v>4.8136548353535353</v>
      </c>
      <c r="E138" s="1">
        <f t="shared" si="39"/>
        <v>217.65421703534545</v>
      </c>
      <c r="F138" s="1">
        <f t="shared" si="40"/>
        <v>435.30843407069091</v>
      </c>
      <c r="G138" s="8">
        <f t="shared" si="33"/>
        <v>800.26999999999816</v>
      </c>
      <c r="H138">
        <v>315</v>
      </c>
      <c r="I138">
        <v>295</v>
      </c>
      <c r="J138" s="1">
        <v>307.73159200035565</v>
      </c>
      <c r="K138" s="2">
        <f t="shared" si="36"/>
        <v>7.2684079996443529</v>
      </c>
      <c r="L138" s="19">
        <v>846.22839310288987</v>
      </c>
      <c r="M138" s="1">
        <f t="shared" si="41"/>
        <v>16.093159376143099</v>
      </c>
      <c r="N138" s="1">
        <f t="shared" si="37"/>
        <v>4178.7682605176005</v>
      </c>
      <c r="O138" s="1">
        <f t="shared" si="38"/>
        <v>992.8437985491687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6"/>
        <v>3.2000000000000001E-2</v>
      </c>
      <c r="B139" s="1">
        <f t="shared" si="35"/>
        <v>116.0528515864865</v>
      </c>
      <c r="C139">
        <f t="shared" si="34"/>
        <v>4000</v>
      </c>
      <c r="D139" s="2">
        <v>4.8136548353535353</v>
      </c>
      <c r="E139" s="1">
        <f t="shared" si="39"/>
        <v>217.65421703534545</v>
      </c>
      <c r="F139" s="1">
        <f t="shared" si="40"/>
        <v>435.30843407069091</v>
      </c>
      <c r="G139" s="8">
        <f t="shared" si="33"/>
        <v>1104.8099692307667</v>
      </c>
      <c r="H139">
        <v>315</v>
      </c>
      <c r="I139">
        <v>295</v>
      </c>
      <c r="J139" s="1">
        <v>308.84849010907226</v>
      </c>
      <c r="K139" s="2">
        <f t="shared" si="36"/>
        <v>6.1515098909277413</v>
      </c>
      <c r="L139" s="19">
        <v>881.28417860837612</v>
      </c>
      <c r="M139" s="1">
        <f t="shared" si="41"/>
        <v>16.736249212292808</v>
      </c>
      <c r="N139" s="1">
        <f t="shared" si="37"/>
        <v>4178.6992728060377</v>
      </c>
      <c r="O139" s="1">
        <f t="shared" si="38"/>
        <v>992.65117939949175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6"/>
        <v>3.7999999999999999E-2</v>
      </c>
      <c r="B140" s="1">
        <f t="shared" si="35"/>
        <v>137.83288109697574</v>
      </c>
      <c r="C140">
        <f t="shared" si="34"/>
        <v>4000</v>
      </c>
      <c r="D140" s="2">
        <v>4.8136548353535353</v>
      </c>
      <c r="E140" s="1">
        <f t="shared" si="39"/>
        <v>217.65421703534545</v>
      </c>
      <c r="F140" s="1">
        <f t="shared" si="40"/>
        <v>435.30843407069091</v>
      </c>
      <c r="G140" s="8">
        <f t="shared" si="33"/>
        <v>1454.2982923076893</v>
      </c>
      <c r="H140">
        <v>315</v>
      </c>
      <c r="I140">
        <v>295</v>
      </c>
      <c r="J140" s="1">
        <v>309.67033546262263</v>
      </c>
      <c r="K140" s="2">
        <f t="shared" si="36"/>
        <v>5.3296645373773686</v>
      </c>
      <c r="L140" s="19">
        <v>906.55920569194575</v>
      </c>
      <c r="M140" s="1">
        <f t="shared" si="41"/>
        <v>17.197746822974963</v>
      </c>
      <c r="N140" s="1">
        <f t="shared" si="37"/>
        <v>4178.6589622375641</v>
      </c>
      <c r="O140" s="1">
        <f t="shared" si="38"/>
        <v>992.50627942508845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6"/>
        <v>4.3999999999999997E-2</v>
      </c>
      <c r="B141" s="1">
        <f t="shared" si="35"/>
        <v>159.61409465528354</v>
      </c>
      <c r="C141">
        <f t="shared" si="34"/>
        <v>4000</v>
      </c>
      <c r="D141" s="2">
        <v>4.8136548353535353</v>
      </c>
      <c r="E141" s="1">
        <f t="shared" si="39"/>
        <v>217.65421703534545</v>
      </c>
      <c r="F141" s="1">
        <f t="shared" si="40"/>
        <v>435.30843407069091</v>
      </c>
      <c r="G141" s="8">
        <f t="shared" si="33"/>
        <v>1848.7349692307653</v>
      </c>
      <c r="H141">
        <v>315</v>
      </c>
      <c r="I141">
        <v>295</v>
      </c>
      <c r="J141" s="1">
        <v>310.29955350033521</v>
      </c>
      <c r="K141" s="2">
        <f t="shared" si="36"/>
        <v>4.7004464996647926</v>
      </c>
      <c r="L141" s="19">
        <v>925.64914686563782</v>
      </c>
      <c r="M141" s="1">
        <f t="shared" si="41"/>
        <v>17.54496122362022</v>
      </c>
      <c r="N141" s="1">
        <f t="shared" si="37"/>
        <v>4178.6336078532313</v>
      </c>
      <c r="O141" s="1">
        <f t="shared" si="38"/>
        <v>992.39356237363859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6"/>
        <v>0.05</v>
      </c>
      <c r="B142" s="1">
        <f t="shared" si="35"/>
        <v>181.39611885988666</v>
      </c>
      <c r="C142">
        <f t="shared" si="34"/>
        <v>4000</v>
      </c>
      <c r="D142" s="2">
        <v>4.8136548353535353</v>
      </c>
      <c r="E142" s="1">
        <f t="shared" si="39"/>
        <v>217.65421703534545</v>
      </c>
      <c r="F142" s="1">
        <f t="shared" si="40"/>
        <v>435.30843407069091</v>
      </c>
      <c r="G142" s="8">
        <f t="shared" si="33"/>
        <v>2288.1199999999958</v>
      </c>
      <c r="H142">
        <v>315</v>
      </c>
      <c r="I142">
        <v>295</v>
      </c>
      <c r="J142" s="1">
        <v>310.79642140975619</v>
      </c>
      <c r="K142" s="2">
        <f t="shared" si="36"/>
        <v>4.2035785902438079</v>
      </c>
      <c r="L142" s="19">
        <v>940.57973044328446</v>
      </c>
      <c r="M142" s="1">
        <f t="shared" si="41"/>
        <v>17.815634831669421</v>
      </c>
      <c r="N142" s="1">
        <f t="shared" si="37"/>
        <v>4178.6167380357974</v>
      </c>
      <c r="O142" s="1">
        <f t="shared" si="38"/>
        <v>992.30347998258424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6"/>
        <v>5.6000000000000001E-2</v>
      </c>
      <c r="B143" s="1">
        <f t="shared" si="35"/>
        <v>203.17872216865297</v>
      </c>
      <c r="C143">
        <f t="shared" si="34"/>
        <v>4000</v>
      </c>
      <c r="D143" s="2">
        <v>4.8136548353535353</v>
      </c>
      <c r="E143" s="1">
        <f t="shared" si="39"/>
        <v>217.65421703534545</v>
      </c>
      <c r="F143" s="1">
        <f t="shared" si="40"/>
        <v>435.30843407069091</v>
      </c>
      <c r="G143" s="8">
        <f t="shared" ref="G143:G174" si="42">G131</f>
        <v>2772.4533846153799</v>
      </c>
      <c r="H143">
        <v>315</v>
      </c>
      <c r="I143">
        <v>295</v>
      </c>
      <c r="J143" s="1">
        <v>311.19856919883847</v>
      </c>
      <c r="K143" s="2">
        <f t="shared" si="36"/>
        <v>3.8014308011615299</v>
      </c>
      <c r="L143" s="19">
        <v>952.57879229200239</v>
      </c>
      <c r="M143" s="1">
        <f t="shared" si="41"/>
        <v>18.032552578894212</v>
      </c>
      <c r="N143" s="1">
        <f t="shared" si="37"/>
        <v>4178.6050070819774</v>
      </c>
      <c r="O143" s="1">
        <f t="shared" si="38"/>
        <v>992.22988435106663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3">A132</f>
        <v>6.2E-2</v>
      </c>
      <c r="B144" s="1">
        <f t="shared" si="35"/>
        <v>224.96175348978608</v>
      </c>
      <c r="C144">
        <f t="shared" si="34"/>
        <v>4000</v>
      </c>
      <c r="D144" s="2">
        <v>4.8136548353535353</v>
      </c>
      <c r="E144" s="1">
        <f t="shared" si="39"/>
        <v>217.65421703534545</v>
      </c>
      <c r="F144" s="1">
        <f t="shared" si="40"/>
        <v>435.30843407069091</v>
      </c>
      <c r="G144" s="8">
        <f t="shared" si="42"/>
        <v>3301.7351230769173</v>
      </c>
      <c r="H144">
        <v>315</v>
      </c>
      <c r="I144">
        <v>295</v>
      </c>
      <c r="J144" s="1">
        <v>311.5306494306617</v>
      </c>
      <c r="K144" s="2">
        <f t="shared" si="36"/>
        <v>3.4693505693383031</v>
      </c>
      <c r="L144" s="19">
        <v>962.43384755863985</v>
      </c>
      <c r="M144" s="1">
        <f t="shared" si="41"/>
        <v>18.210277419363418</v>
      </c>
      <c r="N144" s="1">
        <f t="shared" si="37"/>
        <v>4178.5965552087273</v>
      </c>
      <c r="O144" s="1">
        <f t="shared" si="38"/>
        <v>992.16865328236304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3"/>
        <v>6.8000000000000005E-2</v>
      </c>
      <c r="B145" s="1">
        <f t="shared" si="35"/>
        <v>246.74511007292787</v>
      </c>
      <c r="C145">
        <f t="shared" si="34"/>
        <v>4000</v>
      </c>
      <c r="D145" s="2">
        <v>4.8136548353535353</v>
      </c>
      <c r="E145" s="1">
        <f t="shared" si="39"/>
        <v>217.65421703534545</v>
      </c>
      <c r="F145" s="1">
        <f t="shared" si="40"/>
        <v>435.30843407069091</v>
      </c>
      <c r="G145" s="8">
        <f t="shared" si="42"/>
        <v>3875.9652153846091</v>
      </c>
      <c r="H145">
        <v>315</v>
      </c>
      <c r="I145">
        <v>295</v>
      </c>
      <c r="J145" s="1">
        <v>311.80946694877821</v>
      </c>
      <c r="K145" s="2">
        <f t="shared" si="36"/>
        <v>3.1905330512217915</v>
      </c>
      <c r="L145" s="19">
        <v>970.67325955972115</v>
      </c>
      <c r="M145" s="1">
        <f t="shared" si="41"/>
        <v>18.358549812691273</v>
      </c>
      <c r="N145" s="1">
        <f t="shared" si="37"/>
        <v>4178.5902863520823</v>
      </c>
      <c r="O145" s="1">
        <f t="shared" si="38"/>
        <v>992.11692554979936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3"/>
        <v>7.3999999999999996E-2</v>
      </c>
      <c r="B146" s="1">
        <f t="shared" si="35"/>
        <v>268.52816170244563</v>
      </c>
      <c r="C146">
        <f t="shared" si="34"/>
        <v>4000</v>
      </c>
      <c r="D146" s="2">
        <v>4.8136548353535353</v>
      </c>
      <c r="E146" s="1">
        <f t="shared" si="39"/>
        <v>217.65421703534545</v>
      </c>
      <c r="F146" s="1">
        <f t="shared" si="40"/>
        <v>435.30843407069091</v>
      </c>
      <c r="G146" s="8">
        <f t="shared" si="42"/>
        <v>4495.1436615384537</v>
      </c>
      <c r="H146">
        <v>315</v>
      </c>
      <c r="I146">
        <v>295</v>
      </c>
      <c r="J146" s="1">
        <v>312.0358340121528</v>
      </c>
      <c r="K146" s="2">
        <f t="shared" si="36"/>
        <v>2.9641659878471955</v>
      </c>
      <c r="L146" s="19">
        <v>977.34036991162293</v>
      </c>
      <c r="M146" s="1">
        <f t="shared" si="41"/>
        <v>18.478309694167638</v>
      </c>
      <c r="N146" s="1">
        <f t="shared" si="37"/>
        <v>4178.5857326263258</v>
      </c>
      <c r="O146" s="1">
        <f t="shared" si="38"/>
        <v>992.0747168976493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3"/>
        <v>8.0000000000000002E-3</v>
      </c>
      <c r="B147" s="1">
        <f t="shared" si="35"/>
        <v>28.970392637328164</v>
      </c>
      <c r="C147">
        <f t="shared" si="34"/>
        <v>4500</v>
      </c>
      <c r="D147" s="2">
        <v>5.4469117372639433</v>
      </c>
      <c r="E147" s="1">
        <f t="shared" si="39"/>
        <v>246.28756111212647</v>
      </c>
      <c r="F147" s="1">
        <f t="shared" si="40"/>
        <v>492.57512222425294</v>
      </c>
      <c r="G147" s="8">
        <f t="shared" si="42"/>
        <v>156.34021538461522</v>
      </c>
      <c r="H147">
        <v>315</v>
      </c>
      <c r="I147">
        <v>295</v>
      </c>
      <c r="J147" s="1">
        <v>299.35476541936265</v>
      </c>
      <c r="K147" s="2">
        <f t="shared" si="36"/>
        <v>15.64523458063735</v>
      </c>
      <c r="L147" s="19">
        <v>568.61860539730583</v>
      </c>
      <c r="M147" s="1">
        <f t="shared" si="41"/>
        <v>10.26279396312561</v>
      </c>
      <c r="N147" s="1">
        <f t="shared" si="37"/>
        <v>4179.9758848411784</v>
      </c>
      <c r="O147" s="1">
        <f t="shared" si="38"/>
        <v>994.11838702149271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3"/>
        <v>1.4E-2</v>
      </c>
      <c r="B148" s="1">
        <f t="shared" si="35"/>
        <v>50.727055646903835</v>
      </c>
      <c r="C148">
        <f t="shared" si="34"/>
        <v>4500</v>
      </c>
      <c r="D148" s="2">
        <v>5.4469117372639433</v>
      </c>
      <c r="E148" s="1">
        <f t="shared" si="39"/>
        <v>246.28756111212647</v>
      </c>
      <c r="F148" s="1">
        <f t="shared" si="40"/>
        <v>492.57512222425294</v>
      </c>
      <c r="G148" s="8">
        <f t="shared" si="42"/>
        <v>326.03512307692239</v>
      </c>
      <c r="H148">
        <v>315</v>
      </c>
      <c r="I148">
        <v>295</v>
      </c>
      <c r="J148" s="1">
        <v>303.32822431081627</v>
      </c>
      <c r="K148" s="2">
        <f t="shared" si="36"/>
        <v>11.671775689183733</v>
      </c>
      <c r="L148" s="19">
        <v>741.95655320752121</v>
      </c>
      <c r="M148" s="1">
        <f t="shared" si="41"/>
        <v>13.32269762613118</v>
      </c>
      <c r="N148" s="1">
        <f t="shared" si="37"/>
        <v>4179.2313708980537</v>
      </c>
      <c r="O148" s="1">
        <f t="shared" si="38"/>
        <v>993.55263886829209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3"/>
        <v>0.02</v>
      </c>
      <c r="B149" s="1">
        <f t="shared" si="35"/>
        <v>72.495620283931927</v>
      </c>
      <c r="C149">
        <f t="shared" si="34"/>
        <v>4500</v>
      </c>
      <c r="D149" s="2">
        <v>5.4469117372639433</v>
      </c>
      <c r="E149" s="1">
        <f t="shared" si="39"/>
        <v>246.28756111212647</v>
      </c>
      <c r="F149" s="1">
        <f t="shared" si="40"/>
        <v>492.57512222425294</v>
      </c>
      <c r="G149" s="8">
        <f t="shared" si="42"/>
        <v>540.67838461538327</v>
      </c>
      <c r="H149">
        <v>315</v>
      </c>
      <c r="I149">
        <v>295</v>
      </c>
      <c r="J149" s="1">
        <v>305.80887877959515</v>
      </c>
      <c r="K149" s="2">
        <f t="shared" si="36"/>
        <v>9.1911212204048525</v>
      </c>
      <c r="L149" s="19">
        <v>834.36540535548215</v>
      </c>
      <c r="M149" s="1">
        <f t="shared" si="41"/>
        <v>14.936063410760525</v>
      </c>
      <c r="N149" s="1">
        <f t="shared" si="37"/>
        <v>4178.9299958438423</v>
      </c>
      <c r="O149" s="1">
        <f t="shared" si="38"/>
        <v>993.16344515722733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3"/>
        <v>2.5999999999999999E-2</v>
      </c>
      <c r="B150" s="1">
        <f t="shared" si="35"/>
        <v>94.270023192456321</v>
      </c>
      <c r="C150">
        <f t="shared" si="34"/>
        <v>4500</v>
      </c>
      <c r="D150" s="2">
        <v>5.4469117372639433</v>
      </c>
      <c r="E150" s="1">
        <f t="shared" si="39"/>
        <v>246.28756111212647</v>
      </c>
      <c r="F150" s="1">
        <f t="shared" si="40"/>
        <v>492.57512222425294</v>
      </c>
      <c r="G150" s="8">
        <f t="shared" si="42"/>
        <v>800.26999999999816</v>
      </c>
      <c r="H150">
        <v>315</v>
      </c>
      <c r="I150">
        <v>295</v>
      </c>
      <c r="J150" s="1">
        <v>307.44441489982279</v>
      </c>
      <c r="K150" s="2">
        <f t="shared" si="36"/>
        <v>7.5555851001772112</v>
      </c>
      <c r="L150" s="19">
        <v>891.42875365044301</v>
      </c>
      <c r="M150" s="1">
        <f t="shared" si="41"/>
        <v>15.924586829960864</v>
      </c>
      <c r="N150" s="1">
        <f t="shared" si="37"/>
        <v>4178.7888281654032</v>
      </c>
      <c r="O150" s="1">
        <f t="shared" si="38"/>
        <v>992.89251058007653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3"/>
        <v>3.2000000000000001E-2</v>
      </c>
      <c r="B151" s="1">
        <f t="shared" si="35"/>
        <v>116.04765522332123</v>
      </c>
      <c r="C151">
        <f t="shared" si="34"/>
        <v>4500</v>
      </c>
      <c r="D151" s="2">
        <v>5.4469117372639433</v>
      </c>
      <c r="E151" s="1">
        <f t="shared" si="39"/>
        <v>246.28756111212647</v>
      </c>
      <c r="F151" s="1">
        <f t="shared" si="40"/>
        <v>492.57512222425294</v>
      </c>
      <c r="G151" s="8">
        <f t="shared" si="42"/>
        <v>1104.8099692307667</v>
      </c>
      <c r="H151">
        <v>315</v>
      </c>
      <c r="I151">
        <v>295</v>
      </c>
      <c r="J151" s="1">
        <v>308.59330805996291</v>
      </c>
      <c r="K151" s="2">
        <f t="shared" si="36"/>
        <v>6.4066919400370921</v>
      </c>
      <c r="L151" s="19">
        <v>930.12892470361771</v>
      </c>
      <c r="M151" s="1">
        <f t="shared" si="41"/>
        <v>16.591000095685516</v>
      </c>
      <c r="N151" s="1">
        <f t="shared" si="37"/>
        <v>4178.7135435174423</v>
      </c>
      <c r="O151" s="1">
        <f t="shared" si="38"/>
        <v>992.69562817370161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3"/>
        <v>3.7999999999999999E-2</v>
      </c>
      <c r="B152" s="1">
        <f t="shared" si="35"/>
        <v>137.82724828357834</v>
      </c>
      <c r="C152">
        <f t="shared" si="34"/>
        <v>4500</v>
      </c>
      <c r="D152" s="2">
        <v>5.4469117372639433</v>
      </c>
      <c r="E152" s="1">
        <f t="shared" si="39"/>
        <v>246.28756111212647</v>
      </c>
      <c r="F152" s="1">
        <f t="shared" si="40"/>
        <v>492.57512222425294</v>
      </c>
      <c r="G152" s="8">
        <f t="shared" si="42"/>
        <v>1454.2982923076893</v>
      </c>
      <c r="H152">
        <v>315</v>
      </c>
      <c r="I152">
        <v>295</v>
      </c>
      <c r="J152" s="1">
        <v>309.44178172748138</v>
      </c>
      <c r="K152" s="2">
        <f t="shared" si="36"/>
        <v>5.5582182725186158</v>
      </c>
      <c r="L152" s="19">
        <v>958.09946424972145</v>
      </c>
      <c r="M152" s="1">
        <f t="shared" si="41"/>
        <v>17.070340564338796</v>
      </c>
      <c r="N152" s="1">
        <f t="shared" si="37"/>
        <v>4178.669330621211</v>
      </c>
      <c r="O152" s="1">
        <f t="shared" si="38"/>
        <v>992.5468418155981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3"/>
        <v>4.3999999999999997E-2</v>
      </c>
      <c r="B153" s="1">
        <f t="shared" si="35"/>
        <v>159.60811841839268</v>
      </c>
      <c r="C153">
        <f t="shared" si="34"/>
        <v>4500</v>
      </c>
      <c r="D153" s="2">
        <v>5.4469117372639433</v>
      </c>
      <c r="E153" s="1">
        <f t="shared" si="39"/>
        <v>246.28756111212647</v>
      </c>
      <c r="F153" s="1">
        <f t="shared" si="40"/>
        <v>492.57512222425294</v>
      </c>
      <c r="G153" s="8">
        <f t="shared" si="42"/>
        <v>1848.7349692307653</v>
      </c>
      <c r="H153">
        <v>315</v>
      </c>
      <c r="I153">
        <v>295</v>
      </c>
      <c r="J153" s="1">
        <v>310.09306570209674</v>
      </c>
      <c r="K153" s="2">
        <f t="shared" si="36"/>
        <v>4.9069342979032626</v>
      </c>
      <c r="L153" s="19">
        <v>979.26241672417507</v>
      </c>
      <c r="M153" s="1">
        <f t="shared" si="41"/>
        <v>17.431577367473075</v>
      </c>
      <c r="N153" s="1">
        <f t="shared" si="37"/>
        <v>4178.641424024122</v>
      </c>
      <c r="O153" s="1">
        <f t="shared" si="38"/>
        <v>992.43072075302734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3"/>
        <v>0.05</v>
      </c>
      <c r="B154" s="1">
        <f t="shared" si="35"/>
        <v>181.3898657313932</v>
      </c>
      <c r="C154">
        <f t="shared" si="34"/>
        <v>4500</v>
      </c>
      <c r="D154" s="2">
        <v>5.4469117372639433</v>
      </c>
      <c r="E154" s="1">
        <f t="shared" si="39"/>
        <v>246.28756111212647</v>
      </c>
      <c r="F154" s="1">
        <f t="shared" si="40"/>
        <v>492.57512222425294</v>
      </c>
      <c r="G154" s="8">
        <f t="shared" si="42"/>
        <v>2288.1199999999958</v>
      </c>
      <c r="H154">
        <v>315</v>
      </c>
      <c r="I154">
        <v>295</v>
      </c>
      <c r="J154" s="1">
        <v>310.60835029396071</v>
      </c>
      <c r="K154" s="2">
        <f t="shared" si="36"/>
        <v>4.3916497060392885</v>
      </c>
      <c r="L154" s="19">
        <v>995.83637251522043</v>
      </c>
      <c r="M154" s="1">
        <f t="shared" si="41"/>
        <v>17.713534202060696</v>
      </c>
      <c r="N154" s="1">
        <f t="shared" si="37"/>
        <v>4178.6228075600457</v>
      </c>
      <c r="O154" s="1">
        <f t="shared" si="38"/>
        <v>992.33768807430863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3"/>
        <v>5.6000000000000001E-2</v>
      </c>
      <c r="B155" s="1">
        <f t="shared" si="35"/>
        <v>203.17224122760246</v>
      </c>
      <c r="C155">
        <f t="shared" ref="C155:C186" si="44">C143+500</f>
        <v>4500</v>
      </c>
      <c r="D155" s="2">
        <v>5.4469117372639433</v>
      </c>
      <c r="E155" s="1">
        <f t="shared" si="39"/>
        <v>246.28756111212647</v>
      </c>
      <c r="F155" s="1">
        <f t="shared" si="40"/>
        <v>492.57512222425294</v>
      </c>
      <c r="G155" s="8">
        <f t="shared" si="42"/>
        <v>2772.4533846153799</v>
      </c>
      <c r="H155">
        <v>315</v>
      </c>
      <c r="I155">
        <v>295</v>
      </c>
      <c r="J155" s="1">
        <v>311.0260280271383</v>
      </c>
      <c r="K155" s="2">
        <f t="shared" si="36"/>
        <v>3.9739719728617047</v>
      </c>
      <c r="L155" s="19">
        <v>1009.1700609801808</v>
      </c>
      <c r="M155" s="1">
        <f t="shared" si="41"/>
        <v>17.939715038778143</v>
      </c>
      <c r="N155" s="1">
        <f t="shared" si="37"/>
        <v>4178.6098354418409</v>
      </c>
      <c r="O155" s="1">
        <f t="shared" si="38"/>
        <v>992.26153524663255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3"/>
        <v>6.2E-2</v>
      </c>
      <c r="B156" s="1">
        <f t="shared" si="35"/>
        <v>224.95508191446626</v>
      </c>
      <c r="C156">
        <f t="shared" si="44"/>
        <v>4500</v>
      </c>
      <c r="D156" s="2">
        <v>5.4469117372639433</v>
      </c>
      <c r="E156" s="1">
        <f t="shared" si="39"/>
        <v>246.28756111212647</v>
      </c>
      <c r="F156" s="1">
        <f t="shared" si="40"/>
        <v>492.57512222425294</v>
      </c>
      <c r="G156" s="8">
        <f t="shared" si="42"/>
        <v>3301.7351230769173</v>
      </c>
      <c r="H156">
        <v>315</v>
      </c>
      <c r="I156">
        <v>295</v>
      </c>
      <c r="J156" s="1">
        <v>311.37134474522071</v>
      </c>
      <c r="K156" s="2">
        <f t="shared" si="36"/>
        <v>3.6286552547792894</v>
      </c>
      <c r="L156" s="19">
        <v>1020.130504039591</v>
      </c>
      <c r="M156" s="1">
        <f t="shared" si="41"/>
        <v>18.125174787239946</v>
      </c>
      <c r="N156" s="1">
        <f t="shared" si="37"/>
        <v>4178.6004735392407</v>
      </c>
      <c r="O156" s="1">
        <f t="shared" si="38"/>
        <v>992.19807839178497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3"/>
        <v>6.8000000000000005E-2</v>
      </c>
      <c r="B157" s="1">
        <f t="shared" si="35"/>
        <v>246.73827667283308</v>
      </c>
      <c r="C157">
        <f t="shared" si="44"/>
        <v>4500</v>
      </c>
      <c r="D157" s="2">
        <v>5.4469117372639433</v>
      </c>
      <c r="E157" s="1">
        <f t="shared" si="39"/>
        <v>246.28756111212647</v>
      </c>
      <c r="F157" s="1">
        <f t="shared" si="40"/>
        <v>492.57512222425294</v>
      </c>
      <c r="G157" s="8">
        <f t="shared" si="42"/>
        <v>3875.9652153846091</v>
      </c>
      <c r="H157">
        <v>315</v>
      </c>
      <c r="I157">
        <v>295</v>
      </c>
      <c r="J157" s="1">
        <v>311.66155921458591</v>
      </c>
      <c r="K157" s="2">
        <f t="shared" si="36"/>
        <v>3.3384407854140932</v>
      </c>
      <c r="L157" s="19">
        <v>1029.300456342916</v>
      </c>
      <c r="M157" s="1">
        <f t="shared" si="41"/>
        <v>18.280000083596619</v>
      </c>
      <c r="N157" s="1">
        <f t="shared" si="37"/>
        <v>4178.593519652326</v>
      </c>
      <c r="O157" s="1">
        <f t="shared" si="38"/>
        <v>992.14440216179696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3"/>
        <v>7.3999999999999996E-2</v>
      </c>
      <c r="B158" s="1">
        <f t="shared" si="35"/>
        <v>268.52116737347876</v>
      </c>
      <c r="C158">
        <f t="shared" si="44"/>
        <v>4500</v>
      </c>
      <c r="D158" s="2">
        <v>5.4469117372639433</v>
      </c>
      <c r="E158" s="1">
        <f t="shared" si="39"/>
        <v>246.28756111212647</v>
      </c>
      <c r="F158" s="1">
        <f t="shared" si="40"/>
        <v>492.57512222425294</v>
      </c>
      <c r="G158" s="8">
        <f t="shared" si="42"/>
        <v>4495.1436615384537</v>
      </c>
      <c r="H158">
        <v>315</v>
      </c>
      <c r="I158">
        <v>295</v>
      </c>
      <c r="J158" s="1">
        <v>311.8973671885297</v>
      </c>
      <c r="K158" s="2">
        <f t="shared" si="36"/>
        <v>3.1026328114703006</v>
      </c>
      <c r="L158" s="19">
        <v>1036.7247699964971</v>
      </c>
      <c r="M158" s="1">
        <f t="shared" si="41"/>
        <v>18.405118837977167</v>
      </c>
      <c r="N158" s="1">
        <f t="shared" si="37"/>
        <v>4178.5884619872068</v>
      </c>
      <c r="O158" s="1">
        <f t="shared" si="38"/>
        <v>992.10055805198954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3"/>
        <v>8.0000000000000002E-3</v>
      </c>
      <c r="B159" s="1">
        <f t="shared" si="35"/>
        <v>28.969290368775379</v>
      </c>
      <c r="C159">
        <f t="shared" si="44"/>
        <v>5000</v>
      </c>
      <c r="D159" s="2">
        <v>6.0801686391743512</v>
      </c>
      <c r="E159" s="1">
        <f t="shared" si="39"/>
        <v>274.92090518890745</v>
      </c>
      <c r="F159" s="1">
        <f t="shared" si="40"/>
        <v>549.84181037781491</v>
      </c>
      <c r="G159" s="8">
        <f t="shared" si="42"/>
        <v>156.34021538461522</v>
      </c>
      <c r="H159">
        <v>315</v>
      </c>
      <c r="I159">
        <v>295</v>
      </c>
      <c r="J159" s="1">
        <v>299.06903726660312</v>
      </c>
      <c r="K159" s="2">
        <f t="shared" si="36"/>
        <v>15.930962733396882</v>
      </c>
      <c r="L159" s="19">
        <v>585.38281694050841</v>
      </c>
      <c r="M159" s="1">
        <f t="shared" si="41"/>
        <v>10.004838377955842</v>
      </c>
      <c r="N159" s="1">
        <f t="shared" si="37"/>
        <v>4180.0435293915125</v>
      </c>
      <c r="O159" s="1">
        <f t="shared" si="38"/>
        <v>994.15621278186882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3"/>
        <v>1.4E-2</v>
      </c>
      <c r="B160" s="1">
        <f t="shared" si="35"/>
        <v>50.724589676851863</v>
      </c>
      <c r="C160">
        <f t="shared" si="44"/>
        <v>5000</v>
      </c>
      <c r="D160" s="2">
        <v>6.0801686391743512</v>
      </c>
      <c r="E160" s="1">
        <f t="shared" si="39"/>
        <v>274.92090518890745</v>
      </c>
      <c r="F160" s="1">
        <f t="shared" si="40"/>
        <v>549.84181037781491</v>
      </c>
      <c r="G160" s="8">
        <f t="shared" si="42"/>
        <v>326.03512307692239</v>
      </c>
      <c r="H160">
        <v>315</v>
      </c>
      <c r="I160">
        <v>295</v>
      </c>
      <c r="J160" s="1">
        <v>303.00780616172688</v>
      </c>
      <c r="K160" s="2">
        <f t="shared" si="36"/>
        <v>11.992193838273124</v>
      </c>
      <c r="L160" s="19">
        <v>770.749067617214</v>
      </c>
      <c r="M160" s="1">
        <f t="shared" si="41"/>
        <v>13.101706087436444</v>
      </c>
      <c r="N160" s="1">
        <f t="shared" si="37"/>
        <v>4179.2787866660483</v>
      </c>
      <c r="O160" s="1">
        <f t="shared" si="38"/>
        <v>993.60094031475239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3"/>
        <v>0.02</v>
      </c>
      <c r="B161" s="1">
        <f t="shared" si="35"/>
        <v>72.492142240762746</v>
      </c>
      <c r="C161">
        <f t="shared" si="44"/>
        <v>5000</v>
      </c>
      <c r="D161" s="2">
        <v>6.0801686391743512</v>
      </c>
      <c r="E161" s="1">
        <f t="shared" si="39"/>
        <v>274.92090518890745</v>
      </c>
      <c r="F161" s="1">
        <f t="shared" si="40"/>
        <v>549.84181037781491</v>
      </c>
      <c r="G161" s="8">
        <f t="shared" si="42"/>
        <v>540.67838461538327</v>
      </c>
      <c r="H161">
        <v>315</v>
      </c>
      <c r="I161">
        <v>295</v>
      </c>
      <c r="J161" s="1">
        <v>305.51402689832707</v>
      </c>
      <c r="K161" s="2">
        <f t="shared" si="36"/>
        <v>9.4859731016729256</v>
      </c>
      <c r="L161" s="19">
        <v>870.66536487463009</v>
      </c>
      <c r="M161" s="1">
        <f t="shared" si="41"/>
        <v>14.752174750578041</v>
      </c>
      <c r="N161" s="1">
        <f t="shared" si="37"/>
        <v>4178.9600540461033</v>
      </c>
      <c r="O161" s="1">
        <f t="shared" si="38"/>
        <v>993.21109536081531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3"/>
        <v>2.5999999999999999E-2</v>
      </c>
      <c r="B162" s="1">
        <f t="shared" ref="B162:B193" si="45">A162/O162*3600*1000</f>
        <v>94.265812655736653</v>
      </c>
      <c r="C162">
        <f t="shared" si="44"/>
        <v>5000</v>
      </c>
      <c r="D162" s="2">
        <v>6.0801686391743512</v>
      </c>
      <c r="E162" s="1">
        <f t="shared" si="39"/>
        <v>274.92090518890745</v>
      </c>
      <c r="F162" s="1">
        <f t="shared" si="40"/>
        <v>549.84181037781491</v>
      </c>
      <c r="G162" s="8">
        <f t="shared" si="42"/>
        <v>800.26999999999816</v>
      </c>
      <c r="H162">
        <v>315</v>
      </c>
      <c r="I162">
        <v>295</v>
      </c>
      <c r="J162" s="1">
        <v>307.18121309410878</v>
      </c>
      <c r="K162" s="2">
        <f t="shared" si="36"/>
        <v>7.8187869058912156</v>
      </c>
      <c r="L162" s="19">
        <v>932.70737304162526</v>
      </c>
      <c r="M162" s="1">
        <f t="shared" si="41"/>
        <v>15.768852059280764</v>
      </c>
      <c r="N162" s="1">
        <f t="shared" si="37"/>
        <v>4178.8087448430015</v>
      </c>
      <c r="O162" s="1">
        <f t="shared" si="38"/>
        <v>992.93685974820767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3"/>
        <v>3.2000000000000001E-2</v>
      </c>
      <c r="B163" s="1">
        <f t="shared" si="45"/>
        <v>116.04289966332223</v>
      </c>
      <c r="C163">
        <f t="shared" si="44"/>
        <v>5000</v>
      </c>
      <c r="D163" s="2">
        <v>6.0801686391743512</v>
      </c>
      <c r="E163" s="1">
        <f t="shared" si="39"/>
        <v>274.92090518890745</v>
      </c>
      <c r="F163" s="1">
        <f t="shared" si="40"/>
        <v>549.84181037781491</v>
      </c>
      <c r="G163" s="8">
        <f t="shared" si="42"/>
        <v>1104.8099692307667</v>
      </c>
      <c r="H163">
        <v>315</v>
      </c>
      <c r="I163">
        <v>295</v>
      </c>
      <c r="J163" s="1">
        <v>308.35843575271309</v>
      </c>
      <c r="K163" s="2">
        <f t="shared" ref="K163:K194" si="46">H163-J163</f>
        <v>6.6415642472869081</v>
      </c>
      <c r="L163" s="19">
        <v>974.92553239151107</v>
      </c>
      <c r="M163" s="1">
        <f t="shared" si="41"/>
        <v>16.456452710370062</v>
      </c>
      <c r="N163" s="1">
        <f t="shared" ref="N163:N194" si="47">((W163 + X163*H163 +Y163*H163^2 +  Z163*H163^3)+(W163 + X163*J163 + Y163*J163^2 +  Z163*J163^3))/2</f>
        <v>4178.7274441480204</v>
      </c>
      <c r="O163" s="1">
        <f t="shared" ref="O163:O194" si="48">((S163 + T163*H163 + U163*H163^2 +  V163*H163^3)+(S163 + T163*J163 + U163*J163^2 +  V163*J163^3))/2</f>
        <v>992.7363098839503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3"/>
        <v>3.7999999999999999E-2</v>
      </c>
      <c r="B164" s="1">
        <f t="shared" si="45"/>
        <v>137.8220741704101</v>
      </c>
      <c r="C164">
        <f t="shared" si="44"/>
        <v>5000</v>
      </c>
      <c r="D164" s="2">
        <v>6.0801686391743512</v>
      </c>
      <c r="E164" s="1">
        <f t="shared" si="39"/>
        <v>274.92090518890745</v>
      </c>
      <c r="F164" s="1">
        <f t="shared" si="40"/>
        <v>549.84181037781491</v>
      </c>
      <c r="G164" s="8">
        <f t="shared" si="42"/>
        <v>1454.2982923076893</v>
      </c>
      <c r="H164">
        <v>315</v>
      </c>
      <c r="I164">
        <v>295</v>
      </c>
      <c r="J164" s="1">
        <v>309.23080156036241</v>
      </c>
      <c r="K164" s="2">
        <f t="shared" si="46"/>
        <v>5.7691984396375915</v>
      </c>
      <c r="L164" s="19">
        <v>1005.5078352604646</v>
      </c>
      <c r="M164" s="1">
        <f t="shared" si="41"/>
        <v>16.952099578940025</v>
      </c>
      <c r="N164" s="1">
        <f t="shared" si="47"/>
        <v>4178.6794702595462</v>
      </c>
      <c r="O164" s="1">
        <f t="shared" si="48"/>
        <v>992.58410398651858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3"/>
        <v>4.3999999999999997E-2</v>
      </c>
      <c r="B165" s="1">
        <f t="shared" si="45"/>
        <v>159.60261378186956</v>
      </c>
      <c r="C165">
        <f t="shared" si="44"/>
        <v>5000</v>
      </c>
      <c r="D165" s="2">
        <v>6.0801686391743512</v>
      </c>
      <c r="E165" s="1">
        <f t="shared" si="39"/>
        <v>274.92090518890745</v>
      </c>
      <c r="F165" s="1">
        <f t="shared" si="40"/>
        <v>549.84181037781491</v>
      </c>
      <c r="G165" s="8">
        <f t="shared" si="42"/>
        <v>1848.7349692307653</v>
      </c>
      <c r="H165">
        <v>315</v>
      </c>
      <c r="I165">
        <v>295</v>
      </c>
      <c r="J165" s="1">
        <v>309.90204559793722</v>
      </c>
      <c r="K165" s="2">
        <f t="shared" si="46"/>
        <v>5.0979544020627827</v>
      </c>
      <c r="L165" s="19">
        <v>1028.6847472798274</v>
      </c>
      <c r="M165" s="1">
        <f t="shared" si="41"/>
        <v>17.326203588174181</v>
      </c>
      <c r="N165" s="1">
        <f t="shared" si="47"/>
        <v>4178.649089745024</v>
      </c>
      <c r="O165" s="1">
        <f t="shared" si="48"/>
        <v>992.46494933025838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3"/>
        <v>0.05</v>
      </c>
      <c r="B166" s="1">
        <f t="shared" si="45"/>
        <v>181.38409388604438</v>
      </c>
      <c r="C166">
        <f t="shared" si="44"/>
        <v>5000</v>
      </c>
      <c r="D166" s="2">
        <v>6.0801686391743512</v>
      </c>
      <c r="E166" s="1">
        <f t="shared" si="39"/>
        <v>274.92090518890745</v>
      </c>
      <c r="F166" s="1">
        <f t="shared" si="40"/>
        <v>549.84181037781491</v>
      </c>
      <c r="G166" s="8">
        <f t="shared" si="42"/>
        <v>2288.1199999999958</v>
      </c>
      <c r="H166">
        <v>315</v>
      </c>
      <c r="I166">
        <v>295</v>
      </c>
      <c r="J166" s="1">
        <v>310.43408180775111</v>
      </c>
      <c r="K166" s="2">
        <f t="shared" si="46"/>
        <v>4.565918192248887</v>
      </c>
      <c r="L166" s="19">
        <v>1046.8584561768389</v>
      </c>
      <c r="M166" s="1">
        <f t="shared" si="41"/>
        <v>17.618544732234419</v>
      </c>
      <c r="N166" s="1">
        <f t="shared" si="47"/>
        <v>4178.628773393094</v>
      </c>
      <c r="O166" s="1">
        <f t="shared" si="48"/>
        <v>992.36926537277327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3"/>
        <v>5.6000000000000001E-2</v>
      </c>
      <c r="B167" s="1">
        <f t="shared" si="45"/>
        <v>203.16624907498056</v>
      </c>
      <c r="C167">
        <f t="shared" si="44"/>
        <v>5000</v>
      </c>
      <c r="D167" s="2">
        <v>6.0801686391743512</v>
      </c>
      <c r="E167" s="1">
        <f t="shared" si="39"/>
        <v>274.92090518890745</v>
      </c>
      <c r="F167" s="1">
        <f t="shared" si="40"/>
        <v>549.84181037781491</v>
      </c>
      <c r="G167" s="8">
        <f t="shared" si="42"/>
        <v>2772.4533846153799</v>
      </c>
      <c r="H167">
        <v>315</v>
      </c>
      <c r="I167">
        <v>295</v>
      </c>
      <c r="J167" s="1">
        <v>310.86594258323368</v>
      </c>
      <c r="K167" s="2">
        <f t="shared" si="46"/>
        <v>4.1340574167663249</v>
      </c>
      <c r="L167" s="19">
        <v>1061.4933717573153</v>
      </c>
      <c r="M167" s="1">
        <f t="shared" si="41"/>
        <v>17.853269844178314</v>
      </c>
      <c r="N167" s="1">
        <f t="shared" si="47"/>
        <v>4178.6145897490123</v>
      </c>
      <c r="O167" s="1">
        <f t="shared" si="48"/>
        <v>992.29080084850852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3"/>
        <v>6.2E-2</v>
      </c>
      <c r="B168" s="1">
        <f t="shared" si="45"/>
        <v>224.94890509835747</v>
      </c>
      <c r="C168">
        <f t="shared" si="44"/>
        <v>5000</v>
      </c>
      <c r="D168" s="2">
        <v>6.0801686391743512</v>
      </c>
      <c r="E168" s="1">
        <f t="shared" si="39"/>
        <v>274.92090518890745</v>
      </c>
      <c r="F168" s="1">
        <f t="shared" si="40"/>
        <v>549.84181037781491</v>
      </c>
      <c r="G168" s="8">
        <f t="shared" si="42"/>
        <v>3301.7351230769173</v>
      </c>
      <c r="H168">
        <v>315</v>
      </c>
      <c r="I168">
        <v>295</v>
      </c>
      <c r="J168" s="1">
        <v>311.22338514154598</v>
      </c>
      <c r="K168" s="2">
        <f t="shared" si="46"/>
        <v>3.7766148584540247</v>
      </c>
      <c r="L168" s="19">
        <v>1073.5328865894569</v>
      </c>
      <c r="M168" s="1">
        <f t="shared" si="41"/>
        <v>18.045876893264044</v>
      </c>
      <c r="N168" s="1">
        <f t="shared" si="47"/>
        <v>4178.6043375256886</v>
      </c>
      <c r="O168" s="1">
        <f t="shared" si="48"/>
        <v>992.225322912362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3"/>
        <v>6.8000000000000005E-2</v>
      </c>
      <c r="B169" s="1">
        <f t="shared" si="45"/>
        <v>246.7319428847911</v>
      </c>
      <c r="C169">
        <f t="shared" si="44"/>
        <v>5000</v>
      </c>
      <c r="D169" s="2">
        <v>6.0801686391743512</v>
      </c>
      <c r="E169" s="1">
        <f t="shared" si="39"/>
        <v>274.92090518890745</v>
      </c>
      <c r="F169" s="1">
        <f t="shared" ref="F169:F189" si="49">E169*2</f>
        <v>549.84181037781491</v>
      </c>
      <c r="G169" s="8">
        <f t="shared" si="42"/>
        <v>3875.9652153846091</v>
      </c>
      <c r="H169">
        <v>315</v>
      </c>
      <c r="I169">
        <v>295</v>
      </c>
      <c r="J169" s="1">
        <v>311.52406574623177</v>
      </c>
      <c r="K169" s="2">
        <f t="shared" si="46"/>
        <v>3.4759342537682301</v>
      </c>
      <c r="L169" s="19">
        <v>1083.6121568503299</v>
      </c>
      <c r="M169" s="1">
        <f t="shared" ref="M169:M189" si="50">((H169-I169)-(J169-I169))/(LN((H169-I169)/(J169-I169)))</f>
        <v>18.206765938319453</v>
      </c>
      <c r="N169" s="1">
        <f t="shared" si="47"/>
        <v>4178.5967122364791</v>
      </c>
      <c r="O169" s="1">
        <f t="shared" si="48"/>
        <v>992.16987122865896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3"/>
        <v>7.3999999999999996E-2</v>
      </c>
      <c r="B170" s="1">
        <f t="shared" si="45"/>
        <v>268.51467853712046</v>
      </c>
      <c r="C170">
        <f t="shared" si="44"/>
        <v>5000</v>
      </c>
      <c r="D170" s="2">
        <v>6.0801686391743512</v>
      </c>
      <c r="E170" s="1">
        <f t="shared" si="39"/>
        <v>274.92090518890745</v>
      </c>
      <c r="F170" s="1">
        <f t="shared" si="49"/>
        <v>549.84181037781491</v>
      </c>
      <c r="G170" s="8">
        <f t="shared" si="42"/>
        <v>4495.1436615384537</v>
      </c>
      <c r="H170">
        <v>315</v>
      </c>
      <c r="I170">
        <v>295</v>
      </c>
      <c r="J170" s="1">
        <v>311.76856036732539</v>
      </c>
      <c r="K170" s="2">
        <f t="shared" si="46"/>
        <v>3.2314396326746078</v>
      </c>
      <c r="L170" s="19">
        <v>1091.7770248463917</v>
      </c>
      <c r="M170" s="1">
        <f t="shared" si="50"/>
        <v>18.336849274238109</v>
      </c>
      <c r="N170" s="1">
        <f t="shared" si="47"/>
        <v>4178.5911599478568</v>
      </c>
      <c r="O170" s="1">
        <f t="shared" si="48"/>
        <v>992.12453282389868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3"/>
        <v>8.0000000000000002E-3</v>
      </c>
      <c r="B171" s="1">
        <f t="shared" si="45"/>
        <v>28.968325647452652</v>
      </c>
      <c r="C171">
        <f t="shared" si="44"/>
        <v>5500</v>
      </c>
      <c r="D171" s="2">
        <v>6.7134255411067194</v>
      </c>
      <c r="E171" s="1">
        <f t="shared" si="39"/>
        <v>303.55424926668144</v>
      </c>
      <c r="F171" s="1">
        <f t="shared" si="49"/>
        <v>607.10849853336288</v>
      </c>
      <c r="G171" s="8">
        <f t="shared" si="42"/>
        <v>156.34021538461522</v>
      </c>
      <c r="H171">
        <v>315</v>
      </c>
      <c r="I171">
        <v>295</v>
      </c>
      <c r="J171" s="1">
        <v>298.81646699405047</v>
      </c>
      <c r="K171" s="2">
        <f t="shared" si="46"/>
        <v>16.183533005949528</v>
      </c>
      <c r="L171" s="19">
        <v>600.19452946300692</v>
      </c>
      <c r="M171" s="1">
        <f t="shared" si="50"/>
        <v>9.7702627100175743</v>
      </c>
      <c r="N171" s="1">
        <f t="shared" si="47"/>
        <v>4180.1050260248621</v>
      </c>
      <c r="O171" s="1">
        <f t="shared" si="48"/>
        <v>994.189320794678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3"/>
        <v>1.4E-2</v>
      </c>
      <c r="B172" s="1">
        <f t="shared" si="45"/>
        <v>50.722367838756867</v>
      </c>
      <c r="C172">
        <f t="shared" si="44"/>
        <v>5500</v>
      </c>
      <c r="D172" s="2">
        <v>6.7134255411067194</v>
      </c>
      <c r="E172" s="1">
        <f t="shared" si="39"/>
        <v>303.55424926668144</v>
      </c>
      <c r="F172" s="1">
        <f t="shared" si="49"/>
        <v>607.10849853336288</v>
      </c>
      <c r="G172" s="8">
        <f t="shared" si="42"/>
        <v>326.03512307692239</v>
      </c>
      <c r="H172">
        <v>315</v>
      </c>
      <c r="I172">
        <v>295</v>
      </c>
      <c r="J172" s="1">
        <v>302.71643414536902</v>
      </c>
      <c r="K172" s="2">
        <f t="shared" si="46"/>
        <v>12.283565854630979</v>
      </c>
      <c r="L172" s="19">
        <v>796.84091825856649</v>
      </c>
      <c r="M172" s="1">
        <f t="shared" si="50"/>
        <v>12.89775820310591</v>
      </c>
      <c r="N172" s="1">
        <f t="shared" si="47"/>
        <v>4179.3237032438337</v>
      </c>
      <c r="O172" s="1">
        <f t="shared" si="48"/>
        <v>993.64446392207765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3"/>
        <v>0.02</v>
      </c>
      <c r="B173" s="1">
        <f t="shared" si="45"/>
        <v>72.488966873226147</v>
      </c>
      <c r="C173">
        <f t="shared" si="44"/>
        <v>5500</v>
      </c>
      <c r="D173" s="2">
        <v>6.7134255411067194</v>
      </c>
      <c r="E173" s="1">
        <f t="shared" si="39"/>
        <v>303.55424926668144</v>
      </c>
      <c r="F173" s="1">
        <f t="shared" si="49"/>
        <v>607.10849853336288</v>
      </c>
      <c r="G173" s="8">
        <f t="shared" si="42"/>
        <v>540.67838461538327</v>
      </c>
      <c r="H173">
        <v>315</v>
      </c>
      <c r="I173">
        <v>295</v>
      </c>
      <c r="J173" s="1">
        <v>305.242786670008</v>
      </c>
      <c r="K173" s="2">
        <f t="shared" si="46"/>
        <v>9.7572133299919983</v>
      </c>
      <c r="L173" s="19">
        <v>903.93194070248933</v>
      </c>
      <c r="M173" s="1">
        <f t="shared" si="50"/>
        <v>14.581317467811148</v>
      </c>
      <c r="N173" s="1">
        <f t="shared" si="47"/>
        <v>4178.989017922102</v>
      </c>
      <c r="O173" s="1">
        <f t="shared" si="48"/>
        <v>993.25460281312485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3"/>
        <v>2.5999999999999999E-2</v>
      </c>
      <c r="B174" s="1">
        <f t="shared" si="45"/>
        <v>94.261939200534968</v>
      </c>
      <c r="C174">
        <f t="shared" si="44"/>
        <v>5500</v>
      </c>
      <c r="D174" s="2">
        <v>6.7134255411067194</v>
      </c>
      <c r="E174" s="1">
        <f t="shared" si="39"/>
        <v>303.55424926668144</v>
      </c>
      <c r="F174" s="1">
        <f t="shared" si="49"/>
        <v>607.10849853336288</v>
      </c>
      <c r="G174" s="8">
        <f t="shared" si="42"/>
        <v>800.26999999999816</v>
      </c>
      <c r="H174">
        <v>315</v>
      </c>
      <c r="I174">
        <v>295</v>
      </c>
      <c r="J174" s="1">
        <v>306.93755491624887</v>
      </c>
      <c r="K174" s="2">
        <f t="shared" si="46"/>
        <v>8.062445083751129</v>
      </c>
      <c r="L174" s="19">
        <v>970.77506643934339</v>
      </c>
      <c r="M174" s="1">
        <f t="shared" si="50"/>
        <v>15.623592592861009</v>
      </c>
      <c r="N174" s="1">
        <f t="shared" si="47"/>
        <v>4178.8281117183778</v>
      </c>
      <c r="O174" s="1">
        <f t="shared" si="48"/>
        <v>992.97766196888074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3"/>
        <v>3.2000000000000001E-2</v>
      </c>
      <c r="B175" s="1">
        <f t="shared" si="45"/>
        <v>116.03850313861875</v>
      </c>
      <c r="C175">
        <f t="shared" si="44"/>
        <v>5500</v>
      </c>
      <c r="D175" s="2">
        <v>6.7134255411067194</v>
      </c>
      <c r="E175" s="1">
        <f t="shared" si="39"/>
        <v>303.55424926668144</v>
      </c>
      <c r="F175" s="1">
        <f t="shared" si="49"/>
        <v>607.10849853336288</v>
      </c>
      <c r="G175" s="8">
        <f t="shared" ref="G175:G189" si="51">G163</f>
        <v>1104.8099692307667</v>
      </c>
      <c r="H175">
        <v>315</v>
      </c>
      <c r="I175">
        <v>295</v>
      </c>
      <c r="J175" s="1">
        <v>308.14013431200794</v>
      </c>
      <c r="K175" s="2">
        <f t="shared" si="46"/>
        <v>6.8598656879920554</v>
      </c>
      <c r="L175" s="19">
        <v>1016.4038249831275</v>
      </c>
      <c r="M175" s="1">
        <f t="shared" si="50"/>
        <v>16.330640197842779</v>
      </c>
      <c r="N175" s="1">
        <f t="shared" si="47"/>
        <v>4178.7410365760079</v>
      </c>
      <c r="O175" s="1">
        <f t="shared" si="48"/>
        <v>992.77392317257772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3"/>
        <v>3.7999999999999999E-2</v>
      </c>
      <c r="B176" s="1">
        <f t="shared" si="45"/>
        <v>137.81727406189617</v>
      </c>
      <c r="C176">
        <f t="shared" si="44"/>
        <v>5500</v>
      </c>
      <c r="D176" s="2">
        <v>6.7134255411067194</v>
      </c>
      <c r="E176" s="1">
        <f t="shared" si="39"/>
        <v>303.55424926668144</v>
      </c>
      <c r="F176" s="1">
        <f t="shared" si="49"/>
        <v>607.10849853336288</v>
      </c>
      <c r="G176" s="8">
        <f t="shared" si="51"/>
        <v>1454.2982923076893</v>
      </c>
      <c r="H176">
        <v>315</v>
      </c>
      <c r="I176">
        <v>295</v>
      </c>
      <c r="J176" s="1">
        <v>309.03416585116747</v>
      </c>
      <c r="K176" s="2">
        <f t="shared" si="46"/>
        <v>5.9658341488325277</v>
      </c>
      <c r="L176" s="19">
        <v>1049.5270816449902</v>
      </c>
      <c r="M176" s="1">
        <f t="shared" si="50"/>
        <v>16.841339965346133</v>
      </c>
      <c r="N176" s="1">
        <f t="shared" si="47"/>
        <v>4178.6894223378931</v>
      </c>
      <c r="O176" s="1">
        <f t="shared" si="48"/>
        <v>992.61867520729447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3"/>
        <v>4.3999999999999997E-2</v>
      </c>
      <c r="B177" s="1">
        <f t="shared" si="45"/>
        <v>159.59749389684978</v>
      </c>
      <c r="C177">
        <f t="shared" si="44"/>
        <v>5500</v>
      </c>
      <c r="D177" s="2">
        <v>6.7134255411067194</v>
      </c>
      <c r="E177" s="1">
        <f t="shared" si="39"/>
        <v>303.55424926668144</v>
      </c>
      <c r="F177" s="1">
        <f t="shared" si="49"/>
        <v>607.10849853336288</v>
      </c>
      <c r="G177" s="8">
        <f t="shared" si="51"/>
        <v>1848.7349692307653</v>
      </c>
      <c r="H177">
        <v>315</v>
      </c>
      <c r="I177">
        <v>295</v>
      </c>
      <c r="J177" s="1">
        <v>309.72365336262948</v>
      </c>
      <c r="K177" s="2">
        <f t="shared" si="46"/>
        <v>5.2763466373705228</v>
      </c>
      <c r="L177" s="19">
        <v>1074.6682674752919</v>
      </c>
      <c r="M177" s="1">
        <f t="shared" si="50"/>
        <v>17.227368121501119</v>
      </c>
      <c r="N177" s="1">
        <f t="shared" si="47"/>
        <v>4178.6566340709487</v>
      </c>
      <c r="O177" s="1">
        <f t="shared" si="48"/>
        <v>992.49678758976154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3"/>
        <v>0.05</v>
      </c>
      <c r="B178" s="1">
        <f t="shared" si="45"/>
        <v>181.3787148257077</v>
      </c>
      <c r="C178">
        <f t="shared" si="44"/>
        <v>5500</v>
      </c>
      <c r="D178" s="2">
        <v>6.7134255411067194</v>
      </c>
      <c r="E178" s="1">
        <f t="shared" si="39"/>
        <v>303.55424926668144</v>
      </c>
      <c r="F178" s="1">
        <f t="shared" si="49"/>
        <v>607.10849853336288</v>
      </c>
      <c r="G178" s="8">
        <f t="shared" si="51"/>
        <v>2288.1199999999958</v>
      </c>
      <c r="H178">
        <v>315</v>
      </c>
      <c r="I178">
        <v>295</v>
      </c>
      <c r="J178" s="1">
        <v>310.27108254460393</v>
      </c>
      <c r="K178" s="2">
        <f t="shared" si="46"/>
        <v>4.728917455396072</v>
      </c>
      <c r="L178" s="19">
        <v>1094.4051993573712</v>
      </c>
      <c r="M178" s="1">
        <f t="shared" si="50"/>
        <v>17.529359494778085</v>
      </c>
      <c r="N178" s="1">
        <f t="shared" si="47"/>
        <v>4178.6346569083034</v>
      </c>
      <c r="O178" s="1">
        <f t="shared" si="48"/>
        <v>992.39869558546297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3"/>
        <v>5.6000000000000001E-2</v>
      </c>
      <c r="B179" s="1">
        <f t="shared" si="45"/>
        <v>203.16065590931686</v>
      </c>
      <c r="C179">
        <f t="shared" si="44"/>
        <v>5500</v>
      </c>
      <c r="D179" s="2">
        <v>6.7134255411067194</v>
      </c>
      <c r="E179" s="1">
        <f t="shared" si="39"/>
        <v>303.55424926668144</v>
      </c>
      <c r="F179" s="1">
        <f t="shared" si="49"/>
        <v>607.10849853336288</v>
      </c>
      <c r="G179" s="8">
        <f t="shared" si="51"/>
        <v>2772.4533846153799</v>
      </c>
      <c r="H179">
        <v>315</v>
      </c>
      <c r="I179">
        <v>295</v>
      </c>
      <c r="J179" s="1">
        <v>310.71602667009449</v>
      </c>
      <c r="K179" s="2">
        <f t="shared" si="46"/>
        <v>4.2839733299055069</v>
      </c>
      <c r="L179" s="19">
        <v>1110.3134930902934</v>
      </c>
      <c r="M179" s="1">
        <f t="shared" si="50"/>
        <v>17.772041788435054</v>
      </c>
      <c r="N179" s="1">
        <f t="shared" si="47"/>
        <v>4178.6192862240978</v>
      </c>
      <c r="O179" s="1">
        <f t="shared" si="48"/>
        <v>992.31811936060353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3"/>
        <v>6.2E-2</v>
      </c>
      <c r="B180" s="1">
        <f t="shared" si="45"/>
        <v>224.94313218418986</v>
      </c>
      <c r="C180">
        <f t="shared" si="44"/>
        <v>5500</v>
      </c>
      <c r="D180" s="2">
        <v>6.7134255411067194</v>
      </c>
      <c r="E180" s="1">
        <f t="shared" si="39"/>
        <v>303.55424926668144</v>
      </c>
      <c r="F180" s="1">
        <f t="shared" si="49"/>
        <v>607.10849853336288</v>
      </c>
      <c r="G180" s="8">
        <f t="shared" si="51"/>
        <v>3301.7351230769173</v>
      </c>
      <c r="H180">
        <v>315</v>
      </c>
      <c r="I180">
        <v>295</v>
      </c>
      <c r="J180" s="1">
        <v>311.08468794736137</v>
      </c>
      <c r="K180" s="2">
        <f t="shared" si="46"/>
        <v>3.915312052638626</v>
      </c>
      <c r="L180" s="19">
        <v>1123.4102267147812</v>
      </c>
      <c r="M180" s="1">
        <f t="shared" si="50"/>
        <v>17.971316180590517</v>
      </c>
      <c r="N180" s="1">
        <f t="shared" si="47"/>
        <v>4178.6081597758457</v>
      </c>
      <c r="O180" s="1">
        <f t="shared" si="48"/>
        <v>992.25078726670108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3"/>
        <v>6.8000000000000005E-2</v>
      </c>
      <c r="B181" s="1">
        <f t="shared" si="45"/>
        <v>246.72601697890414</v>
      </c>
      <c r="C181">
        <f t="shared" si="44"/>
        <v>5500</v>
      </c>
      <c r="D181" s="2">
        <v>6.7134255411067194</v>
      </c>
      <c r="E181" s="1">
        <f t="shared" si="39"/>
        <v>303.55424926668144</v>
      </c>
      <c r="F181" s="1">
        <f t="shared" si="49"/>
        <v>607.10849853336288</v>
      </c>
      <c r="G181" s="8">
        <f t="shared" si="51"/>
        <v>3875.9652153846091</v>
      </c>
      <c r="H181">
        <v>315</v>
      </c>
      <c r="I181">
        <v>295</v>
      </c>
      <c r="J181" s="1">
        <v>311.3950742851307</v>
      </c>
      <c r="K181" s="2">
        <f t="shared" si="46"/>
        <v>3.6049257148692959</v>
      </c>
      <c r="L181" s="19">
        <v>1134.381258792974</v>
      </c>
      <c r="M181" s="1">
        <f t="shared" si="50"/>
        <v>18.137869432418206</v>
      </c>
      <c r="N181" s="1">
        <f t="shared" si="47"/>
        <v>4178.5998740890618</v>
      </c>
      <c r="O181" s="1">
        <f t="shared" si="48"/>
        <v>992.19370132713311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3"/>
        <v>7.3999999999999996E-2</v>
      </c>
      <c r="B182" s="1">
        <f t="shared" si="45"/>
        <v>268.50860238780649</v>
      </c>
      <c r="C182">
        <f t="shared" si="44"/>
        <v>5500</v>
      </c>
      <c r="D182" s="2">
        <v>6.7134255411067194</v>
      </c>
      <c r="E182" s="1">
        <f t="shared" si="39"/>
        <v>303.55424926668144</v>
      </c>
      <c r="F182" s="1">
        <f t="shared" si="49"/>
        <v>607.10849853336288</v>
      </c>
      <c r="G182" s="8">
        <f t="shared" si="51"/>
        <v>4495.1436615384537</v>
      </c>
      <c r="H182">
        <v>315</v>
      </c>
      <c r="I182">
        <v>295</v>
      </c>
      <c r="J182" s="1">
        <v>311.64763931174099</v>
      </c>
      <c r="K182" s="2">
        <f t="shared" si="46"/>
        <v>3.3523606882590116</v>
      </c>
      <c r="L182" s="19">
        <v>1143.2729559292009</v>
      </c>
      <c r="M182" s="1">
        <f t="shared" si="50"/>
        <v>18.272595301683037</v>
      </c>
      <c r="N182" s="1">
        <f t="shared" si="47"/>
        <v>4178.5938346191851</v>
      </c>
      <c r="O182" s="1">
        <f t="shared" si="48"/>
        <v>992.14698386176451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3"/>
        <v>8.0000000000000002E-3</v>
      </c>
      <c r="B183" s="1">
        <f t="shared" si="45"/>
        <v>28.967470419206734</v>
      </c>
      <c r="C183">
        <f t="shared" si="44"/>
        <v>6000</v>
      </c>
      <c r="D183" s="2">
        <v>7.3466824430171274</v>
      </c>
      <c r="E183" s="1">
        <f t="shared" si="39"/>
        <v>332.18759334346242</v>
      </c>
      <c r="F183" s="1">
        <f t="shared" si="49"/>
        <v>664.37518668692485</v>
      </c>
      <c r="G183" s="8">
        <f t="shared" si="51"/>
        <v>156.34021538461522</v>
      </c>
      <c r="H183">
        <v>315</v>
      </c>
      <c r="I183">
        <v>295</v>
      </c>
      <c r="J183" s="1">
        <v>298.59054877023692</v>
      </c>
      <c r="K183" s="2">
        <f t="shared" si="46"/>
        <v>16.409451229763079</v>
      </c>
      <c r="L183" s="19">
        <v>613.42046393853411</v>
      </c>
      <c r="M183" s="1">
        <f t="shared" si="50"/>
        <v>9.5546705095157165</v>
      </c>
      <c r="N183" s="1">
        <f t="shared" si="47"/>
        <v>4180.1614035666134</v>
      </c>
      <c r="O183" s="1">
        <f t="shared" si="48"/>
        <v>994.2186729879013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3"/>
        <v>1.4E-2</v>
      </c>
      <c r="B184" s="1">
        <f t="shared" si="45"/>
        <v>50.720343785206751</v>
      </c>
      <c r="C184">
        <f t="shared" si="44"/>
        <v>6000</v>
      </c>
      <c r="D184" s="2">
        <v>7.3466824430171274</v>
      </c>
      <c r="E184" s="1">
        <f t="shared" si="39"/>
        <v>332.18759334346242</v>
      </c>
      <c r="F184" s="1">
        <f t="shared" si="49"/>
        <v>664.37518668692485</v>
      </c>
      <c r="G184" s="8">
        <f t="shared" si="51"/>
        <v>326.03512307692239</v>
      </c>
      <c r="H184">
        <v>315</v>
      </c>
      <c r="I184">
        <v>295</v>
      </c>
      <c r="J184" s="1">
        <v>302.44872001728635</v>
      </c>
      <c r="K184" s="2">
        <f t="shared" si="46"/>
        <v>12.551279982713652</v>
      </c>
      <c r="L184" s="19">
        <v>820.71277999483027</v>
      </c>
      <c r="M184" s="1">
        <f t="shared" si="50"/>
        <v>12.707711071311609</v>
      </c>
      <c r="N184" s="1">
        <f t="shared" si="47"/>
        <v>4179.3665104731117</v>
      </c>
      <c r="O184" s="1">
        <f t="shared" si="48"/>
        <v>993.68411644520086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3"/>
        <v>0.02</v>
      </c>
      <c r="B185" s="1">
        <f t="shared" si="45"/>
        <v>72.486038039857334</v>
      </c>
      <c r="C185">
        <f t="shared" si="44"/>
        <v>6000</v>
      </c>
      <c r="D185" s="2">
        <v>7.3466824430171274</v>
      </c>
      <c r="E185" s="1">
        <f t="shared" si="39"/>
        <v>332.18759334346242</v>
      </c>
      <c r="F185" s="1">
        <f t="shared" si="49"/>
        <v>664.37518668692485</v>
      </c>
      <c r="G185" s="8">
        <f t="shared" si="51"/>
        <v>540.67838461538327</v>
      </c>
      <c r="H185">
        <v>315</v>
      </c>
      <c r="I185">
        <v>295</v>
      </c>
      <c r="J185" s="1">
        <v>304.99082452632751</v>
      </c>
      <c r="K185" s="2">
        <f t="shared" si="46"/>
        <v>10.009175473672485</v>
      </c>
      <c r="L185" s="19">
        <v>934.69761274477969</v>
      </c>
      <c r="M185" s="1">
        <f t="shared" si="50"/>
        <v>14.421089268345968</v>
      </c>
      <c r="N185" s="1">
        <f t="shared" si="47"/>
        <v>4179.0170724108284</v>
      </c>
      <c r="O185" s="1">
        <f t="shared" si="48"/>
        <v>993.29473574497092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3"/>
        <v>2.5999999999999999E-2</v>
      </c>
      <c r="B186" s="1">
        <f t="shared" si="45"/>
        <v>94.258340781984543</v>
      </c>
      <c r="C186">
        <f t="shared" si="44"/>
        <v>6000</v>
      </c>
      <c r="D186" s="2">
        <v>7.3466824430171274</v>
      </c>
      <c r="E186" s="1">
        <f t="shared" si="39"/>
        <v>332.18759334346242</v>
      </c>
      <c r="F186" s="1">
        <f t="shared" si="49"/>
        <v>664.37518668692485</v>
      </c>
      <c r="G186" s="8">
        <f t="shared" si="51"/>
        <v>800.26999999999816</v>
      </c>
      <c r="H186">
        <v>315</v>
      </c>
      <c r="I186">
        <v>295</v>
      </c>
      <c r="J186" s="1">
        <v>306.70985542287559</v>
      </c>
      <c r="K186" s="2">
        <f t="shared" si="46"/>
        <v>8.2901445771244084</v>
      </c>
      <c r="L186" s="19">
        <v>1006.1935850729079</v>
      </c>
      <c r="M186" s="1">
        <f t="shared" si="50"/>
        <v>15.486871357202084</v>
      </c>
      <c r="N186" s="1">
        <f t="shared" si="47"/>
        <v>4178.8470337441468</v>
      </c>
      <c r="O186" s="1">
        <f t="shared" si="48"/>
        <v>993.01557001191804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3"/>
        <v>3.2000000000000001E-2</v>
      </c>
      <c r="B187" s="1">
        <f t="shared" si="45"/>
        <v>116.03439968302023</v>
      </c>
      <c r="C187">
        <f t="shared" ref="C187:C189" si="52">C175+500</f>
        <v>6000</v>
      </c>
      <c r="D187" s="2">
        <v>7.3466824430171274</v>
      </c>
      <c r="E187" s="1">
        <f t="shared" si="39"/>
        <v>332.18759334346242</v>
      </c>
      <c r="F187" s="1">
        <f t="shared" si="49"/>
        <v>664.37518668692485</v>
      </c>
      <c r="G187" s="8">
        <f t="shared" si="51"/>
        <v>1104.8099692307667</v>
      </c>
      <c r="H187">
        <v>315</v>
      </c>
      <c r="I187">
        <v>295</v>
      </c>
      <c r="J187" s="1">
        <v>307.93535739791571</v>
      </c>
      <c r="K187" s="2">
        <f t="shared" si="46"/>
        <v>7.064642602084291</v>
      </c>
      <c r="L187" s="19">
        <v>1055.144341992529</v>
      </c>
      <c r="M187" s="1">
        <f t="shared" si="50"/>
        <v>16.211941653716821</v>
      </c>
      <c r="N187" s="1">
        <f t="shared" si="47"/>
        <v>4178.7543875777119</v>
      </c>
      <c r="O187" s="1">
        <f t="shared" si="48"/>
        <v>992.80903175868866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3"/>
        <v>3.7999999999999999E-2</v>
      </c>
      <c r="B188" s="1">
        <f t="shared" si="45"/>
        <v>137.81277920161523</v>
      </c>
      <c r="C188">
        <f t="shared" si="52"/>
        <v>6000</v>
      </c>
      <c r="D188" s="2">
        <v>7.3466824430171274</v>
      </c>
      <c r="E188" s="1">
        <f t="shared" si="39"/>
        <v>332.18759334346242</v>
      </c>
      <c r="F188" s="1">
        <f t="shared" si="49"/>
        <v>664.37518668692485</v>
      </c>
      <c r="G188" s="8">
        <f t="shared" si="51"/>
        <v>1454.2982923076893</v>
      </c>
      <c r="H188">
        <v>315</v>
      </c>
      <c r="I188">
        <v>295</v>
      </c>
      <c r="J188" s="1">
        <v>308.84922991702075</v>
      </c>
      <c r="K188" s="2">
        <f t="shared" si="46"/>
        <v>6.1507700829792498</v>
      </c>
      <c r="L188" s="19">
        <v>1090.7508267004403</v>
      </c>
      <c r="M188" s="1">
        <f t="shared" si="50"/>
        <v>16.73666892278661</v>
      </c>
      <c r="N188" s="1">
        <f t="shared" si="47"/>
        <v>4178.6992326737436</v>
      </c>
      <c r="O188" s="1">
        <f t="shared" si="48"/>
        <v>992.65105016035159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3"/>
        <v>4.3999999999999997E-2</v>
      </c>
      <c r="B189" s="1">
        <f t="shared" si="45"/>
        <v>159.59268792028467</v>
      </c>
      <c r="C189">
        <f t="shared" si="52"/>
        <v>6000</v>
      </c>
      <c r="D189" s="2">
        <v>7.3466824430171274</v>
      </c>
      <c r="E189" s="1">
        <f t="shared" si="39"/>
        <v>332.18759334346242</v>
      </c>
      <c r="F189" s="1">
        <f t="shared" si="49"/>
        <v>664.37518668692485</v>
      </c>
      <c r="G189" s="8">
        <f t="shared" si="51"/>
        <v>1848.7349692307653</v>
      </c>
      <c r="H189">
        <v>315</v>
      </c>
      <c r="I189">
        <v>295</v>
      </c>
      <c r="J189" s="1">
        <v>309.55555398950003</v>
      </c>
      <c r="K189" s="2">
        <f t="shared" si="46"/>
        <v>5.4444460104999735</v>
      </c>
      <c r="L189" s="19">
        <v>1117.8162392965339</v>
      </c>
      <c r="M189" s="1">
        <f t="shared" si="50"/>
        <v>17.133850262923062</v>
      </c>
      <c r="N189" s="1">
        <f t="shared" si="47"/>
        <v>4178.6640901364144</v>
      </c>
      <c r="O189" s="1">
        <f t="shared" si="48"/>
        <v>992.52667565270644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3"/>
        <v>0.05</v>
      </c>
      <c r="B190" s="1">
        <f t="shared" si="45"/>
        <v>181.37365608764898</v>
      </c>
      <c r="C190">
        <f t="shared" ref="C190:C194" si="53">C178+500</f>
        <v>6000</v>
      </c>
      <c r="D190" s="2">
        <v>7.3466824430171274</v>
      </c>
      <c r="E190" s="1">
        <f t="shared" si="39"/>
        <v>332.18759334346242</v>
      </c>
      <c r="F190" s="1">
        <f t="shared" ref="F190:F194" si="54">E190*2</f>
        <v>664.37518668692485</v>
      </c>
      <c r="G190" s="8">
        <f t="shared" ref="G190:G194" si="55">G178</f>
        <v>2288.1199999999958</v>
      </c>
      <c r="H190">
        <v>315</v>
      </c>
      <c r="I190">
        <v>295</v>
      </c>
      <c r="J190" s="1">
        <v>310.11726302133667</v>
      </c>
      <c r="K190" s="2">
        <f t="shared" si="46"/>
        <v>4.8827369786633312</v>
      </c>
      <c r="L190" s="19">
        <v>1139.0872627439321</v>
      </c>
      <c r="M190" s="1">
        <f t="shared" ref="M190:M194" si="56">((H190-I190)-(J190-I190))/(LN((H190-I190)/(J190-I190)))</f>
        <v>17.444892155918268</v>
      </c>
      <c r="N190" s="1">
        <f t="shared" si="47"/>
        <v>4178.6404830071406</v>
      </c>
      <c r="O190" s="1">
        <f t="shared" si="48"/>
        <v>992.42637482598263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3"/>
        <v>5.6000000000000001E-2</v>
      </c>
      <c r="B191" s="1">
        <f t="shared" si="45"/>
        <v>203.15538797385213</v>
      </c>
      <c r="C191">
        <f t="shared" si="53"/>
        <v>6000</v>
      </c>
      <c r="D191" s="2">
        <v>7.3466824430171274</v>
      </c>
      <c r="E191" s="1">
        <f t="shared" si="39"/>
        <v>332.18759334346242</v>
      </c>
      <c r="F191" s="1">
        <f t="shared" si="54"/>
        <v>664.37518668692485</v>
      </c>
      <c r="G191" s="8">
        <f t="shared" si="55"/>
        <v>2772.4533846153799</v>
      </c>
      <c r="H191">
        <v>315</v>
      </c>
      <c r="I191">
        <v>295</v>
      </c>
      <c r="J191" s="1">
        <v>310.57439001182354</v>
      </c>
      <c r="K191" s="2">
        <f t="shared" si="46"/>
        <v>4.4256099881764612</v>
      </c>
      <c r="L191" s="19">
        <v>1156.2469456686131</v>
      </c>
      <c r="M191" s="1">
        <f t="shared" si="56"/>
        <v>17.695052323757285</v>
      </c>
      <c r="N191" s="1">
        <f t="shared" si="47"/>
        <v>4178.6239441356274</v>
      </c>
      <c r="O191" s="1">
        <f t="shared" si="48"/>
        <v>992.34385073728731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3"/>
        <v>6.2E-2</v>
      </c>
      <c r="B192" s="1">
        <f t="shared" si="45"/>
        <v>224.93768835735952</v>
      </c>
      <c r="C192">
        <f t="shared" si="53"/>
        <v>6000</v>
      </c>
      <c r="D192" s="2">
        <v>7.3466824430171274</v>
      </c>
      <c r="E192" s="1">
        <f t="shared" si="39"/>
        <v>332.18759334346242</v>
      </c>
      <c r="F192" s="1">
        <f t="shared" si="54"/>
        <v>664.37518668692485</v>
      </c>
      <c r="G192" s="8">
        <f t="shared" si="55"/>
        <v>3301.7351230769173</v>
      </c>
      <c r="H192">
        <v>315</v>
      </c>
      <c r="I192">
        <v>295</v>
      </c>
      <c r="J192" s="1">
        <v>310.95352764450206</v>
      </c>
      <c r="K192" s="2">
        <f t="shared" si="46"/>
        <v>4.04647235549794</v>
      </c>
      <c r="L192" s="19">
        <v>1170.3838022846335</v>
      </c>
      <c r="M192" s="1">
        <f t="shared" si="56"/>
        <v>17.900602463708026</v>
      </c>
      <c r="N192" s="1">
        <f t="shared" si="47"/>
        <v>4178.6119555441319</v>
      </c>
      <c r="O192" s="1">
        <f t="shared" si="48"/>
        <v>992.27480121250801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3"/>
        <v>6.8000000000000005E-2</v>
      </c>
      <c r="B193" s="1">
        <f t="shared" si="45"/>
        <v>246.72042325949138</v>
      </c>
      <c r="C193">
        <f t="shared" si="53"/>
        <v>6000</v>
      </c>
      <c r="D193" s="2">
        <v>7.3466824430171274</v>
      </c>
      <c r="E193" s="1">
        <f t="shared" si="39"/>
        <v>332.18759334346242</v>
      </c>
      <c r="F193" s="1">
        <f t="shared" si="54"/>
        <v>664.37518668692485</v>
      </c>
      <c r="G193" s="8">
        <f t="shared" si="55"/>
        <v>3875.9652153846091</v>
      </c>
      <c r="H193">
        <v>315</v>
      </c>
      <c r="I193">
        <v>295</v>
      </c>
      <c r="J193" s="1">
        <v>311.2729977892547</v>
      </c>
      <c r="K193" s="2">
        <f t="shared" si="46"/>
        <v>3.7270022107452974</v>
      </c>
      <c r="L193" s="19">
        <v>1182.2329796229146</v>
      </c>
      <c r="M193" s="1">
        <f t="shared" si="56"/>
        <v>18.072494126120894</v>
      </c>
      <c r="N193" s="1">
        <f t="shared" si="47"/>
        <v>4178.603017509723</v>
      </c>
      <c r="O193" s="1">
        <f t="shared" si="48"/>
        <v>992.21619664022887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3"/>
        <v>7.3999999999999996E-2</v>
      </c>
      <c r="B194" s="1">
        <f t="shared" ref="B194" si="57">A194/O194*3600*1000</f>
        <v>268.5028622080676</v>
      </c>
      <c r="C194">
        <f t="shared" si="53"/>
        <v>6000</v>
      </c>
      <c r="D194" s="2">
        <v>7.3466824430171274</v>
      </c>
      <c r="E194" s="1">
        <f t="shared" si="39"/>
        <v>332.18759334346242</v>
      </c>
      <c r="F194" s="1">
        <f t="shared" si="54"/>
        <v>664.37518668692485</v>
      </c>
      <c r="G194" s="8">
        <f t="shared" si="55"/>
        <v>4495.1436615384537</v>
      </c>
      <c r="H194">
        <v>315</v>
      </c>
      <c r="I194">
        <v>295</v>
      </c>
      <c r="J194" s="1">
        <v>311.53312948398815</v>
      </c>
      <c r="K194" s="2">
        <f t="shared" si="46"/>
        <v>3.466870516011852</v>
      </c>
      <c r="L194" s="19">
        <v>1191.840943860454</v>
      </c>
      <c r="M194" s="1">
        <f t="shared" si="56"/>
        <v>18.211600058514829</v>
      </c>
      <c r="N194" s="1">
        <f t="shared" si="47"/>
        <v>4178.5964961658292</v>
      </c>
      <c r="O194" s="1">
        <f t="shared" si="48"/>
        <v>992.16819444390865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19">
        <v>55.193848755398221</v>
      </c>
      <c r="C203" s="7">
        <f>20/B203</f>
        <v>0.3623592202934372</v>
      </c>
      <c r="D203" s="19">
        <v>60.544307290051719</v>
      </c>
      <c r="E203" s="7">
        <f>20/D203</f>
        <v>0.33033658976698344</v>
      </c>
      <c r="F203" s="19">
        <v>62.887914652350133</v>
      </c>
      <c r="G203" s="7">
        <f>20/F203</f>
        <v>0.31802612808139274</v>
      </c>
      <c r="H203" s="19">
        <v>64.202600769315097</v>
      </c>
      <c r="I203" s="7">
        <f>20/H203</f>
        <v>0.31151386019176303</v>
      </c>
      <c r="J203" s="19">
        <v>65.043933334064675</v>
      </c>
      <c r="K203" s="7">
        <f>20/J203</f>
        <v>0.30748447971742882</v>
      </c>
      <c r="L203" s="19">
        <v>65.628561982908153</v>
      </c>
      <c r="M203" s="7">
        <f>20/L203</f>
        <v>0.30474536384339279</v>
      </c>
      <c r="N203" s="19">
        <v>66.058430899410382</v>
      </c>
      <c r="O203" s="7">
        <f>20/N203</f>
        <v>0.30276226255592931</v>
      </c>
      <c r="P203" s="19">
        <v>66.387814478750698</v>
      </c>
      <c r="Q203" s="7">
        <f>20/P203</f>
        <v>0.3012601055936488</v>
      </c>
      <c r="R203" s="19">
        <v>66.648263743405067</v>
      </c>
      <c r="S203" s="7">
        <f>20/R203</f>
        <v>0.30008283602105129</v>
      </c>
      <c r="AH203" s="6"/>
      <c r="AI203" s="6"/>
      <c r="AJ203" s="6"/>
    </row>
    <row r="204" spans="1:38" x14ac:dyDescent="0.45">
      <c r="A204">
        <v>400</v>
      </c>
      <c r="B204" s="19">
        <v>119.62587285084024</v>
      </c>
      <c r="C204" s="7">
        <f t="shared" ref="C204:C218" si="58">20/B204</f>
        <v>0.1671879128099463</v>
      </c>
      <c r="D204" s="19">
        <v>133.60104862696392</v>
      </c>
      <c r="E204" s="7">
        <f t="shared" ref="E204:E218" si="59">20/D204</f>
        <v>0.14969942381098586</v>
      </c>
      <c r="F204" s="19">
        <v>139.84253776548326</v>
      </c>
      <c r="G204" s="7">
        <f t="shared" ref="G204:G218" si="60">20/F204</f>
        <v>0.14301799952701169</v>
      </c>
      <c r="H204" s="19">
        <v>143.37657838105264</v>
      </c>
      <c r="I204" s="7">
        <f t="shared" ref="I204:I218" si="61">20/H204</f>
        <v>0.13949279739990658</v>
      </c>
      <c r="J204" s="19">
        <v>145.65096350808034</v>
      </c>
      <c r="K204" s="7">
        <f t="shared" ref="K204:K218" si="62">20/J204</f>
        <v>0.13731457395330207</v>
      </c>
      <c r="L204" s="19">
        <v>147.23747486011911</v>
      </c>
      <c r="M204" s="7">
        <f t="shared" ref="M204:M218" si="63">20/L204</f>
        <v>0.13583498371593725</v>
      </c>
      <c r="N204" s="19">
        <v>148.40729818799795</v>
      </c>
      <c r="O204" s="7">
        <f t="shared" ref="O204:O218" si="64">20/N204</f>
        <v>0.13476426189407878</v>
      </c>
      <c r="P204" s="19">
        <v>149.30560716305428</v>
      </c>
      <c r="Q204" s="7">
        <f t="shared" ref="Q204:Q218" si="65">20/P204</f>
        <v>0.13395344207105578</v>
      </c>
      <c r="R204" s="19">
        <v>150.01714103327069</v>
      </c>
      <c r="S204" s="7">
        <f t="shared" ref="S204:S218" si="66">20/R204</f>
        <v>0.13331809860024205</v>
      </c>
      <c r="AH204" s="6"/>
      <c r="AI204" s="6"/>
      <c r="AJ204" s="6"/>
    </row>
    <row r="205" spans="1:38" x14ac:dyDescent="0.45">
      <c r="A205">
        <v>600</v>
      </c>
      <c r="B205" s="19">
        <v>200.74916683617755</v>
      </c>
      <c r="C205" s="7">
        <f t="shared" si="58"/>
        <v>9.9626814473014025E-2</v>
      </c>
      <c r="D205" s="19">
        <v>228.93661031598754</v>
      </c>
      <c r="E205" s="7">
        <f t="shared" si="59"/>
        <v>8.7360426855255677E-2</v>
      </c>
      <c r="F205" s="19">
        <v>241.82234482021119</v>
      </c>
      <c r="G205" s="7">
        <f t="shared" si="60"/>
        <v>8.2705343109916063E-2</v>
      </c>
      <c r="H205" s="19">
        <v>249.20219683617671</v>
      </c>
      <c r="I205" s="7">
        <f t="shared" si="61"/>
        <v>8.025611432770724E-2</v>
      </c>
      <c r="J205" s="19">
        <v>253.98496109406739</v>
      </c>
      <c r="K205" s="7">
        <f t="shared" si="62"/>
        <v>7.8744819826527757E-2</v>
      </c>
      <c r="L205" s="19">
        <v>257.33732348527286</v>
      </c>
      <c r="M205" s="7">
        <f t="shared" si="63"/>
        <v>7.7719002160775097E-2</v>
      </c>
      <c r="N205" s="19">
        <v>259.81802805026553</v>
      </c>
      <c r="O205" s="7">
        <f t="shared" si="64"/>
        <v>7.6976952485108968E-2</v>
      </c>
      <c r="P205" s="19">
        <v>261.72823142082882</v>
      </c>
      <c r="Q205" s="7">
        <f t="shared" si="65"/>
        <v>7.6415142116794829E-2</v>
      </c>
      <c r="R205" s="19">
        <v>263.24462104909679</v>
      </c>
      <c r="S205" s="7">
        <f t="shared" si="66"/>
        <v>7.5974961692645088E-2</v>
      </c>
      <c r="AH205" s="6"/>
      <c r="AI205" s="6"/>
      <c r="AJ205" s="6"/>
    </row>
    <row r="206" spans="1:38" x14ac:dyDescent="0.45">
      <c r="A206">
        <v>800</v>
      </c>
      <c r="B206" s="19">
        <v>255.56060970085872</v>
      </c>
      <c r="C206" s="7">
        <f t="shared" si="58"/>
        <v>7.8259321823541561E-2</v>
      </c>
      <c r="D206" s="19">
        <v>295.83776188968483</v>
      </c>
      <c r="E206" s="7">
        <f t="shared" si="59"/>
        <v>6.7604621777316631E-2</v>
      </c>
      <c r="F206" s="19">
        <v>314.55861668518628</v>
      </c>
      <c r="G206" s="7">
        <f t="shared" si="60"/>
        <v>6.3581154478486973E-2</v>
      </c>
      <c r="H206" s="19">
        <v>325.36743081036684</v>
      </c>
      <c r="I206" s="7">
        <f t="shared" si="61"/>
        <v>6.146896740767073E-2</v>
      </c>
      <c r="J206" s="19">
        <v>332.40702618582918</v>
      </c>
      <c r="K206" s="7">
        <f t="shared" si="62"/>
        <v>6.0167199921999176E-2</v>
      </c>
      <c r="L206" s="19">
        <v>337.35788861800143</v>
      </c>
      <c r="M206" s="7">
        <f t="shared" si="63"/>
        <v>5.9284222111807464E-2</v>
      </c>
      <c r="N206" s="19">
        <v>341.0305192088008</v>
      </c>
      <c r="O206" s="7">
        <f t="shared" si="64"/>
        <v>5.8645777645943517E-2</v>
      </c>
      <c r="P206" s="19">
        <v>343.86391721575467</v>
      </c>
      <c r="Q206" s="7">
        <f t="shared" si="65"/>
        <v>5.8162543374538363E-2</v>
      </c>
      <c r="R206" s="19">
        <v>346.11658453843654</v>
      </c>
      <c r="S206" s="7">
        <f t="shared" si="66"/>
        <v>5.7783997916976394E-2</v>
      </c>
      <c r="AH206" s="6"/>
      <c r="AI206" s="6"/>
      <c r="AJ206" s="6"/>
    </row>
    <row r="207" spans="1:38" x14ac:dyDescent="0.45">
      <c r="A207">
        <v>1000</v>
      </c>
      <c r="B207" s="19">
        <v>300.55788249253646</v>
      </c>
      <c r="C207" s="7">
        <f t="shared" si="58"/>
        <v>6.6542922894383405E-2</v>
      </c>
      <c r="D207" s="19">
        <v>352.54495972472682</v>
      </c>
      <c r="E207" s="7">
        <f t="shared" si="59"/>
        <v>5.6730352961552322E-2</v>
      </c>
      <c r="F207" s="19">
        <v>377.06425639680231</v>
      </c>
      <c r="G207" s="7">
        <f t="shared" si="60"/>
        <v>5.3041357436312039E-2</v>
      </c>
      <c r="H207" s="19">
        <v>391.32167141796617</v>
      </c>
      <c r="I207" s="7">
        <f t="shared" si="61"/>
        <v>5.1108848450762724E-2</v>
      </c>
      <c r="J207" s="19">
        <v>400.64720844379406</v>
      </c>
      <c r="K207" s="7">
        <f t="shared" si="62"/>
        <v>4.991922963268508E-2</v>
      </c>
      <c r="L207" s="19">
        <v>407.22488613900481</v>
      </c>
      <c r="M207" s="7">
        <f t="shared" si="63"/>
        <v>4.9112912006986406E-2</v>
      </c>
      <c r="N207" s="19">
        <v>412.11470127285719</v>
      </c>
      <c r="O207" s="7">
        <f t="shared" si="64"/>
        <v>4.8530178463005599E-2</v>
      </c>
      <c r="P207" s="19">
        <v>415.89329550871696</v>
      </c>
      <c r="Q207" s="7">
        <f t="shared" si="65"/>
        <v>4.8089258028399279E-2</v>
      </c>
      <c r="R207" s="19">
        <v>418.90131832315672</v>
      </c>
      <c r="S207" s="7">
        <f t="shared" si="66"/>
        <v>4.7743941413359851E-2</v>
      </c>
    </row>
    <row r="208" spans="1:38" x14ac:dyDescent="0.45">
      <c r="A208">
        <v>1200</v>
      </c>
      <c r="B208" s="19">
        <v>334.5485294297589</v>
      </c>
      <c r="C208" s="7">
        <f t="shared" si="58"/>
        <v>5.9782059224980567E-2</v>
      </c>
      <c r="D208" s="19">
        <v>396.61002240048742</v>
      </c>
      <c r="E208" s="7">
        <f t="shared" si="59"/>
        <v>5.0427369129377356E-2</v>
      </c>
      <c r="F208" s="19">
        <v>426.22840864536852</v>
      </c>
      <c r="G208" s="7">
        <f t="shared" si="60"/>
        <v>4.6923197971631317E-2</v>
      </c>
      <c r="H208" s="19">
        <v>443.54969112721017</v>
      </c>
      <c r="I208" s="7">
        <f t="shared" si="61"/>
        <v>4.509077652421134E-2</v>
      </c>
      <c r="J208" s="19">
        <v>454.918411461782</v>
      </c>
      <c r="K208" s="7">
        <f t="shared" si="62"/>
        <v>4.3963927368281981E-2</v>
      </c>
      <c r="L208" s="19">
        <v>462.95596921261415</v>
      </c>
      <c r="M208" s="7">
        <f t="shared" si="63"/>
        <v>4.3200652610691212E-2</v>
      </c>
      <c r="N208" s="19">
        <v>468.94120026020227</v>
      </c>
      <c r="O208" s="7">
        <f t="shared" si="64"/>
        <v>4.2649270289969322E-2</v>
      </c>
      <c r="P208" s="19">
        <v>473.57227067082999</v>
      </c>
      <c r="Q208" s="7">
        <f t="shared" si="65"/>
        <v>4.2232202429566601E-2</v>
      </c>
      <c r="R208" s="19">
        <v>477.26270371783869</v>
      </c>
      <c r="S208" s="7">
        <f t="shared" si="66"/>
        <v>4.1905641995910389E-2</v>
      </c>
    </row>
    <row r="209" spans="1:19" x14ac:dyDescent="0.45">
      <c r="A209">
        <v>1500</v>
      </c>
      <c r="B209" s="19">
        <v>376.48269121971163</v>
      </c>
      <c r="C209" s="7">
        <f t="shared" si="58"/>
        <v>5.3123292163060415E-2</v>
      </c>
      <c r="D209" s="19">
        <v>452.63140891725868</v>
      </c>
      <c r="E209" s="7">
        <f t="shared" si="59"/>
        <v>4.4186063110030468E-2</v>
      </c>
      <c r="F209" s="19">
        <v>489.54623339790299</v>
      </c>
      <c r="G209" s="7">
        <f t="shared" si="60"/>
        <v>4.0854159700466956E-2</v>
      </c>
      <c r="H209" s="19">
        <v>511.29919511714309</v>
      </c>
      <c r="I209" s="7">
        <f t="shared" si="61"/>
        <v>3.9116040453413638E-2</v>
      </c>
      <c r="J209" s="19">
        <v>525.64200403333348</v>
      </c>
      <c r="K209" s="7">
        <f t="shared" si="62"/>
        <v>3.804870966653514E-2</v>
      </c>
      <c r="L209" s="19">
        <v>535.81351534078055</v>
      </c>
      <c r="M209" s="7">
        <f t="shared" si="63"/>
        <v>3.7326419411574344E-2</v>
      </c>
      <c r="N209" s="19">
        <v>543.40475624153987</v>
      </c>
      <c r="O209" s="7">
        <f t="shared" si="64"/>
        <v>3.6804977818615428E-2</v>
      </c>
      <c r="P209" s="19">
        <v>549.28847902428697</v>
      </c>
      <c r="Q209" s="7">
        <f t="shared" si="65"/>
        <v>3.6410740009560065E-2</v>
      </c>
      <c r="R209" s="19">
        <v>553.98343250125606</v>
      </c>
      <c r="S209" s="7">
        <f t="shared" si="66"/>
        <v>3.6102162676055573E-2</v>
      </c>
    </row>
    <row r="210" spans="1:19" x14ac:dyDescent="0.45">
      <c r="A210">
        <v>2000</v>
      </c>
      <c r="B210" s="19">
        <v>429.08213869509859</v>
      </c>
      <c r="C210" s="7">
        <f t="shared" si="58"/>
        <v>4.66111221987075E-2</v>
      </c>
      <c r="D210" s="19">
        <v>525.88996828608106</v>
      </c>
      <c r="E210" s="7">
        <f t="shared" si="59"/>
        <v>3.8030769183868739E-2</v>
      </c>
      <c r="F210" s="19">
        <v>573.84828069989715</v>
      </c>
      <c r="G210" s="7">
        <f t="shared" si="60"/>
        <v>3.4852417742903916E-2</v>
      </c>
      <c r="H210" s="19">
        <v>602.40863357761486</v>
      </c>
      <c r="I210" s="7">
        <f t="shared" si="61"/>
        <v>3.3200055386362885E-2</v>
      </c>
      <c r="J210" s="19">
        <v>621.35963921939026</v>
      </c>
      <c r="K210" s="7">
        <f t="shared" si="62"/>
        <v>3.2187478454709192E-2</v>
      </c>
      <c r="L210" s="19">
        <v>634.85662423223789</v>
      </c>
      <c r="M210" s="7">
        <f t="shared" si="63"/>
        <v>3.1503176050477449E-2</v>
      </c>
      <c r="N210" s="19">
        <v>644.96087680145502</v>
      </c>
      <c r="O210" s="7">
        <f t="shared" si="64"/>
        <v>3.1009632862051582E-2</v>
      </c>
      <c r="P210" s="19">
        <v>652.81073130018149</v>
      </c>
      <c r="Q210" s="7">
        <f t="shared" si="65"/>
        <v>3.0636751268115128E-2</v>
      </c>
      <c r="R210" s="19">
        <v>659.08614291063247</v>
      </c>
      <c r="S210" s="7">
        <f t="shared" si="66"/>
        <v>3.0345047024773909E-2</v>
      </c>
    </row>
    <row r="211" spans="1:19" x14ac:dyDescent="0.45">
      <c r="A211">
        <v>2500</v>
      </c>
      <c r="B211" s="19">
        <v>469.01059673491295</v>
      </c>
      <c r="C211" s="7">
        <f t="shared" si="58"/>
        <v>4.2642959752365886E-2</v>
      </c>
      <c r="D211" s="19">
        <v>584.10468351469899</v>
      </c>
      <c r="E211" s="7">
        <f t="shared" si="59"/>
        <v>3.4240437655207914E-2</v>
      </c>
      <c r="F211" s="19">
        <v>642.17501657002924</v>
      </c>
      <c r="G211" s="7">
        <f t="shared" si="60"/>
        <v>3.1144157720154778E-2</v>
      </c>
      <c r="H211" s="19">
        <v>677.06829824876604</v>
      </c>
      <c r="I211" s="7">
        <f t="shared" si="61"/>
        <v>2.9539117474160149E-2</v>
      </c>
      <c r="J211" s="19">
        <v>700.34636820272465</v>
      </c>
      <c r="K211" s="7">
        <f t="shared" si="62"/>
        <v>2.8557298085696264E-2</v>
      </c>
      <c r="L211" s="19">
        <v>716.98519813999656</v>
      </c>
      <c r="M211" s="7">
        <f t="shared" si="63"/>
        <v>2.7894578649439363E-2</v>
      </c>
      <c r="N211" s="19">
        <v>729.4741169462892</v>
      </c>
      <c r="O211" s="7">
        <f t="shared" si="64"/>
        <v>2.7417011152806384E-2</v>
      </c>
      <c r="P211" s="19">
        <v>739.1958299509007</v>
      </c>
      <c r="Q211" s="7">
        <f t="shared" si="65"/>
        <v>2.7056429689718962E-2</v>
      </c>
      <c r="R211" s="19">
        <v>746.97977813093337</v>
      </c>
      <c r="S211" s="7">
        <f t="shared" si="66"/>
        <v>2.6774486519626141E-2</v>
      </c>
    </row>
    <row r="212" spans="1:19" x14ac:dyDescent="0.45">
      <c r="A212">
        <v>3000</v>
      </c>
      <c r="B212" s="19">
        <v>500.8139090503073</v>
      </c>
      <c r="C212" s="7">
        <f t="shared" si="58"/>
        <v>3.9934993095391405E-2</v>
      </c>
      <c r="D212" s="19">
        <v>632.33809643490997</v>
      </c>
      <c r="E212" s="7">
        <f t="shared" si="59"/>
        <v>3.1628649472108326E-2</v>
      </c>
      <c r="F212" s="19">
        <v>699.76339376467229</v>
      </c>
      <c r="G212" s="7">
        <f t="shared" si="60"/>
        <v>2.8581089234178951E-2</v>
      </c>
      <c r="H212" s="19">
        <v>740.59649841831117</v>
      </c>
      <c r="I212" s="7">
        <f t="shared" si="61"/>
        <v>2.7005258656655703E-2</v>
      </c>
      <c r="J212" s="19">
        <v>767.96585472729566</v>
      </c>
      <c r="K212" s="7">
        <f t="shared" si="62"/>
        <v>2.6042824530397891E-2</v>
      </c>
      <c r="L212" s="19">
        <v>787.5911870769803</v>
      </c>
      <c r="M212" s="7">
        <f t="shared" si="63"/>
        <v>2.5393884959818844E-2</v>
      </c>
      <c r="N212" s="19">
        <v>802.35547931549593</v>
      </c>
      <c r="O212" s="7">
        <f t="shared" si="64"/>
        <v>2.4926607364933014E-2</v>
      </c>
      <c r="P212" s="19">
        <v>813.86834977245439</v>
      </c>
      <c r="Q212" s="7">
        <f t="shared" si="65"/>
        <v>2.4573998983486341E-2</v>
      </c>
      <c r="R212" s="19">
        <v>823.09900094556349</v>
      </c>
      <c r="S212" s="7">
        <f t="shared" si="66"/>
        <v>2.4298413650149384E-2</v>
      </c>
    </row>
    <row r="213" spans="1:19" x14ac:dyDescent="0.45">
      <c r="A213">
        <v>3500</v>
      </c>
      <c r="B213" s="19">
        <v>527.13824274820502</v>
      </c>
      <c r="C213" s="7">
        <f t="shared" si="58"/>
        <v>3.7940711521386013E-2</v>
      </c>
      <c r="D213" s="19">
        <v>673.69293534897872</v>
      </c>
      <c r="E213" s="7">
        <f t="shared" si="59"/>
        <v>2.9687115524879043E-2</v>
      </c>
      <c r="F213" s="19">
        <v>749.90190054141226</v>
      </c>
      <c r="G213" s="7">
        <f t="shared" si="60"/>
        <v>2.66701551037015E-2</v>
      </c>
      <c r="H213" s="19">
        <v>796.38094796929272</v>
      </c>
      <c r="I213" s="7">
        <f t="shared" si="61"/>
        <v>2.5113609323525868E-2</v>
      </c>
      <c r="J213" s="19">
        <v>827.66727127894228</v>
      </c>
      <c r="K213" s="7">
        <f t="shared" si="62"/>
        <v>2.4164299705961859E-2</v>
      </c>
      <c r="L213" s="19">
        <v>850.1654988970854</v>
      </c>
      <c r="M213" s="7">
        <f t="shared" si="63"/>
        <v>2.3524831372180921E-2</v>
      </c>
      <c r="N213" s="19">
        <v>867.12604266931794</v>
      </c>
      <c r="O213" s="7">
        <f t="shared" si="64"/>
        <v>2.3064697651604359E-2</v>
      </c>
      <c r="P213" s="19">
        <v>880.37218917619862</v>
      </c>
      <c r="Q213" s="7">
        <f t="shared" si="65"/>
        <v>2.2717664467246341E-2</v>
      </c>
      <c r="R213" s="19">
        <v>891.00556956742264</v>
      </c>
      <c r="S213" s="7">
        <f t="shared" si="66"/>
        <v>2.2446548801832819E-2</v>
      </c>
    </row>
    <row r="214" spans="1:19" x14ac:dyDescent="0.45">
      <c r="A214">
        <v>4000</v>
      </c>
      <c r="B214" s="19">
        <v>549.41044698050291</v>
      </c>
      <c r="C214" s="7">
        <f t="shared" si="58"/>
        <v>3.6402656902353635E-2</v>
      </c>
      <c r="D214" s="19">
        <v>709.83948429731277</v>
      </c>
      <c r="E214" s="7">
        <f t="shared" si="59"/>
        <v>2.8175383931760972E-2</v>
      </c>
      <c r="F214" s="19">
        <v>794.35177533228898</v>
      </c>
      <c r="G214" s="7">
        <f t="shared" si="60"/>
        <v>2.5177762071009042E-2</v>
      </c>
      <c r="H214" s="19">
        <v>846.22839310288987</v>
      </c>
      <c r="I214" s="7">
        <f t="shared" si="61"/>
        <v>2.3634281433958303E-2</v>
      </c>
      <c r="J214" s="19">
        <v>881.28417860837612</v>
      </c>
      <c r="K214" s="7">
        <f t="shared" si="62"/>
        <v>2.2694155285508163E-2</v>
      </c>
      <c r="L214" s="19">
        <v>906.55920569194575</v>
      </c>
      <c r="M214" s="7">
        <f t="shared" si="63"/>
        <v>2.2061438320219451E-2</v>
      </c>
      <c r="N214" s="19">
        <v>925.64914686563782</v>
      </c>
      <c r="O214" s="7">
        <f t="shared" si="64"/>
        <v>2.1606458632541785E-2</v>
      </c>
      <c r="P214" s="19">
        <v>940.57973044328446</v>
      </c>
      <c r="Q214" s="7">
        <f t="shared" si="65"/>
        <v>2.1263481821550873E-2</v>
      </c>
      <c r="R214" s="19">
        <v>952.57879229200239</v>
      </c>
      <c r="S214" s="7">
        <f t="shared" si="66"/>
        <v>2.0995638535976583E-2</v>
      </c>
    </row>
    <row r="215" spans="1:19" x14ac:dyDescent="0.45">
      <c r="A215">
        <v>4500</v>
      </c>
      <c r="B215" s="19">
        <v>568.61860539730583</v>
      </c>
      <c r="C215" s="7">
        <f t="shared" si="58"/>
        <v>3.5172960944578266E-2</v>
      </c>
      <c r="D215" s="19">
        <v>741.95655320752121</v>
      </c>
      <c r="E215" s="7">
        <f t="shared" si="59"/>
        <v>2.6955756254916599E-2</v>
      </c>
      <c r="F215" s="19">
        <v>834.36540535548215</v>
      </c>
      <c r="G215" s="7">
        <f t="shared" si="60"/>
        <v>2.3970313092593985E-2</v>
      </c>
      <c r="H215" s="19">
        <v>891.42875365044301</v>
      </c>
      <c r="I215" s="7">
        <f t="shared" si="61"/>
        <v>2.243589284965181E-2</v>
      </c>
      <c r="J215" s="19">
        <v>930.12892470361771</v>
      </c>
      <c r="K215" s="7">
        <f t="shared" si="62"/>
        <v>2.150239549465998E-2</v>
      </c>
      <c r="L215" s="19">
        <v>958.09946424972145</v>
      </c>
      <c r="M215" s="7">
        <f t="shared" si="63"/>
        <v>2.0874659413009703E-2</v>
      </c>
      <c r="N215" s="19">
        <v>979.26241672417507</v>
      </c>
      <c r="O215" s="7">
        <f t="shared" si="64"/>
        <v>2.042353475272126E-2</v>
      </c>
      <c r="P215" s="19">
        <v>995.83637251522043</v>
      </c>
      <c r="Q215" s="7">
        <f t="shared" si="65"/>
        <v>2.0083620715203712E-2</v>
      </c>
      <c r="R215" s="19">
        <v>1009.1700609801808</v>
      </c>
      <c r="S215" s="7">
        <f t="shared" si="66"/>
        <v>1.9818265298689616E-2</v>
      </c>
    </row>
    <row r="216" spans="1:19" x14ac:dyDescent="0.45">
      <c r="A216">
        <v>5000</v>
      </c>
      <c r="B216" s="19">
        <v>585.38281694050841</v>
      </c>
      <c r="C216" s="7">
        <f t="shared" si="58"/>
        <v>3.4165676581573746E-2</v>
      </c>
      <c r="D216" s="19">
        <v>770.749067617214</v>
      </c>
      <c r="E216" s="7">
        <f t="shared" si="59"/>
        <v>2.5948782606809238E-2</v>
      </c>
      <c r="F216" s="19">
        <v>870.66536487463009</v>
      </c>
      <c r="G216" s="7">
        <f t="shared" si="60"/>
        <v>2.2970937867592637E-2</v>
      </c>
      <c r="H216" s="19">
        <v>932.70737304162526</v>
      </c>
      <c r="I216" s="7">
        <f t="shared" si="61"/>
        <v>2.1442952610933666E-2</v>
      </c>
      <c r="J216" s="19">
        <v>974.92553239151107</v>
      </c>
      <c r="K216" s="7">
        <f t="shared" si="62"/>
        <v>2.0514387340887067E-2</v>
      </c>
      <c r="L216" s="19">
        <v>1005.5078352604646</v>
      </c>
      <c r="M216" s="7">
        <f t="shared" si="63"/>
        <v>1.9890446696339509E-2</v>
      </c>
      <c r="N216" s="19">
        <v>1028.6847472798274</v>
      </c>
      <c r="O216" s="7">
        <f t="shared" si="64"/>
        <v>1.944230246719067E-2</v>
      </c>
      <c r="P216" s="19">
        <v>1046.8584561768389</v>
      </c>
      <c r="Q216" s="7">
        <f t="shared" si="65"/>
        <v>1.9104779525821142E-2</v>
      </c>
      <c r="R216" s="19">
        <v>1061.4933717573153</v>
      </c>
      <c r="S216" s="7">
        <f t="shared" si="66"/>
        <v>1.8841380014356333E-2</v>
      </c>
    </row>
    <row r="217" spans="1:19" x14ac:dyDescent="0.45">
      <c r="A217">
        <v>5500</v>
      </c>
      <c r="B217" s="19">
        <v>600.19452946300692</v>
      </c>
      <c r="C217" s="7">
        <f t="shared" si="58"/>
        <v>3.3322529643670641E-2</v>
      </c>
      <c r="D217" s="19">
        <v>796.84091825856649</v>
      </c>
      <c r="E217" s="7">
        <f t="shared" si="59"/>
        <v>2.5099112685764726E-2</v>
      </c>
      <c r="F217" s="19">
        <v>903.93194070248933</v>
      </c>
      <c r="G217" s="7">
        <f t="shared" si="60"/>
        <v>2.2125559568629726E-2</v>
      </c>
      <c r="H217" s="19">
        <v>970.77506643934339</v>
      </c>
      <c r="I217" s="7">
        <f t="shared" si="61"/>
        <v>2.0602094853297979E-2</v>
      </c>
      <c r="J217" s="19">
        <v>1016.4038249831275</v>
      </c>
      <c r="K217" s="7">
        <f t="shared" si="62"/>
        <v>1.9677218353966745E-2</v>
      </c>
      <c r="L217" s="19">
        <v>1049.5270816449902</v>
      </c>
      <c r="M217" s="7">
        <f t="shared" si="63"/>
        <v>1.9056201931114285E-2</v>
      </c>
      <c r="N217" s="19">
        <v>1074.6682674752919</v>
      </c>
      <c r="O217" s="7">
        <f t="shared" si="64"/>
        <v>1.8610394114442229E-2</v>
      </c>
      <c r="P217" s="19">
        <v>1094.4051993573712</v>
      </c>
      <c r="Q217" s="7">
        <f t="shared" si="65"/>
        <v>1.8274766980039835E-2</v>
      </c>
      <c r="R217" s="19">
        <v>1110.3134930902934</v>
      </c>
      <c r="S217" s="7">
        <f t="shared" si="66"/>
        <v>1.8012930694316576E-2</v>
      </c>
    </row>
    <row r="218" spans="1:19" x14ac:dyDescent="0.45">
      <c r="A218">
        <v>6000</v>
      </c>
      <c r="B218" s="19">
        <v>613.42046393853411</v>
      </c>
      <c r="C218" s="7">
        <f t="shared" si="58"/>
        <v>3.2604063893773259E-2</v>
      </c>
      <c r="D218" s="19">
        <v>820.71277999483027</v>
      </c>
      <c r="E218" s="7">
        <f t="shared" si="59"/>
        <v>2.4369061244697544E-2</v>
      </c>
      <c r="F218" s="19">
        <v>934.69761274477969</v>
      </c>
      <c r="G218" s="7">
        <f t="shared" si="60"/>
        <v>2.1397294405480657E-2</v>
      </c>
      <c r="H218" s="19">
        <v>1006.1935850729079</v>
      </c>
      <c r="I218" s="7">
        <f t="shared" si="61"/>
        <v>1.9876890785932428E-2</v>
      </c>
      <c r="J218" s="19">
        <v>1055.144341992529</v>
      </c>
      <c r="K218" s="7">
        <f t="shared" si="62"/>
        <v>1.895475263813869E-2</v>
      </c>
      <c r="L218" s="19">
        <v>1090.7508267004403</v>
      </c>
      <c r="M218" s="7">
        <f t="shared" si="63"/>
        <v>1.8335993437200233E-2</v>
      </c>
      <c r="N218" s="19">
        <v>1117.8162392965339</v>
      </c>
      <c r="O218" s="7">
        <f t="shared" si="64"/>
        <v>1.7892028489930004E-2</v>
      </c>
      <c r="P218" s="19">
        <v>1139.0872627439321</v>
      </c>
      <c r="Q218" s="7">
        <f t="shared" si="65"/>
        <v>1.7557917337976608E-2</v>
      </c>
      <c r="R218" s="19">
        <v>1156.2469456686131</v>
      </c>
      <c r="S218" s="7">
        <f t="shared" si="66"/>
        <v>1.7297342989680088E-2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A62" zoomScaleNormal="100" workbookViewId="0">
      <selection activeCell="D2" sqref="D2:E94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29.007028456674036</v>
      </c>
      <c r="C3">
        <v>0</v>
      </c>
      <c r="D3" s="2">
        <v>0.108</v>
      </c>
      <c r="E3" s="1">
        <f>D3*0.01256*3600</f>
        <v>4.8833279999999997</v>
      </c>
      <c r="F3" s="1">
        <f t="shared" ref="F3:F66" si="1">E3*2</f>
        <v>9.7666559999999993</v>
      </c>
      <c r="G3" s="8">
        <v>156.34021538461522</v>
      </c>
      <c r="H3">
        <v>315</v>
      </c>
      <c r="I3">
        <v>295</v>
      </c>
      <c r="J3" s="1">
        <v>307.61970334745178</v>
      </c>
      <c r="K3" s="2">
        <f t="shared" ref="K3:K34" si="2">H3-J3</f>
        <v>7.3802966525482248</v>
      </c>
      <c r="L3" s="19">
        <v>55.193848755398221</v>
      </c>
      <c r="M3" s="1">
        <f>((H3-I3)-(J3-I3))/(LN((H3-I3)/(J3-I3)))</f>
        <v>16.027645231180625</v>
      </c>
      <c r="N3" s="1">
        <f t="shared" ref="N3:N34" si="3">((W3 + X3*H3 +Y3*H3^2 +  Z3*H3^3)+(W3 + X3*J3 + Y3*J3^2 +  Z3*J3^3))/2</f>
        <v>4178.7761314129257</v>
      </c>
      <c r="O3" s="1">
        <f t="shared" ref="O3:O34" si="4">((S3 + T3*H3 + U3*H3^2 +  V3*H3^3)+(S3 + T3*J3 + U3*J3^2 +  V3*J3^3))/2</f>
        <v>992.86281747255623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50.786917090390901</v>
      </c>
      <c r="C4">
        <v>0</v>
      </c>
      <c r="D4" s="2">
        <v>0.108</v>
      </c>
      <c r="E4" s="1">
        <f t="shared" ref="E4:E67" si="5">D4*0.01256*3600</f>
        <v>4.8833279999999997</v>
      </c>
      <c r="F4" s="1">
        <f t="shared" si="1"/>
        <v>9.7666559999999993</v>
      </c>
      <c r="G4" s="8">
        <v>326.03512307692239</v>
      </c>
      <c r="H4">
        <v>315</v>
      </c>
      <c r="I4">
        <v>295</v>
      </c>
      <c r="J4" s="1">
        <v>310.36605760964812</v>
      </c>
      <c r="K4" s="2">
        <f t="shared" si="2"/>
        <v>4.6339423903518764</v>
      </c>
      <c r="L4" s="19">
        <v>60.544307290051719</v>
      </c>
      <c r="M4" s="1">
        <f t="shared" ref="M4:M67" si="6">((H4-I4)-(J4-I4))/(LN((H4-I4)/(J4-I4)))</f>
        <v>17.581365290634761</v>
      </c>
      <c r="N4" s="1">
        <f t="shared" si="3"/>
        <v>4178.6311927650931</v>
      </c>
      <c r="O4" s="1">
        <f t="shared" si="4"/>
        <v>992.3815598079666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72.569616321585542</v>
      </c>
      <c r="C5">
        <v>0</v>
      </c>
      <c r="D5" s="2">
        <v>0.108</v>
      </c>
      <c r="E5" s="1">
        <f t="shared" si="5"/>
        <v>4.8833279999999997</v>
      </c>
      <c r="F5" s="1">
        <f t="shared" si="1"/>
        <v>9.7666559999999993</v>
      </c>
      <c r="G5" s="8">
        <v>540.67838461538327</v>
      </c>
      <c r="H5">
        <v>315</v>
      </c>
      <c r="I5">
        <v>295</v>
      </c>
      <c r="J5" s="1">
        <v>311.62727127467275</v>
      </c>
      <c r="K5" s="2">
        <f t="shared" si="2"/>
        <v>3.3727287253272493</v>
      </c>
      <c r="L5" s="19">
        <v>62.887914652350133</v>
      </c>
      <c r="M5" s="1">
        <f t="shared" si="6"/>
        <v>18.261756557558265</v>
      </c>
      <c r="N5" s="1">
        <f t="shared" si="3"/>
        <v>4178.5942988240085</v>
      </c>
      <c r="O5" s="1">
        <f t="shared" si="4"/>
        <v>992.15076018782656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94.35332534729595</v>
      </c>
      <c r="C6">
        <v>0</v>
      </c>
      <c r="D6" s="2">
        <v>0.108</v>
      </c>
      <c r="E6" s="1">
        <f t="shared" si="5"/>
        <v>4.8833279999999997</v>
      </c>
      <c r="F6" s="1">
        <f t="shared" si="1"/>
        <v>9.7666559999999993</v>
      </c>
      <c r="G6" s="8">
        <v>800.26999999999816</v>
      </c>
      <c r="H6">
        <v>315</v>
      </c>
      <c r="I6">
        <v>295</v>
      </c>
      <c r="J6" s="1">
        <v>312.34954092362381</v>
      </c>
      <c r="K6" s="2">
        <f t="shared" si="2"/>
        <v>2.6504590763761939</v>
      </c>
      <c r="L6" s="19">
        <v>64.202600769315097</v>
      </c>
      <c r="M6" s="1">
        <f t="shared" si="6"/>
        <v>18.643380553487024</v>
      </c>
      <c r="N6" s="1">
        <f t="shared" si="3"/>
        <v>4178.580187309778</v>
      </c>
      <c r="O6" s="1">
        <f t="shared" si="4"/>
        <v>992.01591099706229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116.13751066280076</v>
      </c>
      <c r="C7">
        <v>0</v>
      </c>
      <c r="D7" s="2">
        <v>0.108</v>
      </c>
      <c r="E7" s="1">
        <f t="shared" si="5"/>
        <v>4.8833279999999997</v>
      </c>
      <c r="F7" s="1">
        <f t="shared" si="1"/>
        <v>9.7666559999999993</v>
      </c>
      <c r="G7" s="8">
        <v>1104.8099692307667</v>
      </c>
      <c r="H7">
        <v>315</v>
      </c>
      <c r="I7">
        <v>295</v>
      </c>
      <c r="J7" s="1">
        <v>312.81719026692525</v>
      </c>
      <c r="K7" s="2">
        <f t="shared" si="2"/>
        <v>2.1828097330747482</v>
      </c>
      <c r="L7" s="19">
        <v>65.043933334064675</v>
      </c>
      <c r="M7" s="1">
        <f t="shared" si="6"/>
        <v>18.887577800896395</v>
      </c>
      <c r="N7" s="1">
        <f t="shared" si="3"/>
        <v>4178.5734958773473</v>
      </c>
      <c r="O7" s="1">
        <f t="shared" si="4"/>
        <v>991.92758086986407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137.92195840442355</v>
      </c>
      <c r="C8">
        <v>0</v>
      </c>
      <c r="D8" s="2">
        <v>0.108</v>
      </c>
      <c r="E8" s="1">
        <f t="shared" si="5"/>
        <v>4.8833279999999997</v>
      </c>
      <c r="F8" s="1">
        <f t="shared" si="1"/>
        <v>9.7666559999999993</v>
      </c>
      <c r="G8" s="8">
        <v>1454.2982923076893</v>
      </c>
      <c r="H8">
        <v>315</v>
      </c>
      <c r="I8">
        <v>295</v>
      </c>
      <c r="J8" s="1">
        <v>313.14461139777967</v>
      </c>
      <c r="K8" s="2">
        <f t="shared" si="2"/>
        <v>1.8553886022203301</v>
      </c>
      <c r="L8" s="19">
        <v>65.628561982908153</v>
      </c>
      <c r="M8" s="1">
        <f t="shared" si="6"/>
        <v>19.057254899029829</v>
      </c>
      <c r="N8" s="1">
        <f t="shared" si="3"/>
        <v>4178.5698737752818</v>
      </c>
      <c r="O8" s="1">
        <f t="shared" si="4"/>
        <v>991.86526628969636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159.70656614957417</v>
      </c>
      <c r="C9">
        <v>0</v>
      </c>
      <c r="D9" s="2">
        <v>0.108</v>
      </c>
      <c r="E9" s="1">
        <f t="shared" si="5"/>
        <v>4.8833279999999997</v>
      </c>
      <c r="F9" s="1">
        <f t="shared" si="1"/>
        <v>9.7666559999999993</v>
      </c>
      <c r="G9" s="8">
        <v>1848.7349692307653</v>
      </c>
      <c r="H9">
        <v>315</v>
      </c>
      <c r="I9">
        <v>295</v>
      </c>
      <c r="J9" s="1">
        <v>313.38663218575039</v>
      </c>
      <c r="K9" s="2">
        <f t="shared" si="2"/>
        <v>1.6133678142496137</v>
      </c>
      <c r="L9" s="19">
        <v>66.058430899410382</v>
      </c>
      <c r="M9" s="1">
        <f t="shared" si="6"/>
        <v>19.182009279201431</v>
      </c>
      <c r="N9" s="1">
        <f t="shared" si="3"/>
        <v>4178.567729740942</v>
      </c>
      <c r="O9" s="1">
        <f t="shared" si="4"/>
        <v>991.81895784829226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181.49127868020929</v>
      </c>
      <c r="C10">
        <v>0</v>
      </c>
      <c r="D10" s="2">
        <v>0.108</v>
      </c>
      <c r="E10" s="1">
        <f t="shared" si="5"/>
        <v>4.8833279999999997</v>
      </c>
      <c r="F10" s="1">
        <f t="shared" si="1"/>
        <v>9.7666559999999993</v>
      </c>
      <c r="G10" s="8">
        <v>2288.1199999999958</v>
      </c>
      <c r="H10">
        <v>315</v>
      </c>
      <c r="I10">
        <v>295</v>
      </c>
      <c r="J10" s="1">
        <v>313.57280286222436</v>
      </c>
      <c r="K10" s="2">
        <f t="shared" si="2"/>
        <v>1.4271971377756358</v>
      </c>
      <c r="L10" s="19">
        <v>66.387814478750698</v>
      </c>
      <c r="M10" s="1">
        <f t="shared" si="6"/>
        <v>19.277597145633738</v>
      </c>
      <c r="N10" s="1">
        <f t="shared" si="3"/>
        <v>4178.5663765927247</v>
      </c>
      <c r="O10" s="1">
        <f t="shared" si="4"/>
        <v>991.78319371016755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203.27606358834262</v>
      </c>
      <c r="C11">
        <v>0</v>
      </c>
      <c r="D11" s="2">
        <v>0.108</v>
      </c>
      <c r="E11" s="1">
        <f t="shared" si="5"/>
        <v>4.8833279999999997</v>
      </c>
      <c r="F11" s="1">
        <f t="shared" si="1"/>
        <v>9.7666559999999993</v>
      </c>
      <c r="G11" s="8">
        <v>2772.4533846153799</v>
      </c>
      <c r="H11">
        <v>315</v>
      </c>
      <c r="I11">
        <v>295</v>
      </c>
      <c r="J11" s="1">
        <v>313.72045339062856</v>
      </c>
      <c r="K11" s="2">
        <f t="shared" si="2"/>
        <v>1.2795466093714367</v>
      </c>
      <c r="L11" s="19">
        <v>66.648263743405067</v>
      </c>
      <c r="M11" s="1">
        <f t="shared" si="6"/>
        <v>19.353177378012234</v>
      </c>
      <c r="N11" s="1">
        <f t="shared" si="3"/>
        <v>4178.5654806805051</v>
      </c>
      <c r="O11" s="1">
        <f t="shared" si="4"/>
        <v>991.75474200574422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225.06090059485678</v>
      </c>
      <c r="C12">
        <v>0</v>
      </c>
      <c r="D12" s="2">
        <v>0.108</v>
      </c>
      <c r="E12" s="1">
        <f t="shared" si="5"/>
        <v>4.8833279999999997</v>
      </c>
      <c r="F12" s="1">
        <f t="shared" si="1"/>
        <v>9.7666559999999993</v>
      </c>
      <c r="G12" s="8">
        <v>3301.7351230769173</v>
      </c>
      <c r="H12">
        <v>315</v>
      </c>
      <c r="I12">
        <v>295</v>
      </c>
      <c r="J12" s="1">
        <v>313.84041713777617</v>
      </c>
      <c r="K12" s="2">
        <f t="shared" si="2"/>
        <v>1.1595828622238287</v>
      </c>
      <c r="L12" s="19">
        <v>66.859371714936515</v>
      </c>
      <c r="M12" s="1">
        <f t="shared" si="6"/>
        <v>19.4144372947714</v>
      </c>
      <c r="N12" s="1">
        <f t="shared" si="3"/>
        <v>4178.564865230227</v>
      </c>
      <c r="O12" s="1">
        <f t="shared" si="4"/>
        <v>991.73156870012394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246.84577635776245</v>
      </c>
      <c r="C13">
        <v>0</v>
      </c>
      <c r="D13" s="2">
        <v>0.108</v>
      </c>
      <c r="E13" s="1">
        <f t="shared" si="5"/>
        <v>4.8833279999999997</v>
      </c>
      <c r="F13" s="1">
        <f t="shared" si="1"/>
        <v>9.7666559999999993</v>
      </c>
      <c r="G13" s="8">
        <v>3875.9652153846091</v>
      </c>
      <c r="H13">
        <v>315</v>
      </c>
      <c r="I13">
        <v>295</v>
      </c>
      <c r="J13" s="1">
        <v>313.93981377742182</v>
      </c>
      <c r="K13" s="2">
        <f t="shared" si="2"/>
        <v>1.0601862225781815</v>
      </c>
      <c r="L13" s="19">
        <v>67.033948368647202</v>
      </c>
      <c r="M13" s="1">
        <f t="shared" si="6"/>
        <v>19.465095116447564</v>
      </c>
      <c r="N13" s="1">
        <f t="shared" si="3"/>
        <v>4178.5644300328559</v>
      </c>
      <c r="O13" s="1">
        <f t="shared" si="4"/>
        <v>991.71232990919236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268.63047835477101</v>
      </c>
      <c r="C14">
        <v>0</v>
      </c>
      <c r="D14" s="2">
        <v>0.108</v>
      </c>
      <c r="E14" s="1">
        <f t="shared" si="5"/>
        <v>4.8833279999999997</v>
      </c>
      <c r="F14" s="1">
        <f t="shared" si="1"/>
        <v>9.7666559999999993</v>
      </c>
      <c r="G14" s="8">
        <v>4495.1436615384537</v>
      </c>
      <c r="H14">
        <v>315</v>
      </c>
      <c r="I14">
        <v>295</v>
      </c>
      <c r="J14" s="1">
        <v>314.01964492695436</v>
      </c>
      <c r="K14" s="2">
        <f t="shared" si="2"/>
        <v>0.98035507304564362</v>
      </c>
      <c r="L14" s="19">
        <v>67.173940938706082</v>
      </c>
      <c r="M14" s="1">
        <f t="shared" si="6"/>
        <v>19.505716591897965</v>
      </c>
      <c r="N14" s="1">
        <f t="shared" si="3"/>
        <v>4178.5641286655891</v>
      </c>
      <c r="O14" s="1">
        <f t="shared" si="4"/>
        <v>991.69685298395189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28.99802946764283</v>
      </c>
      <c r="C15">
        <v>400</v>
      </c>
      <c r="D15" s="2">
        <v>0.38715254102547214</v>
      </c>
      <c r="E15" s="1">
        <f t="shared" si="5"/>
        <v>17.505489295007745</v>
      </c>
      <c r="F15" s="1">
        <f t="shared" si="1"/>
        <v>35.01097859001549</v>
      </c>
      <c r="G15" s="8">
        <f>G3</f>
        <v>156.34021538461522</v>
      </c>
      <c r="H15">
        <v>315</v>
      </c>
      <c r="I15">
        <v>295</v>
      </c>
      <c r="J15" s="1">
        <v>305.76269203536395</v>
      </c>
      <c r="K15" s="2">
        <f t="shared" si="2"/>
        <v>9.2373079646360452</v>
      </c>
      <c r="L15" s="19">
        <v>166.02421357085143</v>
      </c>
      <c r="M15" s="1">
        <f t="shared" si="6"/>
        <v>14.907381960517782</v>
      </c>
      <c r="N15" s="1">
        <f t="shared" si="3"/>
        <v>4178.934607314377</v>
      </c>
      <c r="O15" s="1">
        <f t="shared" si="4"/>
        <v>993.17093363658387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50.774702863106036</v>
      </c>
      <c r="C16">
        <v>400</v>
      </c>
      <c r="D16" s="2">
        <v>0.38715254102547214</v>
      </c>
      <c r="E16" s="1">
        <f t="shared" si="5"/>
        <v>17.505489295007745</v>
      </c>
      <c r="F16" s="1">
        <f t="shared" si="1"/>
        <v>35.01097859001549</v>
      </c>
      <c r="G16" s="8">
        <f t="shared" ref="G16:G26" si="8">G4</f>
        <v>326.03512307692239</v>
      </c>
      <c r="H16">
        <v>315</v>
      </c>
      <c r="I16">
        <v>295</v>
      </c>
      <c r="J16" s="1">
        <v>309.02499142885154</v>
      </c>
      <c r="K16" s="2">
        <f t="shared" si="2"/>
        <v>5.9750085711484644</v>
      </c>
      <c r="L16" s="19">
        <v>187.63223528166563</v>
      </c>
      <c r="M16" s="1">
        <f t="shared" si="6"/>
        <v>16.836158923146531</v>
      </c>
      <c r="N16" s="1">
        <f t="shared" si="3"/>
        <v>4178.6898986550896</v>
      </c>
      <c r="O16" s="1">
        <f t="shared" si="4"/>
        <v>992.62028447283546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72.555772404604483</v>
      </c>
      <c r="C17">
        <v>400</v>
      </c>
      <c r="D17" s="2">
        <v>0.38715254102547214</v>
      </c>
      <c r="E17" s="1">
        <f t="shared" si="5"/>
        <v>17.505489295007745</v>
      </c>
      <c r="F17" s="1">
        <f t="shared" si="1"/>
        <v>35.01097859001549</v>
      </c>
      <c r="G17" s="8">
        <f t="shared" si="8"/>
        <v>540.67838461538327</v>
      </c>
      <c r="H17">
        <v>315</v>
      </c>
      <c r="I17">
        <v>295</v>
      </c>
      <c r="J17" s="1">
        <v>310.59524747345745</v>
      </c>
      <c r="K17" s="2">
        <f t="shared" si="2"/>
        <v>4.404752526542552</v>
      </c>
      <c r="L17" s="19">
        <v>197.41121697299417</v>
      </c>
      <c r="M17" s="1">
        <f t="shared" si="6"/>
        <v>17.706405036587586</v>
      </c>
      <c r="N17" s="1">
        <f t="shared" si="3"/>
        <v>4178.6232445999412</v>
      </c>
      <c r="O17" s="1">
        <f t="shared" si="4"/>
        <v>992.34006632159833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94.338503050033523</v>
      </c>
      <c r="C18">
        <v>400</v>
      </c>
      <c r="D18" s="2">
        <v>0.38715254102547214</v>
      </c>
      <c r="E18" s="1">
        <f t="shared" si="5"/>
        <v>17.505489295007745</v>
      </c>
      <c r="F18" s="1">
        <f t="shared" si="1"/>
        <v>35.01097859001549</v>
      </c>
      <c r="G18" s="8">
        <f t="shared" si="8"/>
        <v>800.26999999999816</v>
      </c>
      <c r="H18">
        <v>315</v>
      </c>
      <c r="I18">
        <v>295</v>
      </c>
      <c r="J18" s="1">
        <v>311.5137743021952</v>
      </c>
      <c r="K18" s="2">
        <f t="shared" si="2"/>
        <v>3.4862256978047981</v>
      </c>
      <c r="L18" s="19">
        <v>202.98425810486538</v>
      </c>
      <c r="M18" s="1">
        <f t="shared" si="6"/>
        <v>18.201275918049905</v>
      </c>
      <c r="N18" s="1">
        <f t="shared" si="3"/>
        <v>4178.5969585407584</v>
      </c>
      <c r="O18" s="1">
        <f t="shared" si="4"/>
        <v>992.17177476685367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116.12203664155371</v>
      </c>
      <c r="C19">
        <v>400</v>
      </c>
      <c r="D19" s="2">
        <v>0.38715254102547214</v>
      </c>
      <c r="E19" s="1">
        <f t="shared" si="5"/>
        <v>17.505489295007745</v>
      </c>
      <c r="F19" s="1">
        <f t="shared" si="1"/>
        <v>35.01097859001549</v>
      </c>
      <c r="G19" s="8">
        <f t="shared" si="8"/>
        <v>1104.8099692307667</v>
      </c>
      <c r="H19">
        <v>315</v>
      </c>
      <c r="I19">
        <v>295</v>
      </c>
      <c r="J19" s="1">
        <v>312.11579722157813</v>
      </c>
      <c r="K19" s="2">
        <f t="shared" si="2"/>
        <v>2.8842027784218658</v>
      </c>
      <c r="L19" s="19">
        <v>206.58517975597675</v>
      </c>
      <c r="M19" s="1">
        <f t="shared" si="6"/>
        <v>18.520483888104685</v>
      </c>
      <c r="N19" s="1">
        <f t="shared" si="3"/>
        <v>4178.5842358761038</v>
      </c>
      <c r="O19" s="1">
        <f t="shared" si="4"/>
        <v>992.05976171086411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137.90601919689709</v>
      </c>
      <c r="C20">
        <v>400</v>
      </c>
      <c r="D20" s="2">
        <v>0.38715254102547214</v>
      </c>
      <c r="E20" s="1">
        <f t="shared" si="5"/>
        <v>17.505489295007745</v>
      </c>
      <c r="F20" s="1">
        <f t="shared" si="1"/>
        <v>35.01097859001549</v>
      </c>
      <c r="G20" s="8">
        <f t="shared" si="8"/>
        <v>1454.2982923076893</v>
      </c>
      <c r="H20">
        <v>315</v>
      </c>
      <c r="I20">
        <v>295</v>
      </c>
      <c r="J20" s="1">
        <v>312.54067057604811</v>
      </c>
      <c r="K20" s="2">
        <f t="shared" si="2"/>
        <v>2.4593294239518855</v>
      </c>
      <c r="L20" s="19">
        <v>209.10393117727966</v>
      </c>
      <c r="M20" s="1">
        <f t="shared" si="6"/>
        <v>18.743452271438464</v>
      </c>
      <c r="N20" s="1">
        <f t="shared" si="3"/>
        <v>4178.5772301637162</v>
      </c>
      <c r="O20" s="1">
        <f t="shared" si="4"/>
        <v>991.97990629170454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159.69027820477805</v>
      </c>
      <c r="C21">
        <v>400</v>
      </c>
      <c r="D21" s="2">
        <v>0.38715254102547214</v>
      </c>
      <c r="E21" s="1">
        <f t="shared" si="5"/>
        <v>17.505489295007745</v>
      </c>
      <c r="F21" s="1">
        <f t="shared" si="1"/>
        <v>35.01097859001549</v>
      </c>
      <c r="G21" s="8">
        <f t="shared" si="8"/>
        <v>1848.7349692307653</v>
      </c>
      <c r="H21">
        <v>315</v>
      </c>
      <c r="I21">
        <v>295</v>
      </c>
      <c r="J21" s="1">
        <v>312.85649666522448</v>
      </c>
      <c r="K21" s="2">
        <f t="shared" si="2"/>
        <v>2.1435033347755166</v>
      </c>
      <c r="L21" s="19">
        <v>210.96492566670213</v>
      </c>
      <c r="M21" s="1">
        <f t="shared" si="6"/>
        <v>18.908002836771004</v>
      </c>
      <c r="N21" s="1">
        <f t="shared" si="3"/>
        <v>4178.5730159918257</v>
      </c>
      <c r="O21" s="1">
        <f t="shared" si="4"/>
        <v>991.92012050274298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181.47471955120091</v>
      </c>
      <c r="C22">
        <v>400</v>
      </c>
      <c r="D22" s="2">
        <v>0.38715254102547214</v>
      </c>
      <c r="E22" s="1">
        <f t="shared" si="5"/>
        <v>17.505489295007745</v>
      </c>
      <c r="F22" s="1">
        <f t="shared" si="1"/>
        <v>35.01097859001549</v>
      </c>
      <c r="G22" s="8">
        <f t="shared" si="8"/>
        <v>2288.1199999999958</v>
      </c>
      <c r="H22">
        <v>315</v>
      </c>
      <c r="I22">
        <v>295</v>
      </c>
      <c r="J22" s="1">
        <v>313.10046060177558</v>
      </c>
      <c r="K22" s="2">
        <f t="shared" si="2"/>
        <v>1.8995393982244195</v>
      </c>
      <c r="L22" s="19">
        <v>212.39624188379034</v>
      </c>
      <c r="M22" s="1">
        <f t="shared" si="6"/>
        <v>19.034435895524027</v>
      </c>
      <c r="N22" s="1">
        <f t="shared" si="3"/>
        <v>4178.5703130608972</v>
      </c>
      <c r="O22" s="1">
        <f t="shared" si="4"/>
        <v>991.87369152657743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203.2592875210722</v>
      </c>
      <c r="C23">
        <v>400</v>
      </c>
      <c r="D23" s="2">
        <v>0.38715254102547214</v>
      </c>
      <c r="E23" s="1">
        <f t="shared" si="5"/>
        <v>17.505489295007745</v>
      </c>
      <c r="F23" s="1">
        <f t="shared" si="1"/>
        <v>35.01097859001549</v>
      </c>
      <c r="G23" s="8">
        <f t="shared" si="8"/>
        <v>2772.4533846153799</v>
      </c>
      <c r="H23">
        <v>315</v>
      </c>
      <c r="I23">
        <v>295</v>
      </c>
      <c r="J23" s="1">
        <v>313.29457510203042</v>
      </c>
      <c r="K23" s="2">
        <f t="shared" si="2"/>
        <v>1.7054248979695785</v>
      </c>
      <c r="L23" s="19">
        <v>213.53139713561376</v>
      </c>
      <c r="M23" s="1">
        <f t="shared" si="6"/>
        <v>19.134622511137749</v>
      </c>
      <c r="N23" s="1">
        <f t="shared" si="3"/>
        <v>4178.5684931941205</v>
      </c>
      <c r="O23" s="1">
        <f t="shared" si="4"/>
        <v>991.83659678576726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225.04394702087924</v>
      </c>
      <c r="C24">
        <v>400</v>
      </c>
      <c r="D24" s="2">
        <v>0.38715254102547214</v>
      </c>
      <c r="E24" s="1">
        <f t="shared" si="5"/>
        <v>17.505489295007745</v>
      </c>
      <c r="F24" s="1">
        <f t="shared" si="1"/>
        <v>35.01097859001549</v>
      </c>
      <c r="G24" s="8">
        <f t="shared" si="8"/>
        <v>3301.7351230769173</v>
      </c>
      <c r="H24">
        <v>315</v>
      </c>
      <c r="I24">
        <v>295</v>
      </c>
      <c r="J24" s="1">
        <v>313.45269873840886</v>
      </c>
      <c r="K24" s="2">
        <f t="shared" si="2"/>
        <v>1.5473012615911443</v>
      </c>
      <c r="L24" s="19">
        <v>214.45375924242057</v>
      </c>
      <c r="M24" s="1">
        <f t="shared" si="6"/>
        <v>19.215967887981169</v>
      </c>
      <c r="N24" s="1">
        <f t="shared" si="3"/>
        <v>4178.5672205752317</v>
      </c>
      <c r="O24" s="1">
        <f t="shared" si="4"/>
        <v>991.80628030529442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246.82867484182216</v>
      </c>
      <c r="C25">
        <v>400</v>
      </c>
      <c r="D25" s="2">
        <v>0.38715254102547214</v>
      </c>
      <c r="E25" s="1">
        <f t="shared" si="5"/>
        <v>17.505489295007745</v>
      </c>
      <c r="F25" s="1">
        <f t="shared" si="1"/>
        <v>35.01097859001549</v>
      </c>
      <c r="G25" s="8">
        <f t="shared" si="8"/>
        <v>3875.9652153846091</v>
      </c>
      <c r="H25">
        <v>315</v>
      </c>
      <c r="I25">
        <v>295</v>
      </c>
      <c r="J25" s="1">
        <v>313.58399016558349</v>
      </c>
      <c r="K25" s="2">
        <f t="shared" si="2"/>
        <v>1.4160098344165135</v>
      </c>
      <c r="L25" s="19">
        <v>215.21807569591152</v>
      </c>
      <c r="M25" s="1">
        <f t="shared" si="6"/>
        <v>19.283330847982771</v>
      </c>
      <c r="N25" s="1">
        <f t="shared" si="3"/>
        <v>4178.5663032820512</v>
      </c>
      <c r="O25" s="1">
        <f t="shared" si="4"/>
        <v>991.78104066262881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268.61318733963179</v>
      </c>
      <c r="C26">
        <v>400</v>
      </c>
      <c r="D26" s="2">
        <v>0.38715254102547214</v>
      </c>
      <c r="E26" s="1">
        <f t="shared" si="5"/>
        <v>17.505489295007745</v>
      </c>
      <c r="F26" s="1">
        <f t="shared" si="1"/>
        <v>35.01097859001549</v>
      </c>
      <c r="G26" s="8">
        <f t="shared" si="8"/>
        <v>4495.1436615384537</v>
      </c>
      <c r="H26">
        <v>315</v>
      </c>
      <c r="I26">
        <v>295</v>
      </c>
      <c r="J26" s="1">
        <v>313.68961963496503</v>
      </c>
      <c r="K26" s="2">
        <f t="shared" si="2"/>
        <v>1.3103803650349732</v>
      </c>
      <c r="L26" s="19">
        <v>215.83202176456533</v>
      </c>
      <c r="M26" s="1">
        <f t="shared" si="6"/>
        <v>19.337410665431491</v>
      </c>
      <c r="N26" s="1">
        <f t="shared" si="3"/>
        <v>4178.5656550437461</v>
      </c>
      <c r="O26" s="1">
        <f t="shared" si="4"/>
        <v>991.76068992907085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28.993180741908709</v>
      </c>
      <c r="C27">
        <v>600</v>
      </c>
      <c r="D27" s="2">
        <v>0.65679772166227501</v>
      </c>
      <c r="E27" s="1">
        <f t="shared" si="5"/>
        <v>29.697765782681429</v>
      </c>
      <c r="F27" s="1">
        <f t="shared" si="1"/>
        <v>59.395531565362859</v>
      </c>
      <c r="G27" s="8">
        <f>G15</f>
        <v>156.34021538461522</v>
      </c>
      <c r="H27">
        <v>315</v>
      </c>
      <c r="I27">
        <v>295</v>
      </c>
      <c r="J27" s="1">
        <v>304.72342656246752</v>
      </c>
      <c r="K27" s="2">
        <f t="shared" si="2"/>
        <v>10.276573437532477</v>
      </c>
      <c r="L27" s="19">
        <v>235.6856350150864</v>
      </c>
      <c r="M27" s="1">
        <f t="shared" si="6"/>
        <v>14.249384669413594</v>
      </c>
      <c r="N27" s="1">
        <f t="shared" si="3"/>
        <v>4179.0480787705037</v>
      </c>
      <c r="O27" s="1">
        <f t="shared" si="4"/>
        <v>993.33702832992481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50.767640077495592</v>
      </c>
      <c r="C28">
        <v>600</v>
      </c>
      <c r="D28" s="2">
        <v>0.65679772166227501</v>
      </c>
      <c r="E28" s="1">
        <f t="shared" si="5"/>
        <v>29.697765782681429</v>
      </c>
      <c r="F28" s="1">
        <f t="shared" si="1"/>
        <v>59.395531565362859</v>
      </c>
      <c r="G28" s="8">
        <f t="shared" ref="G28:G91" si="9">G16</f>
        <v>326.03512307692239</v>
      </c>
      <c r="H28">
        <v>315</v>
      </c>
      <c r="I28">
        <v>295</v>
      </c>
      <c r="J28" s="1">
        <v>308.23049285847981</v>
      </c>
      <c r="K28" s="2">
        <f t="shared" si="2"/>
        <v>6.7695071415201937</v>
      </c>
      <c r="L28" s="19">
        <v>271.32065506529818</v>
      </c>
      <c r="M28" s="1">
        <f t="shared" si="6"/>
        <v>16.382805842757886</v>
      </c>
      <c r="N28" s="1">
        <f t="shared" si="3"/>
        <v>4178.7353309948103</v>
      </c>
      <c r="O28" s="1">
        <f t="shared" si="4"/>
        <v>992.75837764106438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72.547526453874482</v>
      </c>
      <c r="C29">
        <v>600</v>
      </c>
      <c r="D29" s="2">
        <v>0.65679772166227501</v>
      </c>
      <c r="E29" s="1">
        <f t="shared" si="5"/>
        <v>29.697765782681429</v>
      </c>
      <c r="F29" s="1">
        <f t="shared" si="1"/>
        <v>59.395531565362859</v>
      </c>
      <c r="G29" s="8">
        <f t="shared" si="9"/>
        <v>540.67838461538327</v>
      </c>
      <c r="H29">
        <v>315</v>
      </c>
      <c r="I29">
        <v>295</v>
      </c>
      <c r="J29" s="1">
        <v>309.96961154690871</v>
      </c>
      <c r="K29" s="2">
        <f t="shared" si="2"/>
        <v>5.030388453091291</v>
      </c>
      <c r="L29" s="19">
        <v>287.78225543223789</v>
      </c>
      <c r="M29" s="1">
        <f t="shared" si="6"/>
        <v>17.363529158064985</v>
      </c>
      <c r="N29" s="1">
        <f t="shared" si="3"/>
        <v>4178.6463299374973</v>
      </c>
      <c r="O29" s="1">
        <f t="shared" si="4"/>
        <v>992.45285841382076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94.329529193914027</v>
      </c>
      <c r="C30">
        <v>600</v>
      </c>
      <c r="D30" s="2">
        <v>0.65679772166227501</v>
      </c>
      <c r="E30" s="1">
        <f t="shared" si="5"/>
        <v>29.697765782681429</v>
      </c>
      <c r="F30" s="1">
        <f t="shared" si="1"/>
        <v>59.395531565362859</v>
      </c>
      <c r="G30" s="8">
        <f t="shared" si="9"/>
        <v>800.26999999999816</v>
      </c>
      <c r="H30">
        <v>315</v>
      </c>
      <c r="I30">
        <v>295</v>
      </c>
      <c r="J30" s="1">
        <v>311.00074848246982</v>
      </c>
      <c r="K30" s="2">
        <f t="shared" si="2"/>
        <v>3.9992515175301833</v>
      </c>
      <c r="L30" s="19">
        <v>297.25825093335936</v>
      </c>
      <c r="M30" s="1">
        <f t="shared" si="6"/>
        <v>17.926084170222307</v>
      </c>
      <c r="N30" s="1">
        <f t="shared" si="3"/>
        <v>4178.6105685014936</v>
      </c>
      <c r="O30" s="1">
        <f t="shared" si="4"/>
        <v>992.2661630970897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116.11257099008704</v>
      </c>
      <c r="C31">
        <v>600</v>
      </c>
      <c r="D31" s="2">
        <v>0.65679772166227501</v>
      </c>
      <c r="E31" s="1">
        <f t="shared" si="5"/>
        <v>29.697765782681429</v>
      </c>
      <c r="F31" s="1">
        <f t="shared" si="1"/>
        <v>59.395531565362859</v>
      </c>
      <c r="G31" s="8">
        <f t="shared" si="9"/>
        <v>1104.8099692307667</v>
      </c>
      <c r="H31">
        <v>315</v>
      </c>
      <c r="I31">
        <v>295</v>
      </c>
      <c r="J31" s="1">
        <v>311.68185986985719</v>
      </c>
      <c r="K31" s="2">
        <f t="shared" si="2"/>
        <v>3.3181401301428082</v>
      </c>
      <c r="L31" s="19">
        <v>303.41860186334964</v>
      </c>
      <c r="M31" s="1">
        <f t="shared" si="6"/>
        <v>18.290795338613449</v>
      </c>
      <c r="N31" s="1">
        <f t="shared" si="3"/>
        <v>4178.5930636177372</v>
      </c>
      <c r="O31" s="1">
        <f t="shared" si="4"/>
        <v>992.14063574421289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137.89619924395888</v>
      </c>
      <c r="C32">
        <v>600</v>
      </c>
      <c r="D32" s="2">
        <v>0.65679772166227501</v>
      </c>
      <c r="E32" s="1">
        <f t="shared" si="5"/>
        <v>29.697765782681429</v>
      </c>
      <c r="F32" s="1">
        <f t="shared" si="1"/>
        <v>59.395531565362859</v>
      </c>
      <c r="G32" s="8">
        <f t="shared" si="9"/>
        <v>1454.2982923076893</v>
      </c>
      <c r="H32">
        <v>315</v>
      </c>
      <c r="I32">
        <v>295</v>
      </c>
      <c r="J32" s="1">
        <v>312.16500017541773</v>
      </c>
      <c r="K32" s="2">
        <f t="shared" si="2"/>
        <v>2.834999824582269</v>
      </c>
      <c r="L32" s="19">
        <v>307.74573909597967</v>
      </c>
      <c r="M32" s="1">
        <f t="shared" si="6"/>
        <v>18.546401009504628</v>
      </c>
      <c r="N32" s="1">
        <f t="shared" si="3"/>
        <v>4178.5833434475944</v>
      </c>
      <c r="O32" s="1">
        <f t="shared" si="4"/>
        <v>992.05054780357273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159.68019089697924</v>
      </c>
      <c r="C33">
        <v>600</v>
      </c>
      <c r="D33" s="2">
        <v>0.65679772166227501</v>
      </c>
      <c r="E33" s="1">
        <f t="shared" si="5"/>
        <v>29.697765782681429</v>
      </c>
      <c r="F33" s="1">
        <f t="shared" si="1"/>
        <v>59.395531565362859</v>
      </c>
      <c r="G33" s="8">
        <f t="shared" si="9"/>
        <v>1848.7349692307653</v>
      </c>
      <c r="H33">
        <v>315</v>
      </c>
      <c r="I33">
        <v>295</v>
      </c>
      <c r="J33" s="1">
        <v>312.52543078891534</v>
      </c>
      <c r="K33" s="2">
        <f t="shared" si="2"/>
        <v>2.4745692110846562</v>
      </c>
      <c r="L33" s="19">
        <v>310.95276977134932</v>
      </c>
      <c r="M33" s="1">
        <f t="shared" si="6"/>
        <v>18.735486704424424</v>
      </c>
      <c r="N33" s="1">
        <f t="shared" si="3"/>
        <v>4178.5774545154836</v>
      </c>
      <c r="O33" s="1">
        <f t="shared" si="4"/>
        <v>991.98278202331812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181.46442332706769</v>
      </c>
      <c r="C34">
        <v>600</v>
      </c>
      <c r="D34" s="2">
        <v>0.65679772166227501</v>
      </c>
      <c r="E34" s="1">
        <f t="shared" si="5"/>
        <v>29.697765782681429</v>
      </c>
      <c r="F34" s="1">
        <f t="shared" si="1"/>
        <v>59.395531565362859</v>
      </c>
      <c r="G34" s="8">
        <f t="shared" si="9"/>
        <v>2288.1199999999958</v>
      </c>
      <c r="H34">
        <v>315</v>
      </c>
      <c r="I34">
        <v>295</v>
      </c>
      <c r="J34" s="1">
        <v>312.80459606702243</v>
      </c>
      <c r="K34" s="2">
        <f t="shared" si="2"/>
        <v>2.1954039329775696</v>
      </c>
      <c r="L34" s="19">
        <v>313.4252376276786</v>
      </c>
      <c r="M34" s="1">
        <f t="shared" si="6"/>
        <v>18.881030158317866</v>
      </c>
      <c r="N34" s="1">
        <f t="shared" si="3"/>
        <v>4178.5736522842253</v>
      </c>
      <c r="O34" s="1">
        <f t="shared" si="4"/>
        <v>991.92997007227018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203.24882353842688</v>
      </c>
      <c r="C35">
        <v>600</v>
      </c>
      <c r="D35" s="2">
        <v>0.65679772166227501</v>
      </c>
      <c r="E35" s="1">
        <f t="shared" si="5"/>
        <v>29.697765782681429</v>
      </c>
      <c r="F35" s="1">
        <f t="shared" si="1"/>
        <v>59.395531565362859</v>
      </c>
      <c r="G35" s="8">
        <f t="shared" si="9"/>
        <v>2772.4533846153799</v>
      </c>
      <c r="H35">
        <v>315</v>
      </c>
      <c r="I35">
        <v>295</v>
      </c>
      <c r="J35" s="1">
        <v>313.02718004276682</v>
      </c>
      <c r="K35" s="2">
        <f t="shared" ref="K35:K66" si="11">H35-J35</f>
        <v>1.9728199572331846</v>
      </c>
      <c r="L35" s="19">
        <v>315.38986032431296</v>
      </c>
      <c r="M35" s="1">
        <f t="shared" si="6"/>
        <v>18.996519705247657</v>
      </c>
      <c r="N35" s="1">
        <f t="shared" ref="N35:N66" si="12">((W35 + X35*H35 +Y35*H35^2 +  Z35*H35^3)+(W35 + X35*J35 + Y35*J35^2 +  Z35*J35^3))/2</f>
        <v>4178.571075613947</v>
      </c>
      <c r="O35" s="1">
        <f t="shared" ref="O35:O66" si="13">((S35 + T35*H35 + U35*H35^2 +  V35*H35^3)+(S35 + T35*J35 + U35*J35^2 +  V35*J35^3))/2</f>
        <v>991.8876601117687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225.03334535792752</v>
      </c>
      <c r="C36">
        <v>600</v>
      </c>
      <c r="D36" s="2">
        <v>0.65679772166227501</v>
      </c>
      <c r="E36" s="1">
        <f t="shared" si="5"/>
        <v>29.697765782681429</v>
      </c>
      <c r="F36" s="1">
        <f t="shared" si="1"/>
        <v>59.395531565362859</v>
      </c>
      <c r="G36" s="8">
        <f t="shared" si="9"/>
        <v>3301.7351230769173</v>
      </c>
      <c r="H36">
        <v>315</v>
      </c>
      <c r="I36">
        <v>295</v>
      </c>
      <c r="J36" s="1">
        <v>313.20879474617703</v>
      </c>
      <c r="K36" s="2">
        <f t="shared" si="11"/>
        <v>1.7912052538229659</v>
      </c>
      <c r="L36" s="19">
        <v>316.98869973269245</v>
      </c>
      <c r="M36" s="1">
        <f t="shared" si="6"/>
        <v>19.090394058169569</v>
      </c>
      <c r="N36" s="1">
        <f t="shared" si="12"/>
        <v>4178.5692619296697</v>
      </c>
      <c r="O36" s="1">
        <f t="shared" si="13"/>
        <v>991.8530058067106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246.81795814726311</v>
      </c>
      <c r="C37">
        <v>600</v>
      </c>
      <c r="D37" s="2">
        <v>0.65679772166227501</v>
      </c>
      <c r="E37" s="1">
        <f t="shared" si="5"/>
        <v>29.697765782681429</v>
      </c>
      <c r="F37" s="1">
        <f t="shared" si="1"/>
        <v>59.395531565362859</v>
      </c>
      <c r="G37" s="8">
        <f t="shared" si="9"/>
        <v>3875.9652153846091</v>
      </c>
      <c r="H37">
        <v>315</v>
      </c>
      <c r="I37">
        <v>295</v>
      </c>
      <c r="J37" s="1">
        <v>313.35979489533634</v>
      </c>
      <c r="K37" s="2">
        <f t="shared" si="11"/>
        <v>1.6402051046636643</v>
      </c>
      <c r="L37" s="19">
        <v>318.31531390685291</v>
      </c>
      <c r="M37" s="1">
        <f t="shared" si="6"/>
        <v>19.168202974011223</v>
      </c>
      <c r="N37" s="1">
        <f t="shared" si="12"/>
        <v>4178.5679457850911</v>
      </c>
      <c r="O37" s="1">
        <f t="shared" si="13"/>
        <v>991.82410322810028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268.60233361784583</v>
      </c>
      <c r="C38">
        <v>600</v>
      </c>
      <c r="D38" s="2">
        <v>0.65679772166227501</v>
      </c>
      <c r="E38" s="1">
        <f t="shared" si="5"/>
        <v>29.697765782681429</v>
      </c>
      <c r="F38" s="1">
        <f t="shared" si="1"/>
        <v>59.395531565362859</v>
      </c>
      <c r="G38" s="8">
        <f t="shared" si="9"/>
        <v>4495.1436615384537</v>
      </c>
      <c r="H38">
        <v>315</v>
      </c>
      <c r="I38">
        <v>295</v>
      </c>
      <c r="J38" s="1">
        <v>313.48141472353507</v>
      </c>
      <c r="K38" s="2">
        <f t="shared" si="11"/>
        <v>1.5185852764649326</v>
      </c>
      <c r="L38" s="19">
        <v>319.38208834203016</v>
      </c>
      <c r="M38" s="1">
        <f t="shared" si="6"/>
        <v>19.230715266764975</v>
      </c>
      <c r="N38" s="1">
        <f t="shared" si="12"/>
        <v>4178.5670092543187</v>
      </c>
      <c r="O38" s="1">
        <f t="shared" si="13"/>
        <v>991.8007651378814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28.989732581225674</v>
      </c>
      <c r="C39">
        <v>800</v>
      </c>
      <c r="D39" s="2">
        <v>0.92446201141853324</v>
      </c>
      <c r="E39" s="1">
        <f t="shared" si="5"/>
        <v>41.800474308300402</v>
      </c>
      <c r="F39" s="1">
        <f t="shared" si="1"/>
        <v>83.600948616600803</v>
      </c>
      <c r="G39" s="8">
        <f t="shared" si="9"/>
        <v>156.34021538461522</v>
      </c>
      <c r="H39">
        <v>315</v>
      </c>
      <c r="I39">
        <v>295</v>
      </c>
      <c r="J39" s="1">
        <v>303.96573916715903</v>
      </c>
      <c r="K39" s="2">
        <f t="shared" si="11"/>
        <v>11.034260832840971</v>
      </c>
      <c r="L39" s="19">
        <v>285.79888025900289</v>
      </c>
      <c r="M39" s="1">
        <f t="shared" si="6"/>
        <v>13.752913031866509</v>
      </c>
      <c r="N39" s="1">
        <f t="shared" si="12"/>
        <v>4179.1430376482913</v>
      </c>
      <c r="O39" s="1">
        <f t="shared" si="13"/>
        <v>993.45518001264531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50.762370247381092</v>
      </c>
      <c r="C40">
        <v>800</v>
      </c>
      <c r="D40" s="2">
        <v>0.92446201141853324</v>
      </c>
      <c r="E40" s="1">
        <f t="shared" si="5"/>
        <v>41.800474308300402</v>
      </c>
      <c r="F40" s="1">
        <f t="shared" si="1"/>
        <v>83.600948616600803</v>
      </c>
      <c r="G40" s="8">
        <f t="shared" si="9"/>
        <v>326.03512307692239</v>
      </c>
      <c r="H40">
        <v>315</v>
      </c>
      <c r="I40">
        <v>295</v>
      </c>
      <c r="J40" s="1">
        <v>307.62781963088167</v>
      </c>
      <c r="K40" s="2">
        <f t="shared" si="11"/>
        <v>7.3721803691183254</v>
      </c>
      <c r="L40" s="19">
        <v>333.75075709331816</v>
      </c>
      <c r="M40" s="1">
        <f t="shared" si="6"/>
        <v>16.032404562337881</v>
      </c>
      <c r="N40" s="1">
        <f t="shared" si="12"/>
        <v>4178.7755543754265</v>
      </c>
      <c r="O40" s="1">
        <f t="shared" si="13"/>
        <v>992.86143957393745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72.541246799849986</v>
      </c>
      <c r="C41">
        <v>800</v>
      </c>
      <c r="D41" s="2">
        <v>0.92446201141853324</v>
      </c>
      <c r="E41" s="1">
        <f t="shared" si="5"/>
        <v>41.800474308300402</v>
      </c>
      <c r="F41" s="1">
        <f t="shared" si="1"/>
        <v>83.600948616600803</v>
      </c>
      <c r="G41" s="8">
        <f t="shared" si="9"/>
        <v>540.67838461538327</v>
      </c>
      <c r="H41">
        <v>315</v>
      </c>
      <c r="I41">
        <v>295</v>
      </c>
      <c r="J41" s="1">
        <v>309.48734519522156</v>
      </c>
      <c r="K41" s="2">
        <f t="shared" si="11"/>
        <v>5.5126548047784354</v>
      </c>
      <c r="L41" s="19">
        <v>356.25607638800057</v>
      </c>
      <c r="M41" s="1">
        <f t="shared" si="6"/>
        <v>17.095795944177276</v>
      </c>
      <c r="N41" s="1">
        <f t="shared" si="12"/>
        <v>4178.6672129525541</v>
      </c>
      <c r="O41" s="1">
        <f t="shared" si="13"/>
        <v>992.53877175087234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94.322617482173683</v>
      </c>
      <c r="C42">
        <v>800</v>
      </c>
      <c r="D42" s="2">
        <v>0.92446201141853324</v>
      </c>
      <c r="E42" s="1">
        <f t="shared" si="5"/>
        <v>41.800474308300402</v>
      </c>
      <c r="F42" s="1">
        <f t="shared" si="1"/>
        <v>83.600948616600803</v>
      </c>
      <c r="G42" s="8">
        <f t="shared" si="9"/>
        <v>800.26999999999816</v>
      </c>
      <c r="H42">
        <v>315</v>
      </c>
      <c r="I42">
        <v>295</v>
      </c>
      <c r="J42" s="1">
        <v>310.60181841292945</v>
      </c>
      <c r="K42" s="2">
        <f t="shared" si="11"/>
        <v>4.3981815870705532</v>
      </c>
      <c r="L42" s="19">
        <v>369.31126763431371</v>
      </c>
      <c r="M42" s="1">
        <f t="shared" si="6"/>
        <v>17.709980505015061</v>
      </c>
      <c r="N42" s="1">
        <f t="shared" si="12"/>
        <v>4178.6230251960105</v>
      </c>
      <c r="O42" s="1">
        <f t="shared" si="13"/>
        <v>992.33887373502694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116.10522793648651</v>
      </c>
      <c r="C43">
        <v>800</v>
      </c>
      <c r="D43" s="2">
        <v>0.92446201141853324</v>
      </c>
      <c r="E43" s="1">
        <f t="shared" si="5"/>
        <v>41.800474308300402</v>
      </c>
      <c r="F43" s="1">
        <f t="shared" si="1"/>
        <v>83.600948616600803</v>
      </c>
      <c r="G43" s="8">
        <f t="shared" si="9"/>
        <v>1104.8099692307667</v>
      </c>
      <c r="H43">
        <v>315</v>
      </c>
      <c r="I43">
        <v>295</v>
      </c>
      <c r="J43" s="1">
        <v>311.34256867356709</v>
      </c>
      <c r="K43" s="2">
        <f t="shared" si="11"/>
        <v>3.6574313264329135</v>
      </c>
      <c r="L43" s="19">
        <v>377.83817080333858</v>
      </c>
      <c r="M43" s="1">
        <f t="shared" si="6"/>
        <v>18.109771877310632</v>
      </c>
      <c r="N43" s="1">
        <f t="shared" si="12"/>
        <v>4178.6012079466527</v>
      </c>
      <c r="O43" s="1">
        <f t="shared" si="13"/>
        <v>992.20338349465442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137.88854339057747</v>
      </c>
      <c r="C44">
        <v>800</v>
      </c>
      <c r="D44" s="2">
        <v>0.92446201141853324</v>
      </c>
      <c r="E44" s="1">
        <f t="shared" si="5"/>
        <v>41.800474308300402</v>
      </c>
      <c r="F44" s="1">
        <f t="shared" si="1"/>
        <v>83.600948616600803</v>
      </c>
      <c r="G44" s="8">
        <f t="shared" si="9"/>
        <v>1454.2982923076893</v>
      </c>
      <c r="H44">
        <v>315</v>
      </c>
      <c r="I44">
        <v>295</v>
      </c>
      <c r="J44" s="1">
        <v>311.87015331950761</v>
      </c>
      <c r="K44" s="2">
        <f t="shared" si="11"/>
        <v>3.1298466804923919</v>
      </c>
      <c r="L44" s="19">
        <v>383.84667411152157</v>
      </c>
      <c r="M44" s="1">
        <f t="shared" si="6"/>
        <v>18.390709989557092</v>
      </c>
      <c r="N44" s="1">
        <f t="shared" si="12"/>
        <v>4178.5890191392564</v>
      </c>
      <c r="O44" s="1">
        <f t="shared" si="13"/>
        <v>992.10562847491906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159.67229790503018</v>
      </c>
      <c r="C45">
        <v>800</v>
      </c>
      <c r="D45" s="2">
        <v>0.92446201141853324</v>
      </c>
      <c r="E45" s="1">
        <f t="shared" si="5"/>
        <v>41.800474308300402</v>
      </c>
      <c r="F45" s="1">
        <f t="shared" si="1"/>
        <v>83.600948616600803</v>
      </c>
      <c r="G45" s="8">
        <f t="shared" si="9"/>
        <v>1848.7349692307653</v>
      </c>
      <c r="H45">
        <v>315</v>
      </c>
      <c r="I45">
        <v>295</v>
      </c>
      <c r="J45" s="1">
        <v>312.26487200076417</v>
      </c>
      <c r="K45" s="2">
        <f t="shared" si="11"/>
        <v>2.7351279992358286</v>
      </c>
      <c r="L45" s="19">
        <v>388.31019351350125</v>
      </c>
      <c r="M45" s="1">
        <f t="shared" si="6"/>
        <v>18.598929456440995</v>
      </c>
      <c r="N45" s="1">
        <f t="shared" si="12"/>
        <v>4178.5815981883497</v>
      </c>
      <c r="O45" s="1">
        <f t="shared" si="13"/>
        <v>992.03181815679181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181.4563443864821</v>
      </c>
      <c r="C46">
        <v>800</v>
      </c>
      <c r="D46" s="2">
        <v>0.92446201141853324</v>
      </c>
      <c r="E46" s="1">
        <f t="shared" si="5"/>
        <v>41.800474308300402</v>
      </c>
      <c r="F46" s="1">
        <f t="shared" si="1"/>
        <v>83.600948616600803</v>
      </c>
      <c r="G46" s="8">
        <f t="shared" si="9"/>
        <v>2288.1199999999958</v>
      </c>
      <c r="H46">
        <v>315</v>
      </c>
      <c r="I46">
        <v>295</v>
      </c>
      <c r="J46" s="1">
        <v>312.57124940732757</v>
      </c>
      <c r="K46" s="2">
        <f t="shared" si="11"/>
        <v>2.4287505926724293</v>
      </c>
      <c r="L46" s="19">
        <v>391.75749336262038</v>
      </c>
      <c r="M46" s="1">
        <f t="shared" si="6"/>
        <v>18.759428177737583</v>
      </c>
      <c r="N46" s="1">
        <f t="shared" si="12"/>
        <v>4178.5767859133002</v>
      </c>
      <c r="O46" s="1">
        <f t="shared" si="13"/>
        <v>991.97413355038043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203.24059488036755</v>
      </c>
      <c r="C47">
        <v>800</v>
      </c>
      <c r="D47" s="2">
        <v>0.92446201141853324</v>
      </c>
      <c r="E47" s="1">
        <f t="shared" si="5"/>
        <v>41.800474308300402</v>
      </c>
      <c r="F47" s="1">
        <f t="shared" si="1"/>
        <v>83.600948616600803</v>
      </c>
      <c r="G47" s="8">
        <f t="shared" si="9"/>
        <v>2772.4533846153799</v>
      </c>
      <c r="H47">
        <v>315</v>
      </c>
      <c r="I47">
        <v>295</v>
      </c>
      <c r="J47" s="1">
        <v>312.81593545717516</v>
      </c>
      <c r="K47" s="2">
        <f t="shared" si="11"/>
        <v>2.1840645428248422</v>
      </c>
      <c r="L47" s="19">
        <v>394.50060039705318</v>
      </c>
      <c r="M47" s="1">
        <f t="shared" si="6"/>
        <v>18.886925504032174</v>
      </c>
      <c r="N47" s="1">
        <f t="shared" si="12"/>
        <v>4178.5735114030531</v>
      </c>
      <c r="O47" s="1">
        <f t="shared" si="13"/>
        <v>991.92781894122459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225.02499356207417</v>
      </c>
      <c r="C48">
        <v>800</v>
      </c>
      <c r="D48" s="2">
        <v>0.92446201141853324</v>
      </c>
      <c r="E48" s="1">
        <f t="shared" si="5"/>
        <v>41.800474308300402</v>
      </c>
      <c r="F48" s="1">
        <f t="shared" si="1"/>
        <v>83.600948616600803</v>
      </c>
      <c r="G48" s="8">
        <f t="shared" si="9"/>
        <v>3301.7351230769173</v>
      </c>
      <c r="H48">
        <v>315</v>
      </c>
      <c r="I48">
        <v>295</v>
      </c>
      <c r="J48" s="1">
        <v>313.01584840921259</v>
      </c>
      <c r="K48" s="2">
        <f t="shared" si="11"/>
        <v>1.9841515907874054</v>
      </c>
      <c r="L48" s="19">
        <v>396.73556332074361</v>
      </c>
      <c r="M48" s="1">
        <f t="shared" si="6"/>
        <v>18.99065192822524</v>
      </c>
      <c r="N48" s="1">
        <f t="shared" si="12"/>
        <v>4178.5711972809531</v>
      </c>
      <c r="O48" s="1">
        <f t="shared" si="13"/>
        <v>991.88981840112456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246.80950328958951</v>
      </c>
      <c r="C49">
        <v>800</v>
      </c>
      <c r="D49" s="2">
        <v>0.92446201141853324</v>
      </c>
      <c r="E49" s="1">
        <f t="shared" si="5"/>
        <v>41.800474308300402</v>
      </c>
      <c r="F49" s="1">
        <f t="shared" si="1"/>
        <v>83.600948616600803</v>
      </c>
      <c r="G49" s="8">
        <f t="shared" si="9"/>
        <v>3875.9652153846091</v>
      </c>
      <c r="H49">
        <v>315</v>
      </c>
      <c r="I49">
        <v>295</v>
      </c>
      <c r="J49" s="1">
        <v>313.18224207033893</v>
      </c>
      <c r="K49" s="2">
        <f t="shared" si="11"/>
        <v>1.8177579296610702</v>
      </c>
      <c r="L49" s="19">
        <v>398.59177679042489</v>
      </c>
      <c r="M49" s="1">
        <f t="shared" si="6"/>
        <v>19.076689180895666</v>
      </c>
      <c r="N49" s="1">
        <f t="shared" si="12"/>
        <v>4178.5695112221601</v>
      </c>
      <c r="O49" s="1">
        <f t="shared" si="13"/>
        <v>991.85807976270803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268.59376053960443</v>
      </c>
      <c r="C50">
        <v>800</v>
      </c>
      <c r="D50" s="2">
        <v>0.92446201141853324</v>
      </c>
      <c r="E50" s="1">
        <f t="shared" si="5"/>
        <v>41.800474308300402</v>
      </c>
      <c r="F50" s="1">
        <f t="shared" si="1"/>
        <v>83.600948616600803</v>
      </c>
      <c r="G50" s="8">
        <f t="shared" si="9"/>
        <v>4495.1436615384537</v>
      </c>
      <c r="H50">
        <v>315</v>
      </c>
      <c r="I50">
        <v>295</v>
      </c>
      <c r="J50" s="1">
        <v>313.31637841915693</v>
      </c>
      <c r="K50" s="2">
        <f t="shared" si="11"/>
        <v>1.6836215808430666</v>
      </c>
      <c r="L50" s="19">
        <v>400.0856070653607</v>
      </c>
      <c r="M50" s="1">
        <f t="shared" si="6"/>
        <v>19.145853133667963</v>
      </c>
      <c r="N50" s="1">
        <f t="shared" si="12"/>
        <v>4178.5683066501715</v>
      </c>
      <c r="O50" s="1">
        <f t="shared" si="13"/>
        <v>991.83242181353285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28.987052243760331</v>
      </c>
      <c r="C51">
        <v>1000</v>
      </c>
      <c r="D51" s="2">
        <v>1.1901624945103206</v>
      </c>
      <c r="E51" s="1">
        <f t="shared" si="5"/>
        <v>53.814387351778656</v>
      </c>
      <c r="F51" s="1">
        <f t="shared" si="1"/>
        <v>107.62877470355731</v>
      </c>
      <c r="G51" s="8">
        <f t="shared" si="9"/>
        <v>156.34021538461522</v>
      </c>
      <c r="H51">
        <v>315</v>
      </c>
      <c r="I51">
        <v>295</v>
      </c>
      <c r="J51" s="1">
        <v>303.36516006256431</v>
      </c>
      <c r="K51" s="2">
        <f t="shared" si="11"/>
        <v>11.634839937435686</v>
      </c>
      <c r="L51" s="19">
        <v>324.67911204288185</v>
      </c>
      <c r="M51" s="1">
        <f t="shared" si="6"/>
        <v>13.347959744400322</v>
      </c>
      <c r="N51" s="1">
        <f t="shared" si="12"/>
        <v>4179.2260365662059</v>
      </c>
      <c r="O51" s="1">
        <f t="shared" si="13"/>
        <v>993.54704154850401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50.758111775980794</v>
      </c>
      <c r="C52">
        <v>1000</v>
      </c>
      <c r="D52" s="2">
        <v>1.1901624945103206</v>
      </c>
      <c r="E52" s="1">
        <f t="shared" si="5"/>
        <v>53.814387351778656</v>
      </c>
      <c r="F52" s="1">
        <f t="shared" si="1"/>
        <v>107.62877470355731</v>
      </c>
      <c r="G52" s="8">
        <f t="shared" si="9"/>
        <v>326.03512307692239</v>
      </c>
      <c r="H52">
        <v>315</v>
      </c>
      <c r="I52">
        <v>295</v>
      </c>
      <c r="J52" s="1">
        <v>307.13428007046093</v>
      </c>
      <c r="K52" s="2">
        <f t="shared" si="11"/>
        <v>7.8657199295390683</v>
      </c>
      <c r="L52" s="19">
        <v>383.69887906446269</v>
      </c>
      <c r="M52" s="1">
        <f t="shared" si="6"/>
        <v>15.740954862122074</v>
      </c>
      <c r="N52" s="1">
        <f t="shared" si="12"/>
        <v>4178.8124052114908</v>
      </c>
      <c r="O52" s="1">
        <f t="shared" si="13"/>
        <v>992.94473802411505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72.536087070232227</v>
      </c>
      <c r="C53">
        <v>1000</v>
      </c>
      <c r="D53" s="2">
        <v>1.1901624945103206</v>
      </c>
      <c r="E53" s="1">
        <f t="shared" si="5"/>
        <v>53.814387351778656</v>
      </c>
      <c r="F53" s="1">
        <f t="shared" si="1"/>
        <v>107.62877470355731</v>
      </c>
      <c r="G53" s="8">
        <f t="shared" si="9"/>
        <v>540.67838461538327</v>
      </c>
      <c r="H53">
        <v>315</v>
      </c>
      <c r="I53">
        <v>295</v>
      </c>
      <c r="J53" s="1">
        <v>309.08715333909953</v>
      </c>
      <c r="K53" s="2">
        <f t="shared" si="11"/>
        <v>5.9128466609004704</v>
      </c>
      <c r="L53" s="19">
        <v>411.76716821071511</v>
      </c>
      <c r="M53" s="1">
        <f t="shared" si="6"/>
        <v>16.871240035568128</v>
      </c>
      <c r="N53" s="1">
        <f t="shared" si="12"/>
        <v>4178.6866923378029</v>
      </c>
      <c r="O53" s="1">
        <f t="shared" si="13"/>
        <v>992.60937428685452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94.316885611338975</v>
      </c>
      <c r="C54">
        <v>1000</v>
      </c>
      <c r="D54" s="2">
        <v>1.1901624945103206</v>
      </c>
      <c r="E54" s="1">
        <f t="shared" si="5"/>
        <v>53.814387351778656</v>
      </c>
      <c r="F54" s="1">
        <f t="shared" si="1"/>
        <v>107.62877470355731</v>
      </c>
      <c r="G54" s="8">
        <f t="shared" si="9"/>
        <v>800.26999999999816</v>
      </c>
      <c r="H54">
        <v>315</v>
      </c>
      <c r="I54">
        <v>295</v>
      </c>
      <c r="J54" s="1">
        <v>310.26839140628425</v>
      </c>
      <c r="K54" s="2">
        <f t="shared" si="11"/>
        <v>4.7316085937157482</v>
      </c>
      <c r="L54" s="19">
        <v>428.15408337678696</v>
      </c>
      <c r="M54" s="1">
        <f t="shared" si="6"/>
        <v>17.527884260306585</v>
      </c>
      <c r="N54" s="1">
        <f t="shared" si="12"/>
        <v>4178.6347565384349</v>
      </c>
      <c r="O54" s="1">
        <f t="shared" si="13"/>
        <v>992.39918062717732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116.09910237248954</v>
      </c>
      <c r="C55">
        <v>1000</v>
      </c>
      <c r="D55" s="2">
        <v>1.1901624945103206</v>
      </c>
      <c r="E55" s="1">
        <f t="shared" si="5"/>
        <v>53.814387351778656</v>
      </c>
      <c r="F55" s="1">
        <f t="shared" si="1"/>
        <v>107.62877470355731</v>
      </c>
      <c r="G55" s="8">
        <f t="shared" si="9"/>
        <v>1104.8099692307667</v>
      </c>
      <c r="H55">
        <v>315</v>
      </c>
      <c r="I55">
        <v>295</v>
      </c>
      <c r="J55" s="1">
        <v>311.05770058899219</v>
      </c>
      <c r="K55" s="2">
        <f t="shared" si="11"/>
        <v>3.9422994110078093</v>
      </c>
      <c r="L55" s="19">
        <v>438.89854388787938</v>
      </c>
      <c r="M55" s="1">
        <f t="shared" si="6"/>
        <v>17.956782568125409</v>
      </c>
      <c r="N55" s="1">
        <f t="shared" si="12"/>
        <v>4178.6089262978576</v>
      </c>
      <c r="O55" s="1">
        <f t="shared" si="13"/>
        <v>992.2557336437892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137.88213077425934</v>
      </c>
      <c r="C56">
        <v>1000</v>
      </c>
      <c r="D56" s="2">
        <v>1.1901624945103206</v>
      </c>
      <c r="E56" s="1">
        <f t="shared" si="5"/>
        <v>53.814387351778656</v>
      </c>
      <c r="F56" s="1">
        <f t="shared" si="1"/>
        <v>107.62877470355731</v>
      </c>
      <c r="G56" s="8">
        <f t="shared" si="9"/>
        <v>1454.2982923076893</v>
      </c>
      <c r="H56">
        <v>315</v>
      </c>
      <c r="I56">
        <v>295</v>
      </c>
      <c r="J56" s="1">
        <v>311.62182720528216</v>
      </c>
      <c r="K56" s="2">
        <f t="shared" si="11"/>
        <v>3.378172794717841</v>
      </c>
      <c r="L56" s="19">
        <v>446.48950836168444</v>
      </c>
      <c r="M56" s="1">
        <f t="shared" si="6"/>
        <v>18.258858751855648</v>
      </c>
      <c r="N56" s="1">
        <f t="shared" si="12"/>
        <v>4178.5944235712504</v>
      </c>
      <c r="O56" s="1">
        <f t="shared" si="13"/>
        <v>992.15176928161191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159.66566683129508</v>
      </c>
      <c r="C57">
        <v>1000</v>
      </c>
      <c r="D57" s="2">
        <v>1.1901624945103206</v>
      </c>
      <c r="E57" s="1">
        <f t="shared" si="5"/>
        <v>53.814387351778656</v>
      </c>
      <c r="F57" s="1">
        <f t="shared" si="1"/>
        <v>107.62877470355731</v>
      </c>
      <c r="G57" s="8">
        <f t="shared" si="9"/>
        <v>1848.7349692307653</v>
      </c>
      <c r="H57">
        <v>315</v>
      </c>
      <c r="I57">
        <v>295</v>
      </c>
      <c r="J57" s="1">
        <v>312.04492291339096</v>
      </c>
      <c r="K57" s="2">
        <f t="shared" si="11"/>
        <v>2.9550770866090375</v>
      </c>
      <c r="L57" s="19">
        <v>452.13934346612587</v>
      </c>
      <c r="M57" s="1">
        <f t="shared" si="6"/>
        <v>18.483106769679932</v>
      </c>
      <c r="N57" s="1">
        <f t="shared" si="12"/>
        <v>4178.5855595905578</v>
      </c>
      <c r="O57" s="1">
        <f t="shared" si="13"/>
        <v>992.07301822355839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181.44954152056579</v>
      </c>
      <c r="C58">
        <v>1000</v>
      </c>
      <c r="D58" s="2">
        <v>1.1901624945103206</v>
      </c>
      <c r="E58" s="1">
        <f t="shared" si="5"/>
        <v>53.814387351778656</v>
      </c>
      <c r="F58" s="1">
        <f t="shared" si="1"/>
        <v>107.62877470355731</v>
      </c>
      <c r="G58" s="8">
        <f t="shared" si="9"/>
        <v>2288.1199999999958</v>
      </c>
      <c r="H58">
        <v>315</v>
      </c>
      <c r="I58">
        <v>295</v>
      </c>
      <c r="J58" s="1">
        <v>312.3739279574969</v>
      </c>
      <c r="K58" s="2">
        <f t="shared" si="11"/>
        <v>2.6260720425030968</v>
      </c>
      <c r="L58" s="19">
        <v>456.50922790920549</v>
      </c>
      <c r="M58" s="1">
        <f t="shared" si="6"/>
        <v>18.6561699746611</v>
      </c>
      <c r="N58" s="1">
        <f t="shared" si="12"/>
        <v>4178.5797925182233</v>
      </c>
      <c r="O58" s="1">
        <f t="shared" si="13"/>
        <v>992.01132442430844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203.23365338721337</v>
      </c>
      <c r="C59">
        <v>1000</v>
      </c>
      <c r="D59" s="2">
        <v>1.1901624945103206</v>
      </c>
      <c r="E59" s="1">
        <f t="shared" si="5"/>
        <v>53.814387351778656</v>
      </c>
      <c r="F59" s="1">
        <f t="shared" si="1"/>
        <v>107.62877470355731</v>
      </c>
      <c r="G59" s="8">
        <f t="shared" si="9"/>
        <v>2772.4533846153799</v>
      </c>
      <c r="H59">
        <v>315</v>
      </c>
      <c r="I59">
        <v>295</v>
      </c>
      <c r="J59" s="1">
        <v>312.63705831088487</v>
      </c>
      <c r="K59" s="2">
        <f t="shared" si="11"/>
        <v>2.3629416891151322</v>
      </c>
      <c r="L59" s="19">
        <v>459.99047195628759</v>
      </c>
      <c r="M59" s="1">
        <f t="shared" si="6"/>
        <v>18.793777954425646</v>
      </c>
      <c r="N59" s="1">
        <f t="shared" si="12"/>
        <v>4178.5758564698363</v>
      </c>
      <c r="O59" s="1">
        <f t="shared" si="13"/>
        <v>991.96169846880218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225.01793784992168</v>
      </c>
      <c r="C60">
        <v>1000</v>
      </c>
      <c r="D60" s="2">
        <v>1.1901624945103206</v>
      </c>
      <c r="E60" s="1">
        <f t="shared" si="5"/>
        <v>53.814387351778656</v>
      </c>
      <c r="F60" s="1">
        <f t="shared" si="1"/>
        <v>107.62877470355731</v>
      </c>
      <c r="G60" s="8">
        <f t="shared" si="9"/>
        <v>3301.7351230769173</v>
      </c>
      <c r="H60">
        <v>315</v>
      </c>
      <c r="I60">
        <v>295</v>
      </c>
      <c r="J60" s="1">
        <v>312.85228409276226</v>
      </c>
      <c r="K60" s="2">
        <f t="shared" si="11"/>
        <v>2.147715907237739</v>
      </c>
      <c r="L60" s="19">
        <v>462.8294973907619</v>
      </c>
      <c r="M60" s="1">
        <f t="shared" si="6"/>
        <v>18.905814562009727</v>
      </c>
      <c r="N60" s="1">
        <f t="shared" si="12"/>
        <v>4178.5730668253755</v>
      </c>
      <c r="O60" s="1">
        <f t="shared" si="13"/>
        <v>991.92092031732068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246.80235184156899</v>
      </c>
      <c r="C61">
        <v>1000</v>
      </c>
      <c r="D61" s="2">
        <v>1.1901624945103206</v>
      </c>
      <c r="E61" s="1">
        <f t="shared" si="5"/>
        <v>53.814387351778656</v>
      </c>
      <c r="F61" s="1">
        <f t="shared" si="1"/>
        <v>107.62877470355731</v>
      </c>
      <c r="G61" s="8">
        <f t="shared" si="9"/>
        <v>3875.9652153846091</v>
      </c>
      <c r="H61">
        <v>315</v>
      </c>
      <c r="I61">
        <v>295</v>
      </c>
      <c r="J61" s="1">
        <v>313.03158886616194</v>
      </c>
      <c r="K61" s="2">
        <f t="shared" si="11"/>
        <v>1.9684111338380603</v>
      </c>
      <c r="L61" s="19">
        <v>465.18924174468509</v>
      </c>
      <c r="M61" s="1">
        <f t="shared" si="6"/>
        <v>18.998802356007058</v>
      </c>
      <c r="N61" s="1">
        <f t="shared" si="12"/>
        <v>4178.571028549155</v>
      </c>
      <c r="O61" s="1">
        <f t="shared" si="13"/>
        <v>991.88682025666299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268.58650204162478</v>
      </c>
      <c r="C62">
        <v>1000</v>
      </c>
      <c r="D62" s="2">
        <v>1.1901624945103206</v>
      </c>
      <c r="E62" s="1">
        <f t="shared" si="5"/>
        <v>53.814387351778656</v>
      </c>
      <c r="F62" s="1">
        <f t="shared" si="1"/>
        <v>107.62877470355731</v>
      </c>
      <c r="G62" s="8">
        <f t="shared" si="9"/>
        <v>4495.1436615384537</v>
      </c>
      <c r="H62">
        <v>315</v>
      </c>
      <c r="I62">
        <v>295</v>
      </c>
      <c r="J62" s="1">
        <v>313.17624239670118</v>
      </c>
      <c r="K62" s="2">
        <f t="shared" si="11"/>
        <v>1.8237576032988159</v>
      </c>
      <c r="L62" s="19">
        <v>467.08951998417695</v>
      </c>
      <c r="M62" s="1">
        <f t="shared" si="6"/>
        <v>19.073591575571498</v>
      </c>
      <c r="N62" s="1">
        <f t="shared" si="12"/>
        <v>4178.5695682977121</v>
      </c>
      <c r="O62" s="1">
        <f t="shared" si="13"/>
        <v>991.8592258918286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28.984825531586832</v>
      </c>
      <c r="C63">
        <v>1200</v>
      </c>
      <c r="D63" s="2">
        <v>1.4595572798177427</v>
      </c>
      <c r="E63" s="1">
        <f t="shared" si="5"/>
        <v>65.99534196423906</v>
      </c>
      <c r="F63" s="1">
        <f t="shared" si="1"/>
        <v>131.99068392847812</v>
      </c>
      <c r="G63" s="8">
        <f t="shared" si="9"/>
        <v>156.34021538461522</v>
      </c>
      <c r="H63">
        <v>315</v>
      </c>
      <c r="I63">
        <v>295</v>
      </c>
      <c r="J63" s="1">
        <v>302.85797339896675</v>
      </c>
      <c r="K63" s="2">
        <f t="shared" si="11"/>
        <v>12.142026601033251</v>
      </c>
      <c r="L63" s="19">
        <v>356.92865159815733</v>
      </c>
      <c r="M63" s="1">
        <f t="shared" si="6"/>
        <v>12.997196126771204</v>
      </c>
      <c r="N63" s="1">
        <f t="shared" si="12"/>
        <v>4179.3016681164308</v>
      </c>
      <c r="O63" s="1">
        <f t="shared" si="13"/>
        <v>993.62336918725237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50.754453572727705</v>
      </c>
      <c r="C64">
        <v>1200</v>
      </c>
      <c r="D64" s="2">
        <v>1.4595572798177427</v>
      </c>
      <c r="E64" s="1">
        <f t="shared" si="5"/>
        <v>65.99534196423906</v>
      </c>
      <c r="F64" s="1">
        <f t="shared" si="1"/>
        <v>131.99068392847812</v>
      </c>
      <c r="G64" s="8">
        <f t="shared" si="9"/>
        <v>326.03512307692239</v>
      </c>
      <c r="H64">
        <v>315</v>
      </c>
      <c r="I64">
        <v>295</v>
      </c>
      <c r="J64" s="1">
        <v>306.70542177944952</v>
      </c>
      <c r="K64" s="2">
        <f t="shared" si="11"/>
        <v>8.294578220550477</v>
      </c>
      <c r="L64" s="19">
        <v>426.26618864823502</v>
      </c>
      <c r="M64" s="1">
        <f t="shared" si="6"/>
        <v>15.484199645633465</v>
      </c>
      <c r="N64" s="1">
        <f t="shared" si="12"/>
        <v>4178.8474101821375</v>
      </c>
      <c r="O64" s="1">
        <f t="shared" si="13"/>
        <v>993.01630600318072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72.531590035007596</v>
      </c>
      <c r="C65">
        <v>1200</v>
      </c>
      <c r="D65" s="2">
        <v>1.4595572798177427</v>
      </c>
      <c r="E65" s="1">
        <f t="shared" si="5"/>
        <v>65.99534196423906</v>
      </c>
      <c r="F65" s="1">
        <f t="shared" si="1"/>
        <v>131.99068392847812</v>
      </c>
      <c r="G65" s="8">
        <f t="shared" si="9"/>
        <v>540.67838461538327</v>
      </c>
      <c r="H65">
        <v>315</v>
      </c>
      <c r="I65">
        <v>295</v>
      </c>
      <c r="J65" s="1">
        <v>308.73535853070092</v>
      </c>
      <c r="K65" s="2">
        <f t="shared" si="11"/>
        <v>6.2646414692990788</v>
      </c>
      <c r="L65" s="19">
        <v>459.62922801269144</v>
      </c>
      <c r="M65" s="1">
        <f t="shared" si="6"/>
        <v>16.67197313945524</v>
      </c>
      <c r="N65" s="1">
        <f t="shared" si="12"/>
        <v>4178.7054938712108</v>
      </c>
      <c r="O65" s="1">
        <f t="shared" si="13"/>
        <v>992.67091711692751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94.311849448889006</v>
      </c>
      <c r="C66">
        <v>1200</v>
      </c>
      <c r="D66" s="2">
        <v>1.4595572798177427</v>
      </c>
      <c r="E66" s="1">
        <f t="shared" si="5"/>
        <v>65.99534196423906</v>
      </c>
      <c r="F66" s="1">
        <f t="shared" si="1"/>
        <v>131.99068392847812</v>
      </c>
      <c r="G66" s="8">
        <f t="shared" si="9"/>
        <v>800.26999999999816</v>
      </c>
      <c r="H66">
        <v>315</v>
      </c>
      <c r="I66">
        <v>295</v>
      </c>
      <c r="J66" s="1">
        <v>309.973434366476</v>
      </c>
      <c r="K66" s="2">
        <f t="shared" si="11"/>
        <v>5.026565633524001</v>
      </c>
      <c r="L66" s="19">
        <v>479.21812561821571</v>
      </c>
      <c r="M66" s="1">
        <f t="shared" si="6"/>
        <v>17.365639241145065</v>
      </c>
      <c r="N66" s="1">
        <f t="shared" si="12"/>
        <v>4178.6461753789144</v>
      </c>
      <c r="O66" s="1">
        <f t="shared" si="13"/>
        <v>992.45217379312658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116.09369253850736</v>
      </c>
      <c r="C67">
        <v>1200</v>
      </c>
      <c r="D67" s="2">
        <v>1.4595572798177427</v>
      </c>
      <c r="E67" s="1">
        <f t="shared" si="5"/>
        <v>65.99534196423906</v>
      </c>
      <c r="F67" s="1">
        <f t="shared" ref="F67:F130" si="15">E67*2</f>
        <v>131.99068392847812</v>
      </c>
      <c r="G67" s="8">
        <f t="shared" si="9"/>
        <v>1104.8099692307667</v>
      </c>
      <c r="H67">
        <v>315</v>
      </c>
      <c r="I67">
        <v>295</v>
      </c>
      <c r="J67" s="1">
        <v>310.80469713876516</v>
      </c>
      <c r="K67" s="2">
        <f t="shared" ref="K67:K98" si="16">H67-J67</f>
        <v>4.1953028612348362</v>
      </c>
      <c r="L67" s="19">
        <v>492.10596130048316</v>
      </c>
      <c r="M67" s="1">
        <f t="shared" si="6"/>
        <v>17.820117870273492</v>
      </c>
      <c r="N67" s="1">
        <f t="shared" ref="N67:N98" si="17">((W67 + X67*H67 +Y67*H67^2 +  Z67*H67^3)+(W67 + X67*J67 + Y67*J67^2 +  Z67*J67^3))/2</f>
        <v>4178.6164796281391</v>
      </c>
      <c r="O67" s="1">
        <f t="shared" ref="O67:O98" si="18">((S67 + T67*H67 + U67*H67^2 +  V67*H67^3)+(S67 + T67*J67 + U67*J67^2 +  V67*J67^3))/2</f>
        <v>992.30197163199955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137.87644718529199</v>
      </c>
      <c r="C68">
        <v>1200</v>
      </c>
      <c r="D68" s="2">
        <v>1.4595572798177427</v>
      </c>
      <c r="E68" s="1">
        <f t="shared" ref="E68:E131" si="19">D68*0.01256*3600</f>
        <v>65.99534196423906</v>
      </c>
      <c r="F68" s="1">
        <f t="shared" si="15"/>
        <v>131.99068392847812</v>
      </c>
      <c r="G68" s="8">
        <f t="shared" si="9"/>
        <v>1454.2982923076893</v>
      </c>
      <c r="H68">
        <v>315</v>
      </c>
      <c r="I68">
        <v>295</v>
      </c>
      <c r="J68" s="1">
        <v>311.40067412826329</v>
      </c>
      <c r="K68" s="2">
        <f t="shared" si="16"/>
        <v>3.5993258717367098</v>
      </c>
      <c r="L68" s="19">
        <v>501.23223653088297</v>
      </c>
      <c r="M68" s="1">
        <f t="shared" ref="M68:M131" si="20">((H68-I68)-(J68-I68))/(LN((H68-I68)/(J68-I68)))</f>
        <v>18.140864269606748</v>
      </c>
      <c r="N68" s="1">
        <f t="shared" si="17"/>
        <v>4178.5997334374815</v>
      </c>
      <c r="O68" s="1">
        <f t="shared" si="18"/>
        <v>992.19266809330134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159.65977420011242</v>
      </c>
      <c r="C69">
        <v>1200</v>
      </c>
      <c r="D69" s="2">
        <v>1.4595572798177427</v>
      </c>
      <c r="E69" s="1">
        <f t="shared" si="19"/>
        <v>65.99534196423906</v>
      </c>
      <c r="F69" s="1">
        <f t="shared" si="15"/>
        <v>131.99068392847812</v>
      </c>
      <c r="G69" s="8">
        <f t="shared" si="9"/>
        <v>1848.7349692307653</v>
      </c>
      <c r="H69">
        <v>315</v>
      </c>
      <c r="I69">
        <v>295</v>
      </c>
      <c r="J69" s="1">
        <v>311.84864946823421</v>
      </c>
      <c r="K69" s="2">
        <f t="shared" si="16"/>
        <v>3.1513505317657859</v>
      </c>
      <c r="L69" s="19">
        <v>508.03615178914708</v>
      </c>
      <c r="M69" s="1">
        <f t="shared" si="20"/>
        <v>18.379318770033791</v>
      </c>
      <c r="N69" s="1">
        <f t="shared" si="17"/>
        <v>4178.5894642467783</v>
      </c>
      <c r="O69" s="1">
        <f t="shared" si="18"/>
        <v>992.10963308432679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181.44348408643657</v>
      </c>
      <c r="C70">
        <v>1200</v>
      </c>
      <c r="D70" s="2">
        <v>1.4595572798177427</v>
      </c>
      <c r="E70" s="1">
        <f t="shared" si="19"/>
        <v>65.99534196423906</v>
      </c>
      <c r="F70" s="1">
        <f t="shared" si="15"/>
        <v>131.99068392847812</v>
      </c>
      <c r="G70" s="8">
        <f t="shared" si="9"/>
        <v>2288.1199999999958</v>
      </c>
      <c r="H70">
        <v>315</v>
      </c>
      <c r="I70">
        <v>295</v>
      </c>
      <c r="J70" s="1">
        <v>312.19757729780258</v>
      </c>
      <c r="K70" s="2">
        <f t="shared" si="16"/>
        <v>2.8024227021974184</v>
      </c>
      <c r="L70" s="19">
        <v>513.30537756423962</v>
      </c>
      <c r="M70" s="1">
        <f t="shared" si="20"/>
        <v>18.563546678443927</v>
      </c>
      <c r="N70" s="1">
        <f t="shared" si="17"/>
        <v>4178.5827644537885</v>
      </c>
      <c r="O70" s="1">
        <f t="shared" si="18"/>
        <v>992.04444241299461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203.22746270568172</v>
      </c>
      <c r="C71">
        <v>1200</v>
      </c>
      <c r="D71" s="2">
        <v>1.4595572798177427</v>
      </c>
      <c r="E71" s="1">
        <f t="shared" si="19"/>
        <v>65.99534196423906</v>
      </c>
      <c r="F71" s="1">
        <f t="shared" si="15"/>
        <v>131.99068392847812</v>
      </c>
      <c r="G71" s="8">
        <f t="shared" si="9"/>
        <v>2772.4533846153799</v>
      </c>
      <c r="H71">
        <v>315</v>
      </c>
      <c r="I71">
        <v>295</v>
      </c>
      <c r="J71" s="1">
        <v>312.47699896956186</v>
      </c>
      <c r="K71" s="2">
        <f t="shared" si="16"/>
        <v>2.5230010304381381</v>
      </c>
      <c r="L71" s="19">
        <v>517.50730622662434</v>
      </c>
      <c r="M71" s="1">
        <f t="shared" si="20"/>
        <v>18.710156563681132</v>
      </c>
      <c r="N71" s="1">
        <f t="shared" si="17"/>
        <v>4178.5781805790466</v>
      </c>
      <c r="O71" s="1">
        <f t="shared" si="18"/>
        <v>991.99191544285225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225.01163721057006</v>
      </c>
      <c r="C72">
        <v>1200</v>
      </c>
      <c r="D72" s="2">
        <v>1.4595572798177427</v>
      </c>
      <c r="E72" s="1">
        <f t="shared" si="19"/>
        <v>65.99534196423906</v>
      </c>
      <c r="F72" s="1">
        <f t="shared" si="15"/>
        <v>131.99068392847812</v>
      </c>
      <c r="G72" s="8">
        <f t="shared" si="9"/>
        <v>3301.7351230769173</v>
      </c>
      <c r="H72">
        <v>315</v>
      </c>
      <c r="I72">
        <v>295</v>
      </c>
      <c r="J72" s="1">
        <v>312.7057838630414</v>
      </c>
      <c r="K72" s="2">
        <f t="shared" si="16"/>
        <v>2.2942161369585961</v>
      </c>
      <c r="L72" s="19">
        <v>520.93686579991754</v>
      </c>
      <c r="M72" s="1">
        <f t="shared" si="20"/>
        <v>18.829603576724612</v>
      </c>
      <c r="N72" s="1">
        <f t="shared" si="17"/>
        <v>4178.5749243375194</v>
      </c>
      <c r="O72" s="1">
        <f t="shared" si="18"/>
        <v>991.9486954851377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246.79595892038617</v>
      </c>
      <c r="C73">
        <v>1200</v>
      </c>
      <c r="D73" s="2">
        <v>1.4595572798177427</v>
      </c>
      <c r="E73" s="1">
        <f t="shared" si="19"/>
        <v>65.99534196423906</v>
      </c>
      <c r="F73" s="1">
        <f t="shared" si="15"/>
        <v>131.99068392847812</v>
      </c>
      <c r="G73" s="8">
        <f t="shared" si="9"/>
        <v>3875.9652153846091</v>
      </c>
      <c r="H73">
        <v>315</v>
      </c>
      <c r="I73">
        <v>295</v>
      </c>
      <c r="J73" s="1">
        <v>312.8965440163027</v>
      </c>
      <c r="K73" s="2">
        <f t="shared" si="16"/>
        <v>2.1034559836973017</v>
      </c>
      <c r="L73" s="19">
        <v>523.78938164626061</v>
      </c>
      <c r="M73" s="1">
        <f t="shared" si="20"/>
        <v>18.928797198252511</v>
      </c>
      <c r="N73" s="1">
        <f t="shared" si="17"/>
        <v>4178.5725398659961</v>
      </c>
      <c r="O73" s="1">
        <f t="shared" si="18"/>
        <v>991.91251376595665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268.58000789195052</v>
      </c>
      <c r="C74">
        <v>1200</v>
      </c>
      <c r="D74" s="2">
        <v>1.4595572798177427</v>
      </c>
      <c r="E74" s="1">
        <f t="shared" si="19"/>
        <v>65.99534196423906</v>
      </c>
      <c r="F74" s="1">
        <f t="shared" si="15"/>
        <v>131.99068392847812</v>
      </c>
      <c r="G74" s="8">
        <f t="shared" si="9"/>
        <v>4495.1436615384537</v>
      </c>
      <c r="H74">
        <v>315</v>
      </c>
      <c r="I74">
        <v>295</v>
      </c>
      <c r="J74" s="1">
        <v>313.05054397339643</v>
      </c>
      <c r="K74" s="2">
        <f t="shared" si="16"/>
        <v>1.9494560266035705</v>
      </c>
      <c r="L74" s="19">
        <v>526.08776548430603</v>
      </c>
      <c r="M74" s="1">
        <f t="shared" si="20"/>
        <v>19.008614132068566</v>
      </c>
      <c r="N74" s="1">
        <f t="shared" si="17"/>
        <v>4178.570827936358</v>
      </c>
      <c r="O74" s="1">
        <f t="shared" si="18"/>
        <v>991.88320862352657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28.982131276317649</v>
      </c>
      <c r="C75">
        <v>1500</v>
      </c>
      <c r="D75" s="2">
        <v>1.8599033816425123</v>
      </c>
      <c r="E75" s="1">
        <f t="shared" si="19"/>
        <v>84.097391304347838</v>
      </c>
      <c r="F75" s="1">
        <f t="shared" si="15"/>
        <v>168.19478260869568</v>
      </c>
      <c r="G75" s="8">
        <f t="shared" si="9"/>
        <v>156.34021538461522</v>
      </c>
      <c r="H75">
        <v>315</v>
      </c>
      <c r="I75">
        <v>295</v>
      </c>
      <c r="J75" s="1">
        <v>302.23363254574002</v>
      </c>
      <c r="K75" s="2">
        <f t="shared" si="16"/>
        <v>12.766367454259978</v>
      </c>
      <c r="L75" s="19">
        <v>395.9287798501785</v>
      </c>
      <c r="M75" s="1">
        <f t="shared" si="20"/>
        <v>12.553078884776451</v>
      </c>
      <c r="N75" s="1">
        <f t="shared" si="17"/>
        <v>4179.4019860795579</v>
      </c>
      <c r="O75" s="1">
        <f t="shared" si="18"/>
        <v>993.71573903308922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50.749864206676236</v>
      </c>
      <c r="C76">
        <v>1500</v>
      </c>
      <c r="D76" s="2">
        <v>1.8599033816425123</v>
      </c>
      <c r="E76" s="1">
        <f t="shared" si="19"/>
        <v>84.097391304347838</v>
      </c>
      <c r="F76" s="1">
        <f t="shared" si="15"/>
        <v>168.19478260869568</v>
      </c>
      <c r="G76" s="8">
        <f t="shared" si="9"/>
        <v>326.03512307692239</v>
      </c>
      <c r="H76">
        <v>315</v>
      </c>
      <c r="I76">
        <v>295</v>
      </c>
      <c r="J76" s="1">
        <v>306.1607084437415</v>
      </c>
      <c r="K76" s="2">
        <f t="shared" si="16"/>
        <v>8.8392915562585017</v>
      </c>
      <c r="L76" s="19">
        <v>479.29943470899593</v>
      </c>
      <c r="M76" s="1">
        <f t="shared" si="20"/>
        <v>15.153084106598699</v>
      </c>
      <c r="N76" s="1">
        <f t="shared" si="17"/>
        <v>4178.8960313979342</v>
      </c>
      <c r="O76" s="1">
        <f t="shared" si="18"/>
        <v>993.10610556017582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72.525858655728584</v>
      </c>
      <c r="C77">
        <v>1500</v>
      </c>
      <c r="D77" s="2">
        <v>1.8599033816425123</v>
      </c>
      <c r="E77" s="1">
        <f t="shared" si="19"/>
        <v>84.097391304347838</v>
      </c>
      <c r="F77" s="1">
        <f t="shared" si="15"/>
        <v>168.19478260869568</v>
      </c>
      <c r="G77" s="8">
        <f t="shared" si="9"/>
        <v>540.67838461538327</v>
      </c>
      <c r="H77">
        <v>315</v>
      </c>
      <c r="I77">
        <v>295</v>
      </c>
      <c r="J77" s="1">
        <v>308.28280186715944</v>
      </c>
      <c r="K77" s="2">
        <f t="shared" si="16"/>
        <v>6.717198132840565</v>
      </c>
      <c r="L77" s="19">
        <v>520.02869594210915</v>
      </c>
      <c r="M77" s="1">
        <f t="shared" si="20"/>
        <v>16.412946667328189</v>
      </c>
      <c r="N77" s="1">
        <f t="shared" si="17"/>
        <v>4178.7320794104671</v>
      </c>
      <c r="O77" s="1">
        <f t="shared" si="18"/>
        <v>992.74936325504575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94.305374062891232</v>
      </c>
      <c r="C78">
        <v>1500</v>
      </c>
      <c r="D78" s="2">
        <v>1.8599033816425123</v>
      </c>
      <c r="E78" s="1">
        <f t="shared" si="19"/>
        <v>84.097391304347838</v>
      </c>
      <c r="F78" s="1">
        <f t="shared" si="15"/>
        <v>168.19478260869568</v>
      </c>
      <c r="G78" s="8">
        <f t="shared" si="9"/>
        <v>800.26999999999816</v>
      </c>
      <c r="H78">
        <v>315</v>
      </c>
      <c r="I78">
        <v>295</v>
      </c>
      <c r="J78" s="1">
        <v>309.59135450862806</v>
      </c>
      <c r="K78" s="2">
        <f t="shared" si="16"/>
        <v>5.4086454913719422</v>
      </c>
      <c r="L78" s="19">
        <v>544.1196833054139</v>
      </c>
      <c r="M78" s="1">
        <f t="shared" si="20"/>
        <v>17.153798623833715</v>
      </c>
      <c r="N78" s="1">
        <f t="shared" si="17"/>
        <v>4178.6624736784497</v>
      </c>
      <c r="O78" s="1">
        <f t="shared" si="18"/>
        <v>992.52031954805852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116.08669734457231</v>
      </c>
      <c r="C79">
        <v>1500</v>
      </c>
      <c r="D79" s="2">
        <v>1.8599033816425123</v>
      </c>
      <c r="E79" s="1">
        <f t="shared" si="19"/>
        <v>84.097391304347838</v>
      </c>
      <c r="F79" s="1">
        <f t="shared" si="15"/>
        <v>168.19478260869568</v>
      </c>
      <c r="G79" s="8">
        <f t="shared" si="9"/>
        <v>1104.8099692307667</v>
      </c>
      <c r="H79">
        <v>315</v>
      </c>
      <c r="I79">
        <v>295</v>
      </c>
      <c r="J79" s="1">
        <v>310.47552660183294</v>
      </c>
      <c r="K79" s="2">
        <f t="shared" si="16"/>
        <v>4.5244733981670606</v>
      </c>
      <c r="L79" s="19">
        <v>560.03994367781115</v>
      </c>
      <c r="M79" s="1">
        <f t="shared" si="20"/>
        <v>17.641168925244308</v>
      </c>
      <c r="N79" s="1">
        <f t="shared" si="17"/>
        <v>4178.6273244331442</v>
      </c>
      <c r="O79" s="1">
        <f t="shared" si="18"/>
        <v>992.36176612088116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137.86906916569907</v>
      </c>
      <c r="C80">
        <v>1500</v>
      </c>
      <c r="D80" s="2">
        <v>1.8599033816425123</v>
      </c>
      <c r="E80" s="1">
        <f t="shared" si="19"/>
        <v>84.097391304347838</v>
      </c>
      <c r="F80" s="1">
        <f t="shared" si="15"/>
        <v>168.19478260869568</v>
      </c>
      <c r="G80" s="8">
        <f t="shared" si="9"/>
        <v>1454.2982923076893</v>
      </c>
      <c r="H80">
        <v>315</v>
      </c>
      <c r="I80">
        <v>295</v>
      </c>
      <c r="J80" s="1">
        <v>311.11207422090712</v>
      </c>
      <c r="K80" s="2">
        <f t="shared" si="16"/>
        <v>3.8879257790928818</v>
      </c>
      <c r="L80" s="19">
        <v>571.34730836873234</v>
      </c>
      <c r="M80" s="1">
        <f t="shared" si="20"/>
        <v>17.986056009638435</v>
      </c>
      <c r="N80" s="1">
        <f t="shared" si="17"/>
        <v>4178.6073895498293</v>
      </c>
      <c r="O80" s="1">
        <f t="shared" si="18"/>
        <v>992.24576496984821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159.65210275687571</v>
      </c>
      <c r="C81">
        <v>1500</v>
      </c>
      <c r="D81" s="2">
        <v>1.8599033816425123</v>
      </c>
      <c r="E81" s="1">
        <f t="shared" si="19"/>
        <v>84.097391304347838</v>
      </c>
      <c r="F81" s="1">
        <f t="shared" si="15"/>
        <v>168.19478260869568</v>
      </c>
      <c r="G81" s="8">
        <f t="shared" si="9"/>
        <v>1848.7349692307653</v>
      </c>
      <c r="H81">
        <v>315</v>
      </c>
      <c r="I81">
        <v>295</v>
      </c>
      <c r="J81" s="1">
        <v>311.59195166833422</v>
      </c>
      <c r="K81" s="2">
        <f t="shared" si="16"/>
        <v>3.4080483316657819</v>
      </c>
      <c r="L81" s="19">
        <v>579.79554891408429</v>
      </c>
      <c r="M81" s="1">
        <f t="shared" si="20"/>
        <v>18.242950588840568</v>
      </c>
      <c r="N81" s="1">
        <f t="shared" si="17"/>
        <v>4178.5951132096779</v>
      </c>
      <c r="O81" s="1">
        <f t="shared" si="18"/>
        <v>992.15730494459899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181.43558067006489</v>
      </c>
      <c r="C82">
        <v>1500</v>
      </c>
      <c r="D82" s="2">
        <v>1.8599033816425123</v>
      </c>
      <c r="E82" s="1">
        <f t="shared" si="19"/>
        <v>84.097391304347838</v>
      </c>
      <c r="F82" s="1">
        <f t="shared" si="15"/>
        <v>168.19478260869568</v>
      </c>
      <c r="G82" s="8">
        <f t="shared" si="9"/>
        <v>2288.1199999999958</v>
      </c>
      <c r="H82">
        <v>315</v>
      </c>
      <c r="I82">
        <v>295</v>
      </c>
      <c r="J82" s="1">
        <v>311.96654699511987</v>
      </c>
      <c r="K82" s="2">
        <f t="shared" si="16"/>
        <v>3.0334530048801298</v>
      </c>
      <c r="L82" s="19">
        <v>586.34898008435039</v>
      </c>
      <c r="M82" s="1">
        <f t="shared" si="20"/>
        <v>18.441711509567792</v>
      </c>
      <c r="N82" s="1">
        <f t="shared" si="17"/>
        <v>4178.5870764190486</v>
      </c>
      <c r="O82" s="1">
        <f t="shared" si="18"/>
        <v>992.0876563198733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203.21937132670553</v>
      </c>
      <c r="C83">
        <v>1500</v>
      </c>
      <c r="D83" s="2">
        <v>1.8599033816425123</v>
      </c>
      <c r="E83" s="1">
        <f t="shared" si="19"/>
        <v>84.097391304347838</v>
      </c>
      <c r="F83" s="1">
        <f t="shared" si="15"/>
        <v>168.19478260869568</v>
      </c>
      <c r="G83" s="8">
        <f t="shared" si="9"/>
        <v>2772.4533846153799</v>
      </c>
      <c r="H83">
        <v>315</v>
      </c>
      <c r="I83">
        <v>295</v>
      </c>
      <c r="J83" s="1">
        <v>312.26703252005848</v>
      </c>
      <c r="K83" s="2">
        <f t="shared" si="16"/>
        <v>2.7329674799415216</v>
      </c>
      <c r="L83" s="19">
        <v>591.5817769491091</v>
      </c>
      <c r="M83" s="1">
        <f t="shared" si="20"/>
        <v>18.600064651078146</v>
      </c>
      <c r="N83" s="1">
        <f t="shared" si="17"/>
        <v>4178.581561406425</v>
      </c>
      <c r="O83" s="1">
        <f t="shared" si="18"/>
        <v>992.03141257581126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225.00339045354835</v>
      </c>
      <c r="C84">
        <v>1500</v>
      </c>
      <c r="D84" s="2">
        <v>1.8599033816425123</v>
      </c>
      <c r="E84" s="1">
        <f t="shared" si="19"/>
        <v>84.097391304347838</v>
      </c>
      <c r="F84" s="1">
        <f t="shared" si="15"/>
        <v>168.19478260869568</v>
      </c>
      <c r="G84" s="8">
        <f t="shared" si="9"/>
        <v>3301.7351230769173</v>
      </c>
      <c r="H84">
        <v>315</v>
      </c>
      <c r="I84">
        <v>295</v>
      </c>
      <c r="J84" s="1">
        <v>312.51339751406152</v>
      </c>
      <c r="K84" s="2">
        <f t="shared" si="16"/>
        <v>2.4866024859384765</v>
      </c>
      <c r="L84" s="19">
        <v>595.85720674046377</v>
      </c>
      <c r="M84" s="1">
        <f t="shared" si="20"/>
        <v>18.729195457004874</v>
      </c>
      <c r="N84" s="1">
        <f t="shared" si="17"/>
        <v>4178.5776330519948</v>
      </c>
      <c r="O84" s="1">
        <f t="shared" si="18"/>
        <v>991.98505209226778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246.78758157830148</v>
      </c>
      <c r="C85">
        <v>1500</v>
      </c>
      <c r="D85" s="2">
        <v>1.8599033816425123</v>
      </c>
      <c r="E85" s="1">
        <f t="shared" si="19"/>
        <v>84.097391304347838</v>
      </c>
      <c r="F85" s="1">
        <f t="shared" si="15"/>
        <v>168.19478260869568</v>
      </c>
      <c r="G85" s="8">
        <f t="shared" si="9"/>
        <v>3875.9652153846091</v>
      </c>
      <c r="H85">
        <v>315</v>
      </c>
      <c r="I85">
        <v>295</v>
      </c>
      <c r="J85" s="1">
        <v>312.71904339888169</v>
      </c>
      <c r="K85" s="2">
        <f t="shared" si="16"/>
        <v>2.2809566011183051</v>
      </c>
      <c r="L85" s="19">
        <v>599.41636214158621</v>
      </c>
      <c r="M85" s="1">
        <f t="shared" si="20"/>
        <v>18.836510129864514</v>
      </c>
      <c r="N85" s="1">
        <f t="shared" si="17"/>
        <v>4178.5747489910391</v>
      </c>
      <c r="O85" s="1">
        <f t="shared" si="18"/>
        <v>991.94618478940413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268.57148990548643</v>
      </c>
      <c r="C86">
        <v>1500</v>
      </c>
      <c r="D86" s="2">
        <v>1.8599033816425123</v>
      </c>
      <c r="E86" s="1">
        <f t="shared" si="19"/>
        <v>84.097391304347838</v>
      </c>
      <c r="F86" s="1">
        <f t="shared" si="15"/>
        <v>168.19478260869568</v>
      </c>
      <c r="G86" s="8">
        <f t="shared" si="9"/>
        <v>4495.1436615384537</v>
      </c>
      <c r="H86">
        <v>315</v>
      </c>
      <c r="I86">
        <v>295</v>
      </c>
      <c r="J86" s="1">
        <v>312.88521044537219</v>
      </c>
      <c r="K86" s="2">
        <f t="shared" si="16"/>
        <v>2.114789554627805</v>
      </c>
      <c r="L86" s="19">
        <v>602.28616513425447</v>
      </c>
      <c r="M86" s="1">
        <f t="shared" si="20"/>
        <v>18.922913910096174</v>
      </c>
      <c r="N86" s="1">
        <f t="shared" si="17"/>
        <v>4178.5726733048114</v>
      </c>
      <c r="O86" s="1">
        <f t="shared" si="18"/>
        <v>991.9146670919888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28.978738776793399</v>
      </c>
      <c r="C87">
        <v>2000</v>
      </c>
      <c r="D87" s="2">
        <v>2.5169476669301711</v>
      </c>
      <c r="E87" s="1">
        <f t="shared" si="19"/>
        <v>113.80630570791462</v>
      </c>
      <c r="F87" s="1">
        <f t="shared" si="15"/>
        <v>227.61261141582924</v>
      </c>
      <c r="G87" s="8">
        <f t="shared" si="9"/>
        <v>156.34021538461522</v>
      </c>
      <c r="H87">
        <v>315</v>
      </c>
      <c r="I87">
        <v>295</v>
      </c>
      <c r="J87" s="1">
        <v>301.42964705234749</v>
      </c>
      <c r="K87" s="2">
        <f t="shared" si="16"/>
        <v>13.570352947652509</v>
      </c>
      <c r="L87" s="19">
        <v>445.15580035355646</v>
      </c>
      <c r="M87" s="1">
        <f t="shared" si="20"/>
        <v>11.958232238371066</v>
      </c>
      <c r="N87" s="1">
        <f t="shared" si="17"/>
        <v>4179.5433558705445</v>
      </c>
      <c r="O87" s="1">
        <f t="shared" si="18"/>
        <v>993.83207191416716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50.743795845070579</v>
      </c>
      <c r="C88">
        <v>2000</v>
      </c>
      <c r="D88" s="2">
        <v>2.5169476669301711</v>
      </c>
      <c r="E88" s="1">
        <f t="shared" si="19"/>
        <v>113.80630570791462</v>
      </c>
      <c r="F88" s="1">
        <f t="shared" si="15"/>
        <v>227.61261141582924</v>
      </c>
      <c r="G88" s="8">
        <f t="shared" si="9"/>
        <v>326.03512307692239</v>
      </c>
      <c r="H88">
        <v>315</v>
      </c>
      <c r="I88">
        <v>295</v>
      </c>
      <c r="J88" s="1">
        <v>305.42836657004068</v>
      </c>
      <c r="K88" s="2">
        <f t="shared" si="16"/>
        <v>9.57163342995932</v>
      </c>
      <c r="L88" s="19">
        <v>549.03172825379329</v>
      </c>
      <c r="M88" s="1">
        <f t="shared" si="20"/>
        <v>14.698395020764362</v>
      </c>
      <c r="N88" s="1">
        <f t="shared" si="17"/>
        <v>4178.9690639726659</v>
      </c>
      <c r="O88" s="1">
        <f t="shared" si="18"/>
        <v>993.22486937870713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72.518115547011476</v>
      </c>
      <c r="C89">
        <v>2000</v>
      </c>
      <c r="D89" s="2">
        <v>2.5169476669301711</v>
      </c>
      <c r="E89" s="1">
        <f t="shared" si="19"/>
        <v>113.80630570791462</v>
      </c>
      <c r="F89" s="1">
        <f t="shared" si="15"/>
        <v>227.61261141582924</v>
      </c>
      <c r="G89" s="8">
        <f t="shared" si="9"/>
        <v>540.67838461538327</v>
      </c>
      <c r="H89">
        <v>315</v>
      </c>
      <c r="I89">
        <v>295</v>
      </c>
      <c r="J89" s="1">
        <v>307.66358862048003</v>
      </c>
      <c r="K89" s="2">
        <f t="shared" si="16"/>
        <v>7.3364113795199728</v>
      </c>
      <c r="L89" s="19">
        <v>600.86114227584301</v>
      </c>
      <c r="M89" s="1">
        <f t="shared" si="20"/>
        <v>16.053366153497791</v>
      </c>
      <c r="N89" s="1">
        <f t="shared" si="17"/>
        <v>4178.7730227078782</v>
      </c>
      <c r="O89" s="1">
        <f t="shared" si="18"/>
        <v>992.85536388937749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94.296519411440684</v>
      </c>
      <c r="C90">
        <v>2000</v>
      </c>
      <c r="D90" s="2">
        <v>2.5169476669301711</v>
      </c>
      <c r="E90" s="1">
        <f t="shared" si="19"/>
        <v>113.80630570791462</v>
      </c>
      <c r="F90" s="1">
        <f t="shared" si="15"/>
        <v>227.61261141582924</v>
      </c>
      <c r="G90" s="8">
        <f t="shared" si="9"/>
        <v>800.26999999999816</v>
      </c>
      <c r="H90">
        <v>315</v>
      </c>
      <c r="I90">
        <v>295</v>
      </c>
      <c r="J90" s="1">
        <v>309.06354637032359</v>
      </c>
      <c r="K90" s="2">
        <f t="shared" si="16"/>
        <v>5.9364536296764072</v>
      </c>
      <c r="L90" s="19">
        <v>631.83489143112467</v>
      </c>
      <c r="M90" s="1">
        <f t="shared" si="20"/>
        <v>16.857923883100447</v>
      </c>
      <c r="N90" s="1">
        <f t="shared" si="17"/>
        <v>4178.6879041896973</v>
      </c>
      <c r="O90" s="1">
        <f t="shared" si="18"/>
        <v>992.61351939829729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116.07705751806942</v>
      </c>
      <c r="C91">
        <v>2000</v>
      </c>
      <c r="D91" s="2">
        <v>2.5169476669301711</v>
      </c>
      <c r="E91" s="1">
        <f t="shared" si="19"/>
        <v>113.80630570791462</v>
      </c>
      <c r="F91" s="1">
        <f t="shared" si="15"/>
        <v>227.61261141582924</v>
      </c>
      <c r="G91" s="8">
        <f t="shared" si="9"/>
        <v>1104.8099692307667</v>
      </c>
      <c r="H91">
        <v>315</v>
      </c>
      <c r="I91">
        <v>295</v>
      </c>
      <c r="J91" s="1">
        <v>310.01805514655263</v>
      </c>
      <c r="K91" s="2">
        <f t="shared" si="16"/>
        <v>4.9819448534473736</v>
      </c>
      <c r="L91" s="19">
        <v>652.4304881963219</v>
      </c>
      <c r="M91" s="1">
        <f t="shared" si="20"/>
        <v>17.390254675489373</v>
      </c>
      <c r="N91" s="1">
        <f t="shared" si="17"/>
        <v>4178.6443838703726</v>
      </c>
      <c r="O91" s="1">
        <f t="shared" si="18"/>
        <v>992.44417857565963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137.85884686083998</v>
      </c>
      <c r="C92">
        <v>2000</v>
      </c>
      <c r="D92" s="2">
        <v>2.5169476669301711</v>
      </c>
      <c r="E92" s="1">
        <f t="shared" si="19"/>
        <v>113.80630570791462</v>
      </c>
      <c r="F92" s="1">
        <f t="shared" si="15"/>
        <v>227.61261141582924</v>
      </c>
      <c r="G92" s="8">
        <f t="shared" ref="G92:G155" si="22">G80</f>
        <v>1454.2982923076893</v>
      </c>
      <c r="H92">
        <v>315</v>
      </c>
      <c r="I92">
        <v>295</v>
      </c>
      <c r="J92" s="1">
        <v>310.70931443199618</v>
      </c>
      <c r="K92" s="2">
        <f t="shared" si="16"/>
        <v>4.2906855680038234</v>
      </c>
      <c r="L92" s="19">
        <v>667.11948847116355</v>
      </c>
      <c r="M92" s="1">
        <f t="shared" si="20"/>
        <v>17.768398666989828</v>
      </c>
      <c r="N92" s="1">
        <f t="shared" si="17"/>
        <v>4178.6195020933883</v>
      </c>
      <c r="O92" s="1">
        <f t="shared" si="18"/>
        <v>992.31934050696941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159.64143169053446</v>
      </c>
      <c r="C93">
        <v>2000</v>
      </c>
      <c r="D93" s="2">
        <v>2.5169476669301711</v>
      </c>
      <c r="E93" s="1">
        <f t="shared" si="19"/>
        <v>113.80630570791462</v>
      </c>
      <c r="F93" s="1">
        <f t="shared" si="15"/>
        <v>227.61261141582924</v>
      </c>
      <c r="G93" s="8">
        <f t="shared" si="22"/>
        <v>1848.7349692307653</v>
      </c>
      <c r="H93">
        <v>315</v>
      </c>
      <c r="I93">
        <v>295</v>
      </c>
      <c r="J93" s="1">
        <v>311.23262098911226</v>
      </c>
      <c r="K93" s="2">
        <f t="shared" si="16"/>
        <v>3.767379010887737</v>
      </c>
      <c r="L93" s="19">
        <v>678.12734304309402</v>
      </c>
      <c r="M93" s="1">
        <f t="shared" si="20"/>
        <v>18.050834059566242</v>
      </c>
      <c r="N93" s="1">
        <f t="shared" si="17"/>
        <v>4178.6040899191257</v>
      </c>
      <c r="O93" s="1">
        <f t="shared" si="18"/>
        <v>992.22362467319272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181.42455345288857</v>
      </c>
      <c r="C94">
        <v>2000</v>
      </c>
      <c r="D94" s="2">
        <v>2.5169476669301711</v>
      </c>
      <c r="E94" s="1">
        <f t="shared" si="19"/>
        <v>113.80630570791462</v>
      </c>
      <c r="F94" s="1">
        <f t="shared" si="15"/>
        <v>227.61261141582924</v>
      </c>
      <c r="G94" s="8">
        <f t="shared" si="22"/>
        <v>2288.1199999999958</v>
      </c>
      <c r="H94">
        <v>315</v>
      </c>
      <c r="I94">
        <v>295</v>
      </c>
      <c r="J94" s="1">
        <v>311.64239309916127</v>
      </c>
      <c r="K94" s="2">
        <f t="shared" si="16"/>
        <v>3.3576069008387321</v>
      </c>
      <c r="L94" s="19">
        <v>686.68581436352088</v>
      </c>
      <c r="M94" s="1">
        <f t="shared" si="20"/>
        <v>18.269803993137522</v>
      </c>
      <c r="N94" s="1">
        <f t="shared" si="17"/>
        <v>4178.5939538056082</v>
      </c>
      <c r="O94" s="1">
        <f t="shared" si="18"/>
        <v>992.14795668074498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203.20805466285424</v>
      </c>
      <c r="C95">
        <v>2000</v>
      </c>
      <c r="D95" s="2">
        <v>2.5169476669301711</v>
      </c>
      <c r="E95" s="1">
        <f t="shared" si="19"/>
        <v>113.80630570791462</v>
      </c>
      <c r="F95" s="1">
        <f t="shared" si="15"/>
        <v>227.61261141582924</v>
      </c>
      <c r="G95" s="8">
        <f t="shared" si="22"/>
        <v>2772.4533846153799</v>
      </c>
      <c r="H95">
        <v>315</v>
      </c>
      <c r="I95">
        <v>295</v>
      </c>
      <c r="J95" s="1">
        <v>311.97189159245124</v>
      </c>
      <c r="K95" s="2">
        <f t="shared" si="16"/>
        <v>3.028108407548757</v>
      </c>
      <c r="L95" s="19">
        <v>693.53188107370909</v>
      </c>
      <c r="M95" s="1">
        <f t="shared" si="20"/>
        <v>18.444536405842076</v>
      </c>
      <c r="N95" s="1">
        <f t="shared" si="17"/>
        <v>4178.5869712034773</v>
      </c>
      <c r="O95" s="1">
        <f t="shared" si="18"/>
        <v>992.08665884075231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224.99183394714402</v>
      </c>
      <c r="C96">
        <v>2000</v>
      </c>
      <c r="D96" s="2">
        <v>2.5169476669301711</v>
      </c>
      <c r="E96" s="1">
        <f t="shared" si="19"/>
        <v>113.80630570791462</v>
      </c>
      <c r="F96" s="1">
        <f t="shared" si="15"/>
        <v>227.61261141582924</v>
      </c>
      <c r="G96" s="8">
        <f t="shared" si="22"/>
        <v>3301.7351230769173</v>
      </c>
      <c r="H96">
        <v>315</v>
      </c>
      <c r="I96">
        <v>295</v>
      </c>
      <c r="J96" s="1">
        <v>312.24256599415014</v>
      </c>
      <c r="K96" s="2">
        <f t="shared" si="16"/>
        <v>2.7574340058498592</v>
      </c>
      <c r="L96" s="19">
        <v>699.13355205390144</v>
      </c>
      <c r="M96" s="1">
        <f t="shared" si="20"/>
        <v>18.587206445425963</v>
      </c>
      <c r="N96" s="1">
        <f t="shared" si="17"/>
        <v>4178.5819803391414</v>
      </c>
      <c r="O96" s="1">
        <f t="shared" si="18"/>
        <v>992.03600452643559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246.77582310506733</v>
      </c>
      <c r="C97">
        <v>2000</v>
      </c>
      <c r="D97" s="2">
        <v>2.5169476669301711</v>
      </c>
      <c r="E97" s="1">
        <f t="shared" si="19"/>
        <v>113.80630570791462</v>
      </c>
      <c r="F97" s="1">
        <f t="shared" si="15"/>
        <v>227.61261141582924</v>
      </c>
      <c r="G97" s="8">
        <f t="shared" si="22"/>
        <v>3875.9652153846091</v>
      </c>
      <c r="H97">
        <v>315</v>
      </c>
      <c r="I97">
        <v>295</v>
      </c>
      <c r="J97" s="1">
        <v>312.46886019862905</v>
      </c>
      <c r="K97" s="2">
        <f t="shared" si="16"/>
        <v>2.531139801370955</v>
      </c>
      <c r="L97" s="19">
        <v>703.80235680043097</v>
      </c>
      <c r="M97" s="1">
        <f t="shared" si="20"/>
        <v>18.705897589389139</v>
      </c>
      <c r="N97" s="1">
        <f t="shared" si="17"/>
        <v>4178.578304550324</v>
      </c>
      <c r="O97" s="1">
        <f t="shared" si="18"/>
        <v>991.99344943841572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268.55951852142471</v>
      </c>
      <c r="C98">
        <v>2000</v>
      </c>
      <c r="D98" s="2">
        <v>2.5169476669301711</v>
      </c>
      <c r="E98" s="1">
        <f t="shared" si="19"/>
        <v>113.80630570791462</v>
      </c>
      <c r="F98" s="1">
        <f t="shared" si="15"/>
        <v>227.61261141582924</v>
      </c>
      <c r="G98" s="8">
        <f t="shared" si="22"/>
        <v>4495.1436615384537</v>
      </c>
      <c r="H98">
        <v>315</v>
      </c>
      <c r="I98">
        <v>295</v>
      </c>
      <c r="J98" s="1">
        <v>312.65194700965299</v>
      </c>
      <c r="K98" s="2">
        <f t="shared" si="16"/>
        <v>2.3480529903470142</v>
      </c>
      <c r="L98" s="19">
        <v>707.57060183127328</v>
      </c>
      <c r="M98" s="1">
        <f t="shared" si="20"/>
        <v>18.801543239751815</v>
      </c>
      <c r="N98" s="1">
        <f t="shared" si="17"/>
        <v>4178.5756512080052</v>
      </c>
      <c r="O98" s="1">
        <f t="shared" si="18"/>
        <v>991.95888295706629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28.976164124508092</v>
      </c>
      <c r="C99">
        <v>2500</v>
      </c>
      <c r="D99" s="2">
        <v>3.1712002820816867</v>
      </c>
      <c r="E99" s="1">
        <f t="shared" si="19"/>
        <v>143.38899195460556</v>
      </c>
      <c r="F99" s="1">
        <f t="shared" si="15"/>
        <v>286.77798390921112</v>
      </c>
      <c r="G99" s="8">
        <f t="shared" si="22"/>
        <v>156.34021538461522</v>
      </c>
      <c r="H99">
        <v>315</v>
      </c>
      <c r="I99">
        <v>295</v>
      </c>
      <c r="J99" s="1">
        <v>300.80513045899391</v>
      </c>
      <c r="K99" s="2">
        <f t="shared" ref="K99:K130" si="24">H99-J99</f>
        <v>14.194869541006085</v>
      </c>
      <c r="L99" s="19">
        <v>482.75536633757201</v>
      </c>
      <c r="M99" s="1">
        <f t="shared" si="20"/>
        <v>11.475329159425453</v>
      </c>
      <c r="N99" s="1">
        <f t="shared" ref="N99:N130" si="25">((W99 + X99*H99 +Y99*H99^2 +  Z99*H99^3)+(W99 + X99*J99 + Y99*J99^2 +  Z99*J99^3))/2</f>
        <v>4179.6630123051782</v>
      </c>
      <c r="O99" s="1">
        <f t="shared" ref="O99:O130" si="26">((S99 + T99*H99 + U99*H99^2 +  V99*H99^3)+(S99 + T99*J99 + U99*J99^2 +  V99*J99^3))/2</f>
        <v>993.92037801307561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50.738939998075594</v>
      </c>
      <c r="C100">
        <v>2500</v>
      </c>
      <c r="D100" s="2">
        <v>3.1712002820816867</v>
      </c>
      <c r="E100" s="1">
        <f t="shared" si="19"/>
        <v>143.38899195460556</v>
      </c>
      <c r="F100" s="1">
        <f t="shared" si="15"/>
        <v>286.77798390921112</v>
      </c>
      <c r="G100" s="8">
        <f t="shared" si="22"/>
        <v>326.03512307692239</v>
      </c>
      <c r="H100">
        <v>315</v>
      </c>
      <c r="I100">
        <v>295</v>
      </c>
      <c r="J100" s="1">
        <v>304.83180802754714</v>
      </c>
      <c r="K100" s="2">
        <f t="shared" si="24"/>
        <v>10.16819197245286</v>
      </c>
      <c r="L100" s="19">
        <v>604.7363992279287</v>
      </c>
      <c r="M100" s="1">
        <f t="shared" si="20"/>
        <v>14.319190239425843</v>
      </c>
      <c r="N100" s="1">
        <f t="shared" si="25"/>
        <v>4179.0353568124692</v>
      </c>
      <c r="O100" s="1">
        <f t="shared" si="26"/>
        <v>993.31992355204022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72.511772849318916</v>
      </c>
      <c r="C101">
        <v>2500</v>
      </c>
      <c r="D101" s="2">
        <v>3.1712002820816867</v>
      </c>
      <c r="E101" s="1">
        <f t="shared" si="19"/>
        <v>143.38899195460556</v>
      </c>
      <c r="F101" s="1">
        <f t="shared" si="15"/>
        <v>286.77798390921112</v>
      </c>
      <c r="G101" s="8">
        <f t="shared" si="22"/>
        <v>540.67838461538327</v>
      </c>
      <c r="H101">
        <v>315</v>
      </c>
      <c r="I101">
        <v>295</v>
      </c>
      <c r="J101" s="1">
        <v>307.14934476536206</v>
      </c>
      <c r="K101" s="2">
        <f t="shared" si="24"/>
        <v>7.8506552346379408</v>
      </c>
      <c r="L101" s="19">
        <v>666.69708021878137</v>
      </c>
      <c r="M101" s="1">
        <f t="shared" si="20"/>
        <v>15.74991363179902</v>
      </c>
      <c r="N101" s="1">
        <f t="shared" si="25"/>
        <v>4178.8112266747157</v>
      </c>
      <c r="O101" s="1">
        <f t="shared" si="26"/>
        <v>992.942210220368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94.289169815741602</v>
      </c>
      <c r="C102">
        <v>2500</v>
      </c>
      <c r="D102" s="2">
        <v>3.1712002820816867</v>
      </c>
      <c r="E102" s="1">
        <f t="shared" si="19"/>
        <v>143.38899195460556</v>
      </c>
      <c r="F102" s="1">
        <f t="shared" si="15"/>
        <v>286.77798390921112</v>
      </c>
      <c r="G102" s="8">
        <f t="shared" si="22"/>
        <v>800.26999999999816</v>
      </c>
      <c r="H102">
        <v>315</v>
      </c>
      <c r="I102">
        <v>295</v>
      </c>
      <c r="J102" s="1">
        <v>308.62057508396447</v>
      </c>
      <c r="K102" s="2">
        <f t="shared" si="24"/>
        <v>6.3794249160355321</v>
      </c>
      <c r="L102" s="19">
        <v>704.0512395052001</v>
      </c>
      <c r="M102" s="1">
        <f t="shared" si="20"/>
        <v>16.606566334145651</v>
      </c>
      <c r="N102" s="1">
        <f t="shared" si="25"/>
        <v>4178.7119776376403</v>
      </c>
      <c r="O102" s="1">
        <f t="shared" si="26"/>
        <v>992.69089104201066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116.06898811371536</v>
      </c>
      <c r="C103">
        <v>2500</v>
      </c>
      <c r="D103" s="2">
        <v>3.1712002820816867</v>
      </c>
      <c r="E103" s="1">
        <f t="shared" si="19"/>
        <v>143.38899195460556</v>
      </c>
      <c r="F103" s="1">
        <f t="shared" si="15"/>
        <v>286.77798390921112</v>
      </c>
      <c r="G103" s="8">
        <f t="shared" si="22"/>
        <v>1104.8099692307667</v>
      </c>
      <c r="H103">
        <v>315</v>
      </c>
      <c r="I103">
        <v>295</v>
      </c>
      <c r="J103" s="1">
        <v>309.6315580745154</v>
      </c>
      <c r="K103" s="2">
        <f t="shared" si="24"/>
        <v>5.3684419254846034</v>
      </c>
      <c r="L103" s="19">
        <v>729.02059665164427</v>
      </c>
      <c r="M103" s="1">
        <f t="shared" si="20"/>
        <v>17.176179921876642</v>
      </c>
      <c r="N103" s="1">
        <f t="shared" si="25"/>
        <v>4178.660676873661</v>
      </c>
      <c r="O103" s="1">
        <f t="shared" si="26"/>
        <v>992.51317576005738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137.85023922726887</v>
      </c>
      <c r="C104">
        <v>2500</v>
      </c>
      <c r="D104" s="2">
        <v>3.1712002820816867</v>
      </c>
      <c r="E104" s="1">
        <f t="shared" si="19"/>
        <v>143.38899195460556</v>
      </c>
      <c r="F104" s="1">
        <f t="shared" si="15"/>
        <v>286.77798390921112</v>
      </c>
      <c r="G104" s="8">
        <f t="shared" si="22"/>
        <v>1454.2982923076893</v>
      </c>
      <c r="H104">
        <v>315</v>
      </c>
      <c r="I104">
        <v>295</v>
      </c>
      <c r="J104" s="1">
        <v>310.3674804446498</v>
      </c>
      <c r="K104" s="2">
        <f t="shared" si="24"/>
        <v>4.6325195553501999</v>
      </c>
      <c r="L104" s="19">
        <v>746.89220563298966</v>
      </c>
      <c r="M104" s="1">
        <f t="shared" si="20"/>
        <v>17.582143544169885</v>
      </c>
      <c r="N104" s="1">
        <f t="shared" si="25"/>
        <v>4178.6311416341105</v>
      </c>
      <c r="O104" s="1">
        <f t="shared" si="26"/>
        <v>992.38130283156488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159.63240704627296</v>
      </c>
      <c r="C105">
        <v>2500</v>
      </c>
      <c r="D105" s="2">
        <v>3.1712002820816867</v>
      </c>
      <c r="E105" s="1">
        <f t="shared" si="19"/>
        <v>143.38899195460556</v>
      </c>
      <c r="F105" s="1">
        <f t="shared" si="15"/>
        <v>286.77798390921112</v>
      </c>
      <c r="G105" s="8">
        <f t="shared" si="22"/>
        <v>1848.7349692307653</v>
      </c>
      <c r="H105">
        <v>315</v>
      </c>
      <c r="I105">
        <v>295</v>
      </c>
      <c r="J105" s="1">
        <v>310.92662388202245</v>
      </c>
      <c r="K105" s="2">
        <f t="shared" si="24"/>
        <v>4.0733761179775456</v>
      </c>
      <c r="L105" s="19">
        <v>760.31938174218078</v>
      </c>
      <c r="M105" s="1">
        <f t="shared" si="20"/>
        <v>17.886072757871847</v>
      </c>
      <c r="N105" s="1">
        <f t="shared" si="25"/>
        <v>4178.6127561690382</v>
      </c>
      <c r="O105" s="1">
        <f t="shared" si="26"/>
        <v>992.27971895508836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181.41519646017801</v>
      </c>
      <c r="C106">
        <v>2500</v>
      </c>
      <c r="D106" s="2">
        <v>3.1712002820816867</v>
      </c>
      <c r="E106" s="1">
        <f t="shared" si="19"/>
        <v>143.38899195460556</v>
      </c>
      <c r="F106" s="1">
        <f t="shared" si="15"/>
        <v>286.77798390921112</v>
      </c>
      <c r="G106" s="8">
        <f t="shared" si="22"/>
        <v>2288.1199999999958</v>
      </c>
      <c r="H106">
        <v>315</v>
      </c>
      <c r="I106">
        <v>295</v>
      </c>
      <c r="J106" s="1">
        <v>311.36564480806004</v>
      </c>
      <c r="K106" s="2">
        <f t="shared" si="24"/>
        <v>3.6343551919399602</v>
      </c>
      <c r="L106" s="19">
        <v>770.77910562202192</v>
      </c>
      <c r="M106" s="1">
        <f t="shared" si="20"/>
        <v>18.12212453489613</v>
      </c>
      <c r="N106" s="1">
        <f t="shared" si="25"/>
        <v>4178.6006183586142</v>
      </c>
      <c r="O106" s="1">
        <f t="shared" si="26"/>
        <v>992.19912946769796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203.19842668360533</v>
      </c>
      <c r="C107">
        <v>2500</v>
      </c>
      <c r="D107" s="2">
        <v>3.1712002820816867</v>
      </c>
      <c r="E107" s="1">
        <f t="shared" si="19"/>
        <v>143.38899195460556</v>
      </c>
      <c r="F107" s="1">
        <f t="shared" si="15"/>
        <v>286.77798390921112</v>
      </c>
      <c r="G107" s="8">
        <f t="shared" si="22"/>
        <v>2772.4533846153799</v>
      </c>
      <c r="H107">
        <v>315</v>
      </c>
      <c r="I107">
        <v>295</v>
      </c>
      <c r="J107" s="1">
        <v>311.71940419768117</v>
      </c>
      <c r="K107" s="2">
        <f t="shared" si="24"/>
        <v>3.2805958023188282</v>
      </c>
      <c r="L107" s="19">
        <v>779.15877500707165</v>
      </c>
      <c r="M107" s="1">
        <f t="shared" si="20"/>
        <v>18.310748358094372</v>
      </c>
      <c r="N107" s="1">
        <f t="shared" si="25"/>
        <v>4178.5922305366803</v>
      </c>
      <c r="O107" s="1">
        <f t="shared" si="26"/>
        <v>992.13366604410669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224.98198083452746</v>
      </c>
      <c r="C108">
        <v>2500</v>
      </c>
      <c r="D108" s="2">
        <v>3.1712002820816867</v>
      </c>
      <c r="E108" s="1">
        <f t="shared" si="19"/>
        <v>143.38899195460556</v>
      </c>
      <c r="F108" s="1">
        <f t="shared" si="15"/>
        <v>286.77798390921112</v>
      </c>
      <c r="G108" s="8">
        <f t="shared" si="22"/>
        <v>3301.7351230769173</v>
      </c>
      <c r="H108">
        <v>315</v>
      </c>
      <c r="I108">
        <v>295</v>
      </c>
      <c r="J108" s="1">
        <v>312.01049593851951</v>
      </c>
      <c r="K108" s="2">
        <f t="shared" si="24"/>
        <v>2.9895040614804884</v>
      </c>
      <c r="L108" s="19">
        <v>786.02373254338079</v>
      </c>
      <c r="M108" s="1">
        <f t="shared" si="20"/>
        <v>18.464931760115629</v>
      </c>
      <c r="N108" s="1">
        <f t="shared" si="25"/>
        <v>4178.5862189753852</v>
      </c>
      <c r="O108" s="1">
        <f t="shared" si="26"/>
        <v>992.07945086127529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246.76578000652469</v>
      </c>
      <c r="C109">
        <v>2500</v>
      </c>
      <c r="D109" s="2">
        <v>3.1712002820816867</v>
      </c>
      <c r="E109" s="1">
        <f t="shared" si="19"/>
        <v>143.38899195460556</v>
      </c>
      <c r="F109" s="1">
        <f t="shared" si="15"/>
        <v>286.77798390921112</v>
      </c>
      <c r="G109" s="8">
        <f t="shared" si="22"/>
        <v>3875.9652153846091</v>
      </c>
      <c r="H109">
        <v>315</v>
      </c>
      <c r="I109">
        <v>295</v>
      </c>
      <c r="J109" s="1">
        <v>312.25419362390738</v>
      </c>
      <c r="K109" s="2">
        <f t="shared" si="24"/>
        <v>2.7458063760926166</v>
      </c>
      <c r="L109" s="19">
        <v>791.75125906230187</v>
      </c>
      <c r="M109" s="1">
        <f t="shared" si="20"/>
        <v>18.593318038769922</v>
      </c>
      <c r="N109" s="1">
        <f t="shared" si="25"/>
        <v>4178.5817805858878</v>
      </c>
      <c r="O109" s="1">
        <f t="shared" si="26"/>
        <v>992.03382249162473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268.549279014658</v>
      </c>
      <c r="C110">
        <v>2500</v>
      </c>
      <c r="D110" s="2">
        <v>3.1712002820816867</v>
      </c>
      <c r="E110" s="1">
        <f t="shared" si="19"/>
        <v>143.38899195460556</v>
      </c>
      <c r="F110" s="1">
        <f t="shared" si="15"/>
        <v>286.77798390921112</v>
      </c>
      <c r="G110" s="8">
        <f t="shared" si="22"/>
        <v>4495.1436615384537</v>
      </c>
      <c r="H110">
        <v>315</v>
      </c>
      <c r="I110">
        <v>295</v>
      </c>
      <c r="J110" s="1">
        <v>312.45158151059104</v>
      </c>
      <c r="K110" s="2">
        <f t="shared" si="24"/>
        <v>2.5484184894089594</v>
      </c>
      <c r="L110" s="19">
        <v>796.37786977609085</v>
      </c>
      <c r="M110" s="1">
        <f t="shared" si="20"/>
        <v>18.696853503163567</v>
      </c>
      <c r="N110" s="1">
        <f t="shared" si="25"/>
        <v>4178.5785696180565</v>
      </c>
      <c r="O110" s="1">
        <f t="shared" si="26"/>
        <v>991.9967053252052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28.974133499779953</v>
      </c>
      <c r="C111">
        <v>3000</v>
      </c>
      <c r="D111" s="2">
        <v>3.820816864295125</v>
      </c>
      <c r="E111" s="1">
        <f t="shared" si="19"/>
        <v>172.76205533596837</v>
      </c>
      <c r="F111" s="1">
        <f t="shared" si="15"/>
        <v>345.52411067193674</v>
      </c>
      <c r="G111" s="8">
        <f t="shared" si="22"/>
        <v>156.34021538461522</v>
      </c>
      <c r="H111">
        <v>315</v>
      </c>
      <c r="I111">
        <v>295</v>
      </c>
      <c r="J111" s="1">
        <v>300.30315554277706</v>
      </c>
      <c r="K111" s="2">
        <f t="shared" si="24"/>
        <v>14.696844457222937</v>
      </c>
      <c r="L111" s="19">
        <v>512.76534349158987</v>
      </c>
      <c r="M111" s="1">
        <f t="shared" si="20"/>
        <v>11.071651045682783</v>
      </c>
      <c r="N111" s="1">
        <f t="shared" si="25"/>
        <v>4179.765653618595</v>
      </c>
      <c r="O111" s="1">
        <f t="shared" si="26"/>
        <v>993.99003598222271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50.734932492971637</v>
      </c>
      <c r="C112">
        <v>3000</v>
      </c>
      <c r="D112" s="2">
        <v>3.820816864295125</v>
      </c>
      <c r="E112" s="1">
        <f t="shared" si="19"/>
        <v>172.76205533596837</v>
      </c>
      <c r="F112" s="1">
        <f t="shared" si="15"/>
        <v>345.52411067193674</v>
      </c>
      <c r="G112" s="8">
        <f t="shared" si="22"/>
        <v>326.03512307692239</v>
      </c>
      <c r="H112">
        <v>315</v>
      </c>
      <c r="I112">
        <v>295</v>
      </c>
      <c r="J112" s="1">
        <v>304.33196202134815</v>
      </c>
      <c r="K112" s="2">
        <f t="shared" si="24"/>
        <v>10.668037978651853</v>
      </c>
      <c r="L112" s="19">
        <v>650.92907247199605</v>
      </c>
      <c r="M112" s="1">
        <f t="shared" si="20"/>
        <v>13.99477904101029</v>
      </c>
      <c r="N112" s="1">
        <f t="shared" si="25"/>
        <v>4179.0958099078416</v>
      </c>
      <c r="O112" s="1">
        <f t="shared" si="26"/>
        <v>993.39838496842322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72.50643136085624</v>
      </c>
      <c r="C113">
        <v>3000</v>
      </c>
      <c r="D113" s="2">
        <v>3.820816864295125</v>
      </c>
      <c r="E113" s="1">
        <f t="shared" si="19"/>
        <v>172.76205533596837</v>
      </c>
      <c r="F113" s="1">
        <f t="shared" si="15"/>
        <v>345.52411067193674</v>
      </c>
      <c r="G113" s="8">
        <f t="shared" si="22"/>
        <v>540.67838461538327</v>
      </c>
      <c r="H113">
        <v>315</v>
      </c>
      <c r="I113">
        <v>295</v>
      </c>
      <c r="J113" s="1">
        <v>306.71112378628487</v>
      </c>
      <c r="K113" s="2">
        <f t="shared" si="24"/>
        <v>8.2888762137151275</v>
      </c>
      <c r="L113" s="19">
        <v>722.20690192852271</v>
      </c>
      <c r="M113" s="1">
        <f t="shared" si="20"/>
        <v>15.487635604676159</v>
      </c>
      <c r="N113" s="1">
        <f t="shared" si="25"/>
        <v>4178.846926110441</v>
      </c>
      <c r="O113" s="1">
        <f t="shared" si="26"/>
        <v>993.0153594467256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94.282909049215945</v>
      </c>
      <c r="C114">
        <v>3000</v>
      </c>
      <c r="D114" s="2">
        <v>3.820816864295125</v>
      </c>
      <c r="E114" s="1">
        <f t="shared" si="19"/>
        <v>172.76205533596837</v>
      </c>
      <c r="F114" s="1">
        <f t="shared" si="15"/>
        <v>345.52411067193674</v>
      </c>
      <c r="G114" s="8">
        <f t="shared" si="22"/>
        <v>800.26999999999816</v>
      </c>
      <c r="H114">
        <v>315</v>
      </c>
      <c r="I114">
        <v>295</v>
      </c>
      <c r="J114" s="1">
        <v>308.23959575981212</v>
      </c>
      <c r="K114" s="2">
        <f t="shared" si="24"/>
        <v>6.7604042401878814</v>
      </c>
      <c r="L114" s="19">
        <v>765.50800849249981</v>
      </c>
      <c r="M114" s="1">
        <f t="shared" si="20"/>
        <v>16.38805405114525</v>
      </c>
      <c r="N114" s="1">
        <f t="shared" si="25"/>
        <v>4178.734762447576</v>
      </c>
      <c r="O114" s="1">
        <f t="shared" si="26"/>
        <v>992.75680973250974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116.06206329126684</v>
      </c>
      <c r="C115">
        <v>3000</v>
      </c>
      <c r="D115" s="2">
        <v>3.820816864295125</v>
      </c>
      <c r="E115" s="1">
        <f t="shared" si="19"/>
        <v>172.76205533596837</v>
      </c>
      <c r="F115" s="1">
        <f t="shared" si="15"/>
        <v>345.52411067193674</v>
      </c>
      <c r="G115" s="8">
        <f t="shared" si="22"/>
        <v>1104.8099692307667</v>
      </c>
      <c r="H115">
        <v>315</v>
      </c>
      <c r="I115">
        <v>295</v>
      </c>
      <c r="J115" s="1">
        <v>309.29721133472691</v>
      </c>
      <c r="K115" s="2">
        <f t="shared" si="24"/>
        <v>5.7027886652730899</v>
      </c>
      <c r="L115" s="19">
        <v>794.58620422935337</v>
      </c>
      <c r="M115" s="1">
        <f t="shared" si="20"/>
        <v>16.989384231230314</v>
      </c>
      <c r="N115" s="1">
        <f t="shared" si="25"/>
        <v>4178.6762190349991</v>
      </c>
      <c r="O115" s="1">
        <f t="shared" si="26"/>
        <v>992.57239388288815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137.84281441642261</v>
      </c>
      <c r="C116">
        <v>3000</v>
      </c>
      <c r="D116" s="2">
        <v>3.820816864295125</v>
      </c>
      <c r="E116" s="1">
        <f t="shared" si="19"/>
        <v>172.76205533596837</v>
      </c>
      <c r="F116" s="1">
        <f t="shared" si="15"/>
        <v>345.52411067193674</v>
      </c>
      <c r="G116" s="8">
        <f t="shared" si="22"/>
        <v>1454.2982923076893</v>
      </c>
      <c r="H116">
        <v>315</v>
      </c>
      <c r="I116">
        <v>295</v>
      </c>
      <c r="J116" s="1">
        <v>310.07058255636736</v>
      </c>
      <c r="K116" s="2">
        <f t="shared" si="24"/>
        <v>4.9294174436326443</v>
      </c>
      <c r="L116" s="19">
        <v>815.46324837866791</v>
      </c>
      <c r="M116" s="1">
        <f t="shared" si="20"/>
        <v>17.419199134761527</v>
      </c>
      <c r="N116" s="1">
        <f t="shared" si="25"/>
        <v>4178.6423043942295</v>
      </c>
      <c r="O116" s="1">
        <f t="shared" si="26"/>
        <v>992.43475678556388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159.62459293906466</v>
      </c>
      <c r="C117">
        <v>3000</v>
      </c>
      <c r="D117" s="2">
        <v>3.820816864295125</v>
      </c>
      <c r="E117" s="1">
        <f t="shared" si="19"/>
        <v>172.76205533596837</v>
      </c>
      <c r="F117" s="1">
        <f t="shared" si="15"/>
        <v>345.52411067193674</v>
      </c>
      <c r="G117" s="8">
        <f t="shared" si="22"/>
        <v>1848.7349692307653</v>
      </c>
      <c r="H117">
        <v>315</v>
      </c>
      <c r="I117">
        <v>295</v>
      </c>
      <c r="J117" s="1">
        <v>310.66007096517723</v>
      </c>
      <c r="K117" s="2">
        <f t="shared" si="24"/>
        <v>4.3399290348227737</v>
      </c>
      <c r="L117" s="19">
        <v>831.18355182242817</v>
      </c>
      <c r="M117" s="1">
        <f t="shared" si="20"/>
        <v>17.741654838307991</v>
      </c>
      <c r="N117" s="1">
        <f t="shared" si="25"/>
        <v>4178.6211005642226</v>
      </c>
      <c r="O117" s="1">
        <f t="shared" si="26"/>
        <v>992.32829405220707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181.40707094522676</v>
      </c>
      <c r="C118">
        <v>3000</v>
      </c>
      <c r="D118" s="2">
        <v>3.820816864295125</v>
      </c>
      <c r="E118" s="1">
        <f t="shared" si="19"/>
        <v>172.76205533596837</v>
      </c>
      <c r="F118" s="1">
        <f t="shared" si="15"/>
        <v>345.52411067193674</v>
      </c>
      <c r="G118" s="8">
        <f t="shared" si="22"/>
        <v>2288.1199999999958</v>
      </c>
      <c r="H118">
        <v>315</v>
      </c>
      <c r="I118">
        <v>295</v>
      </c>
      <c r="J118" s="1">
        <v>311.1240293477544</v>
      </c>
      <c r="K118" s="2">
        <f t="shared" si="24"/>
        <v>3.8759706522455986</v>
      </c>
      <c r="L118" s="19">
        <v>843.45037821788685</v>
      </c>
      <c r="M118" s="1">
        <f t="shared" si="20"/>
        <v>17.992487778429076</v>
      </c>
      <c r="N118" s="1">
        <f t="shared" si="25"/>
        <v>4178.6070557199191</v>
      </c>
      <c r="O118" s="1">
        <f t="shared" si="26"/>
        <v>992.24357166512209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203.19004652744258</v>
      </c>
      <c r="C119">
        <v>3000</v>
      </c>
      <c r="D119" s="2">
        <v>3.820816864295125</v>
      </c>
      <c r="E119" s="1">
        <f t="shared" si="19"/>
        <v>172.76205533596837</v>
      </c>
      <c r="F119" s="1">
        <f t="shared" si="15"/>
        <v>345.52411067193674</v>
      </c>
      <c r="G119" s="8">
        <f t="shared" si="22"/>
        <v>2772.4533846153799</v>
      </c>
      <c r="H119">
        <v>315</v>
      </c>
      <c r="I119">
        <v>295</v>
      </c>
      <c r="J119" s="1">
        <v>311.49857930607504</v>
      </c>
      <c r="K119" s="2">
        <f t="shared" si="24"/>
        <v>3.5014206939249561</v>
      </c>
      <c r="L119" s="19">
        <v>853.29087005457541</v>
      </c>
      <c r="M119" s="1">
        <f t="shared" si="20"/>
        <v>18.193167921394398</v>
      </c>
      <c r="N119" s="1">
        <f t="shared" si="25"/>
        <v>4178.5973240827489</v>
      </c>
      <c r="O119" s="1">
        <f t="shared" si="26"/>
        <v>992.17458455954534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224.97338863897906</v>
      </c>
      <c r="C120">
        <v>3000</v>
      </c>
      <c r="D120" s="2">
        <v>3.820816864295125</v>
      </c>
      <c r="E120" s="1">
        <f t="shared" si="19"/>
        <v>172.76205533596837</v>
      </c>
      <c r="F120" s="1">
        <f t="shared" si="15"/>
        <v>345.52411067193674</v>
      </c>
      <c r="G120" s="8">
        <f t="shared" si="22"/>
        <v>3301.7351230769173</v>
      </c>
      <c r="H120">
        <v>315</v>
      </c>
      <c r="I120">
        <v>295</v>
      </c>
      <c r="J120" s="1">
        <v>311.8072369694558</v>
      </c>
      <c r="K120" s="2">
        <f t="shared" si="24"/>
        <v>3.1927630305441994</v>
      </c>
      <c r="L120" s="19">
        <v>861.36125652375472</v>
      </c>
      <c r="M120" s="1">
        <f t="shared" si="20"/>
        <v>18.357367297978779</v>
      </c>
      <c r="N120" s="1">
        <f t="shared" si="25"/>
        <v>4178.5903335712637</v>
      </c>
      <c r="O120" s="1">
        <f t="shared" si="26"/>
        <v>992.11734041209252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246.75700853890305</v>
      </c>
      <c r="C121">
        <v>3000</v>
      </c>
      <c r="D121" s="2">
        <v>3.820816864295125</v>
      </c>
      <c r="E121" s="1">
        <f t="shared" si="19"/>
        <v>172.76205533596837</v>
      </c>
      <c r="F121" s="1">
        <f t="shared" si="15"/>
        <v>345.52411067193674</v>
      </c>
      <c r="G121" s="8">
        <f t="shared" si="22"/>
        <v>3875.9652153846091</v>
      </c>
      <c r="H121">
        <v>315</v>
      </c>
      <c r="I121">
        <v>295</v>
      </c>
      <c r="J121" s="1">
        <v>312.06595475261878</v>
      </c>
      <c r="K121" s="2">
        <f t="shared" si="24"/>
        <v>2.9340452473812206</v>
      </c>
      <c r="L121" s="19">
        <v>868.10045832216736</v>
      </c>
      <c r="M121" s="1">
        <f t="shared" si="20"/>
        <v>18.494203910783074</v>
      </c>
      <c r="N121" s="1">
        <f t="shared" si="25"/>
        <v>4178.5851620515805</v>
      </c>
      <c r="O121" s="1">
        <f t="shared" si="26"/>
        <v>992.06908630279281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268.54032486098083</v>
      </c>
      <c r="C122">
        <v>3000</v>
      </c>
      <c r="D122" s="2">
        <v>3.820816864295125</v>
      </c>
      <c r="E122" s="1">
        <f t="shared" si="19"/>
        <v>172.76205533596837</v>
      </c>
      <c r="F122" s="1">
        <f t="shared" si="15"/>
        <v>345.52411067193674</v>
      </c>
      <c r="G122" s="8">
        <f t="shared" si="22"/>
        <v>4495.1436615384537</v>
      </c>
      <c r="H122">
        <v>315</v>
      </c>
      <c r="I122">
        <v>295</v>
      </c>
      <c r="J122" s="1">
        <v>312.2757162486738</v>
      </c>
      <c r="K122" s="2">
        <f t="shared" si="24"/>
        <v>2.7242837513261975</v>
      </c>
      <c r="L122" s="19">
        <v>873.54824900332756</v>
      </c>
      <c r="M122" s="1">
        <f t="shared" si="20"/>
        <v>18.604626825118292</v>
      </c>
      <c r="N122" s="1">
        <f t="shared" si="25"/>
        <v>4178.5814139831818</v>
      </c>
      <c r="O122" s="1">
        <f t="shared" si="26"/>
        <v>992.0297822604897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28.972451655688474</v>
      </c>
      <c r="C123">
        <f>C111+500</f>
        <v>3500</v>
      </c>
      <c r="D123" s="2">
        <v>4.4666168407334208</v>
      </c>
      <c r="E123" s="1">
        <f t="shared" si="19"/>
        <v>201.96254707060234</v>
      </c>
      <c r="F123" s="1">
        <f t="shared" si="15"/>
        <v>403.92509414120468</v>
      </c>
      <c r="G123" s="8">
        <f t="shared" si="22"/>
        <v>156.34021538461522</v>
      </c>
      <c r="H123">
        <v>315</v>
      </c>
      <c r="I123">
        <v>295</v>
      </c>
      <c r="J123" s="1">
        <v>299.88070902855577</v>
      </c>
      <c r="K123" s="2">
        <f t="shared" si="24"/>
        <v>15.119290971444229</v>
      </c>
      <c r="L123" s="19">
        <v>537.66852521052488</v>
      </c>
      <c r="M123" s="1">
        <f t="shared" si="20"/>
        <v>10.719542824727821</v>
      </c>
      <c r="N123" s="1">
        <f t="shared" si="25"/>
        <v>4179.8566214765879</v>
      </c>
      <c r="O123" s="1">
        <f t="shared" si="26"/>
        <v>994.04773687301622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50.731477583604139</v>
      </c>
      <c r="C124">
        <f t="shared" ref="C124:C187" si="27">C112+500</f>
        <v>3500</v>
      </c>
      <c r="D124" s="2">
        <v>4.4666168407334208</v>
      </c>
      <c r="E124" s="1">
        <f t="shared" si="19"/>
        <v>201.96254707060234</v>
      </c>
      <c r="F124" s="1">
        <f t="shared" si="15"/>
        <v>403.92509414120468</v>
      </c>
      <c r="G124" s="8">
        <f t="shared" si="22"/>
        <v>326.03512307692239</v>
      </c>
      <c r="H124">
        <v>315</v>
      </c>
      <c r="I124">
        <v>295</v>
      </c>
      <c r="J124" s="1">
        <v>303.89529483701966</v>
      </c>
      <c r="K124" s="2">
        <f t="shared" si="24"/>
        <v>11.104705162980338</v>
      </c>
      <c r="L124" s="19">
        <v>690.66337025373196</v>
      </c>
      <c r="M124" s="1">
        <f t="shared" si="20"/>
        <v>13.705962421583159</v>
      </c>
      <c r="N124" s="1">
        <f t="shared" si="25"/>
        <v>4179.1524126917075</v>
      </c>
      <c r="O124" s="1">
        <f t="shared" si="26"/>
        <v>993.46603727325157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72.501742866780248</v>
      </c>
      <c r="C125">
        <f t="shared" si="27"/>
        <v>3500</v>
      </c>
      <c r="D125" s="2">
        <v>4.4666168407334208</v>
      </c>
      <c r="E125" s="1">
        <f t="shared" si="19"/>
        <v>201.96254707060234</v>
      </c>
      <c r="F125" s="1">
        <f t="shared" si="15"/>
        <v>403.92509414120468</v>
      </c>
      <c r="G125" s="8">
        <f t="shared" si="22"/>
        <v>540.67838461538327</v>
      </c>
      <c r="H125">
        <v>315</v>
      </c>
      <c r="I125">
        <v>295</v>
      </c>
      <c r="J125" s="1">
        <v>306.32242448511522</v>
      </c>
      <c r="K125" s="2">
        <f t="shared" si="24"/>
        <v>8.6775755148847793</v>
      </c>
      <c r="L125" s="19">
        <v>770.70427238123852</v>
      </c>
      <c r="M125" s="1">
        <f t="shared" si="20"/>
        <v>15.251991493807807</v>
      </c>
      <c r="N125" s="1">
        <f t="shared" si="25"/>
        <v>4178.8811004415456</v>
      </c>
      <c r="O125" s="1">
        <f t="shared" si="26"/>
        <v>993.07957509790913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94.277357129425297</v>
      </c>
      <c r="C126">
        <f t="shared" si="27"/>
        <v>3500</v>
      </c>
      <c r="D126" s="2">
        <v>4.4666168407334208</v>
      </c>
      <c r="E126" s="1">
        <f t="shared" si="19"/>
        <v>201.96254707060234</v>
      </c>
      <c r="F126" s="1">
        <f t="shared" si="15"/>
        <v>403.92509414120468</v>
      </c>
      <c r="G126" s="8">
        <f t="shared" si="22"/>
        <v>800.26999999999816</v>
      </c>
      <c r="H126">
        <v>315</v>
      </c>
      <c r="I126">
        <v>295</v>
      </c>
      <c r="J126" s="1">
        <v>307.89885397456823</v>
      </c>
      <c r="K126" s="2">
        <f t="shared" si="24"/>
        <v>7.101146025431774</v>
      </c>
      <c r="L126" s="19">
        <v>819.66734803719828</v>
      </c>
      <c r="M126" s="1">
        <f t="shared" si="20"/>
        <v>16.190712088044837</v>
      </c>
      <c r="N126" s="1">
        <f t="shared" si="25"/>
        <v>4178.7568294163248</v>
      </c>
      <c r="O126" s="1">
        <f t="shared" si="26"/>
        <v>992.81527240421667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116.05588180613552</v>
      </c>
      <c r="C127">
        <f t="shared" si="27"/>
        <v>3500</v>
      </c>
      <c r="D127" s="2">
        <v>4.4666168407334208</v>
      </c>
      <c r="E127" s="1">
        <f t="shared" si="19"/>
        <v>201.96254707060234</v>
      </c>
      <c r="F127" s="1">
        <f t="shared" si="15"/>
        <v>403.92509414120468</v>
      </c>
      <c r="G127" s="8">
        <f t="shared" si="22"/>
        <v>1104.8099692307667</v>
      </c>
      <c r="H127">
        <v>315</v>
      </c>
      <c r="I127">
        <v>295</v>
      </c>
      <c r="J127" s="1">
        <v>308.99660669469813</v>
      </c>
      <c r="K127" s="2">
        <f t="shared" si="24"/>
        <v>6.00339330530187</v>
      </c>
      <c r="L127" s="19">
        <v>852.68557322000197</v>
      </c>
      <c r="M127" s="1">
        <f t="shared" si="20"/>
        <v>16.820121709309113</v>
      </c>
      <c r="N127" s="1">
        <f t="shared" si="25"/>
        <v>4178.69137914972</v>
      </c>
      <c r="O127" s="1">
        <f t="shared" si="26"/>
        <v>992.62526127227898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137.83615595424351</v>
      </c>
      <c r="C128">
        <f t="shared" si="27"/>
        <v>3500</v>
      </c>
      <c r="D128" s="2">
        <v>4.4666168407334208</v>
      </c>
      <c r="E128" s="1">
        <f t="shared" si="19"/>
        <v>201.96254707060234</v>
      </c>
      <c r="F128" s="1">
        <f t="shared" si="15"/>
        <v>403.92509414120468</v>
      </c>
      <c r="G128" s="8">
        <f t="shared" si="22"/>
        <v>1454.2982923076893</v>
      </c>
      <c r="H128">
        <v>315</v>
      </c>
      <c r="I128">
        <v>295</v>
      </c>
      <c r="J128" s="1">
        <v>309.8026814735486</v>
      </c>
      <c r="K128" s="2">
        <f t="shared" si="24"/>
        <v>5.1973185264513972</v>
      </c>
      <c r="L128" s="19">
        <v>876.45822521997582</v>
      </c>
      <c r="M128" s="1">
        <f t="shared" si="20"/>
        <v>17.271203893605424</v>
      </c>
      <c r="N128" s="1">
        <f t="shared" si="25"/>
        <v>4178.653245531742</v>
      </c>
      <c r="O128" s="1">
        <f t="shared" si="26"/>
        <v>992.48269841051376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159.61756144578678</v>
      </c>
      <c r="C129">
        <f t="shared" si="27"/>
        <v>3500</v>
      </c>
      <c r="D129" s="2">
        <v>4.4666168407334208</v>
      </c>
      <c r="E129" s="1">
        <f t="shared" si="19"/>
        <v>201.96254707060234</v>
      </c>
      <c r="F129" s="1">
        <f t="shared" si="15"/>
        <v>403.92509414120468</v>
      </c>
      <c r="G129" s="8">
        <f t="shared" si="22"/>
        <v>1848.7349692307653</v>
      </c>
      <c r="H129">
        <v>315</v>
      </c>
      <c r="I129">
        <v>295</v>
      </c>
      <c r="J129" s="1">
        <v>310.41891429494643</v>
      </c>
      <c r="K129" s="2">
        <f t="shared" si="24"/>
        <v>4.5810857050535674</v>
      </c>
      <c r="L129" s="19">
        <v>894.39530275704578</v>
      </c>
      <c r="M129" s="1">
        <f t="shared" si="20"/>
        <v>17.610259695374612</v>
      </c>
      <c r="N129" s="1">
        <f t="shared" si="25"/>
        <v>4178.6293084049667</v>
      </c>
      <c r="O129" s="1">
        <f t="shared" si="26"/>
        <v>992.37200822542104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181.39974006122111</v>
      </c>
      <c r="C130">
        <f t="shared" si="27"/>
        <v>3500</v>
      </c>
      <c r="D130" s="2">
        <v>4.4666168407334208</v>
      </c>
      <c r="E130" s="1">
        <f t="shared" si="19"/>
        <v>201.96254707060234</v>
      </c>
      <c r="F130" s="1">
        <f t="shared" si="15"/>
        <v>403.92509414120468</v>
      </c>
      <c r="G130" s="8">
        <f t="shared" si="22"/>
        <v>2288.1199999999958</v>
      </c>
      <c r="H130">
        <v>315</v>
      </c>
      <c r="I130">
        <v>295</v>
      </c>
      <c r="J130" s="1">
        <v>310.90499194620048</v>
      </c>
      <c r="K130" s="2">
        <f t="shared" si="24"/>
        <v>4.0950080537995177</v>
      </c>
      <c r="L130" s="19">
        <v>908.41347256601478</v>
      </c>
      <c r="M130" s="1">
        <f t="shared" si="20"/>
        <v>17.874384003421326</v>
      </c>
      <c r="N130" s="1">
        <f t="shared" si="25"/>
        <v>4178.6134053888482</v>
      </c>
      <c r="O130" s="1">
        <f t="shared" si="26"/>
        <v>992.28367107500424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203.18247019484292</v>
      </c>
      <c r="C131">
        <f t="shared" si="27"/>
        <v>3500</v>
      </c>
      <c r="D131" s="2">
        <v>4.4666168407334208</v>
      </c>
      <c r="E131" s="1">
        <f t="shared" si="19"/>
        <v>201.96254707060234</v>
      </c>
      <c r="F131" s="1">
        <f t="shared" ref="F131:F194" si="29">E131*2</f>
        <v>403.92509414120468</v>
      </c>
      <c r="G131" s="8">
        <f t="shared" si="22"/>
        <v>2772.4533846153799</v>
      </c>
      <c r="H131">
        <v>315</v>
      </c>
      <c r="I131">
        <v>295</v>
      </c>
      <c r="J131" s="1">
        <v>311.29807000599465</v>
      </c>
      <c r="K131" s="2">
        <f t="shared" ref="K131:K162" si="30">H131-J131</f>
        <v>3.7019299940053543</v>
      </c>
      <c r="L131" s="19">
        <v>919.6724951906117</v>
      </c>
      <c r="M131" s="1">
        <f t="shared" si="20"/>
        <v>18.085934744327172</v>
      </c>
      <c r="N131" s="1">
        <f t="shared" ref="N131:N162" si="31">((W131 + X131*H131 +Y131*H131^2 +  Z131*H131^3)+(W131 + X131*J131 + Y131*J131^2 +  Z131*J131^3))/2</f>
        <v>4178.602359809679</v>
      </c>
      <c r="O131" s="1">
        <f t="shared" ref="O131:O162" si="32">((S131 + T131*H131 + U131*H131^2 +  V131*H131^3)+(S131 + T131*J131 + U131*J131^2 +  V131*J131^3))/2</f>
        <v>992.21158108115628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224.96560749848035</v>
      </c>
      <c r="C132">
        <f t="shared" si="27"/>
        <v>3500</v>
      </c>
      <c r="D132" s="2">
        <v>4.4666168407334208</v>
      </c>
      <c r="E132" s="1">
        <f t="shared" ref="E132:E194" si="33">D132*0.01256*3600</f>
        <v>201.96254707060234</v>
      </c>
      <c r="F132" s="1">
        <f t="shared" si="29"/>
        <v>403.92509414120468</v>
      </c>
      <c r="G132" s="8">
        <f t="shared" si="22"/>
        <v>3301.7351230769173</v>
      </c>
      <c r="H132">
        <v>315</v>
      </c>
      <c r="I132">
        <v>295</v>
      </c>
      <c r="J132" s="1">
        <v>311.62243893368128</v>
      </c>
      <c r="K132" s="2">
        <f t="shared" si="30"/>
        <v>3.3775610663187194</v>
      </c>
      <c r="L132" s="19">
        <v>928.91525639542283</v>
      </c>
      <c r="M132" s="1">
        <f t="shared" ref="M132:M194" si="34">((H132-I132)-(J132-I132))/(LN((H132-I132)/(J132-I132)))</f>
        <v>18.259184383010993</v>
      </c>
      <c r="N132" s="1">
        <f t="shared" si="31"/>
        <v>4178.5944095397417</v>
      </c>
      <c r="O132" s="1">
        <f t="shared" si="32"/>
        <v>992.15165589925891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246.74905394695733</v>
      </c>
      <c r="C133">
        <f t="shared" si="27"/>
        <v>3500</v>
      </c>
      <c r="D133" s="2">
        <v>4.4666168407334208</v>
      </c>
      <c r="E133" s="1">
        <f t="shared" si="33"/>
        <v>201.96254707060234</v>
      </c>
      <c r="F133" s="1">
        <f t="shared" si="29"/>
        <v>403.92509414120468</v>
      </c>
      <c r="G133" s="8">
        <f t="shared" si="22"/>
        <v>3875.9652153846091</v>
      </c>
      <c r="H133">
        <v>315</v>
      </c>
      <c r="I133">
        <v>295</v>
      </c>
      <c r="J133" s="1">
        <v>311.89462975626162</v>
      </c>
      <c r="K133" s="2">
        <f t="shared" si="30"/>
        <v>3.1053702437383777</v>
      </c>
      <c r="L133" s="19">
        <v>936.63966281428259</v>
      </c>
      <c r="M133" s="1">
        <f t="shared" si="34"/>
        <v>18.403669817716438</v>
      </c>
      <c r="N133" s="1">
        <f t="shared" si="31"/>
        <v>4178.5885177208902</v>
      </c>
      <c r="O133" s="1">
        <f t="shared" si="32"/>
        <v>992.1010682076361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268.53219548377979</v>
      </c>
      <c r="C134">
        <f t="shared" si="27"/>
        <v>3500</v>
      </c>
      <c r="D134" s="2">
        <v>4.4666168407334208</v>
      </c>
      <c r="E134" s="1">
        <f t="shared" si="33"/>
        <v>201.96254707060234</v>
      </c>
      <c r="F134" s="1">
        <f t="shared" si="29"/>
        <v>403.92509414120468</v>
      </c>
      <c r="G134" s="8">
        <f t="shared" si="22"/>
        <v>4495.1436615384537</v>
      </c>
      <c r="H134">
        <v>315</v>
      </c>
      <c r="I134">
        <v>295</v>
      </c>
      <c r="J134" s="1">
        <v>312.11551596099758</v>
      </c>
      <c r="K134" s="2">
        <f t="shared" si="30"/>
        <v>2.884484039002416</v>
      </c>
      <c r="L134" s="19">
        <v>942.88799128863491</v>
      </c>
      <c r="M134" s="1">
        <f t="shared" si="34"/>
        <v>18.520335663959141</v>
      </c>
      <c r="N134" s="1">
        <f t="shared" si="31"/>
        <v>4178.5842410398227</v>
      </c>
      <c r="O134" s="1">
        <f t="shared" si="32"/>
        <v>992.05981435507772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28.971050794755417</v>
      </c>
      <c r="C135">
        <f t="shared" si="27"/>
        <v>4000</v>
      </c>
      <c r="D135" s="2">
        <v>5.1086036014492748</v>
      </c>
      <c r="E135" s="1">
        <f t="shared" si="33"/>
        <v>230.99062044313038</v>
      </c>
      <c r="F135" s="1">
        <f t="shared" si="29"/>
        <v>461.98124088626076</v>
      </c>
      <c r="G135" s="8">
        <f t="shared" si="22"/>
        <v>156.34021538461522</v>
      </c>
      <c r="H135">
        <v>315</v>
      </c>
      <c r="I135">
        <v>295</v>
      </c>
      <c r="J135" s="1">
        <v>299.52396403543514</v>
      </c>
      <c r="K135" s="2">
        <f t="shared" si="30"/>
        <v>15.476035964564858</v>
      </c>
      <c r="L135" s="19">
        <v>558.69672070646288</v>
      </c>
      <c r="M135" s="1">
        <f t="shared" si="34"/>
        <v>10.41215186526442</v>
      </c>
      <c r="N135" s="1">
        <f t="shared" si="31"/>
        <v>4179.9367804302592</v>
      </c>
      <c r="O135" s="1">
        <f t="shared" si="32"/>
        <v>994.09580287690574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50.728493971792084</v>
      </c>
      <c r="C136">
        <f t="shared" si="27"/>
        <v>4000</v>
      </c>
      <c r="D136" s="2">
        <v>5.1086036014492748</v>
      </c>
      <c r="E136" s="1">
        <f t="shared" si="33"/>
        <v>230.99062044313038</v>
      </c>
      <c r="F136" s="1">
        <f t="shared" si="29"/>
        <v>461.98124088626076</v>
      </c>
      <c r="G136" s="8">
        <f t="shared" si="22"/>
        <v>326.03512307692239</v>
      </c>
      <c r="H136">
        <v>315</v>
      </c>
      <c r="I136">
        <v>295</v>
      </c>
      <c r="J136" s="1">
        <v>303.5137129935593</v>
      </c>
      <c r="K136" s="2">
        <f t="shared" si="30"/>
        <v>11.486287006440705</v>
      </c>
      <c r="L136" s="19">
        <v>725.2543604279781</v>
      </c>
      <c r="M136" s="1">
        <f t="shared" si="34"/>
        <v>13.44913253435668</v>
      </c>
      <c r="N136" s="1">
        <f t="shared" si="31"/>
        <v>4179.2048538321642</v>
      </c>
      <c r="O136" s="1">
        <f t="shared" si="32"/>
        <v>993.52446828059306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72.497627433630598</v>
      </c>
      <c r="C137">
        <f t="shared" si="27"/>
        <v>4000</v>
      </c>
      <c r="D137" s="2">
        <v>5.1086036014492748</v>
      </c>
      <c r="E137" s="1">
        <f t="shared" si="33"/>
        <v>230.99062044313038</v>
      </c>
      <c r="F137" s="1">
        <f t="shared" si="29"/>
        <v>461.98124088626076</v>
      </c>
      <c r="G137" s="8">
        <f t="shared" si="22"/>
        <v>540.67838461538327</v>
      </c>
      <c r="H137">
        <v>315</v>
      </c>
      <c r="I137">
        <v>295</v>
      </c>
      <c r="J137" s="1">
        <v>305.97799393591316</v>
      </c>
      <c r="K137" s="2">
        <f t="shared" si="30"/>
        <v>9.0220060640868383</v>
      </c>
      <c r="L137" s="19">
        <v>813.49501705283797</v>
      </c>
      <c r="M137" s="1">
        <f t="shared" si="34"/>
        <v>15.040698761314964</v>
      </c>
      <c r="N137" s="1">
        <f t="shared" si="31"/>
        <v>4178.9134146361248</v>
      </c>
      <c r="O137" s="1">
        <f t="shared" si="32"/>
        <v>993.13594870278814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94.272438226498977</v>
      </c>
      <c r="C138">
        <f t="shared" si="27"/>
        <v>4000</v>
      </c>
      <c r="D138" s="2">
        <v>5.1086036014492748</v>
      </c>
      <c r="E138" s="1">
        <f t="shared" si="33"/>
        <v>230.99062044313038</v>
      </c>
      <c r="F138" s="1">
        <f t="shared" si="29"/>
        <v>461.98124088626076</v>
      </c>
      <c r="G138" s="8">
        <f t="shared" si="22"/>
        <v>800.26999999999816</v>
      </c>
      <c r="H138">
        <v>315</v>
      </c>
      <c r="I138">
        <v>295</v>
      </c>
      <c r="J138" s="1">
        <v>307.59461478463851</v>
      </c>
      <c r="K138" s="2">
        <f t="shared" si="30"/>
        <v>7.4053852153614912</v>
      </c>
      <c r="L138" s="19">
        <v>867.81412205421088</v>
      </c>
      <c r="M138" s="1">
        <f t="shared" si="34"/>
        <v>16.012926508701341</v>
      </c>
      <c r="N138" s="1">
        <f t="shared" si="31"/>
        <v>4178.7779211644056</v>
      </c>
      <c r="O138" s="1">
        <f t="shared" si="32"/>
        <v>992.86707505237769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116.05037204097549</v>
      </c>
      <c r="C139">
        <f t="shared" si="27"/>
        <v>4000</v>
      </c>
      <c r="D139" s="2">
        <v>5.1086036014492748</v>
      </c>
      <c r="E139" s="1">
        <f t="shared" si="33"/>
        <v>230.99062044313038</v>
      </c>
      <c r="F139" s="1">
        <f t="shared" si="29"/>
        <v>461.98124088626076</v>
      </c>
      <c r="G139" s="8">
        <f t="shared" si="22"/>
        <v>1104.8099692307667</v>
      </c>
      <c r="H139">
        <v>315</v>
      </c>
      <c r="I139">
        <v>295</v>
      </c>
      <c r="J139" s="1">
        <v>308.72691326230307</v>
      </c>
      <c r="K139" s="2">
        <f t="shared" si="30"/>
        <v>6.2730867376969286</v>
      </c>
      <c r="L139" s="19">
        <v>904.58343044697665</v>
      </c>
      <c r="M139" s="1">
        <f t="shared" si="34"/>
        <v>16.667167418347816</v>
      </c>
      <c r="N139" s="1">
        <f t="shared" si="31"/>
        <v>4178.7059649963849</v>
      </c>
      <c r="O139" s="1">
        <f t="shared" si="32"/>
        <v>992.67238849802879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137.83019598185186</v>
      </c>
      <c r="C140">
        <f t="shared" si="27"/>
        <v>4000</v>
      </c>
      <c r="D140" s="2">
        <v>5.1086036014492748</v>
      </c>
      <c r="E140" s="1">
        <f t="shared" si="33"/>
        <v>230.99062044313038</v>
      </c>
      <c r="F140" s="1">
        <f t="shared" si="29"/>
        <v>461.98124088626076</v>
      </c>
      <c r="G140" s="8">
        <f t="shared" si="22"/>
        <v>1454.2982923076893</v>
      </c>
      <c r="H140">
        <v>315</v>
      </c>
      <c r="I140">
        <v>295</v>
      </c>
      <c r="J140" s="1">
        <v>309.56153136049556</v>
      </c>
      <c r="K140" s="2">
        <f t="shared" si="30"/>
        <v>5.4384686395044355</v>
      </c>
      <c r="L140" s="19">
        <v>931.12453737104829</v>
      </c>
      <c r="M140" s="1">
        <f t="shared" si="34"/>
        <v>17.137182103701473</v>
      </c>
      <c r="N140" s="1">
        <f t="shared" si="31"/>
        <v>4178.6638191679058</v>
      </c>
      <c r="O140" s="1">
        <f t="shared" si="32"/>
        <v>992.52561476450683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159.61124794503513</v>
      </c>
      <c r="C141">
        <f t="shared" si="27"/>
        <v>4000</v>
      </c>
      <c r="D141" s="2">
        <v>5.1086036014492748</v>
      </c>
      <c r="E141" s="1">
        <f t="shared" si="33"/>
        <v>230.99062044313038</v>
      </c>
      <c r="F141" s="1">
        <f t="shared" si="29"/>
        <v>461.98124088626076</v>
      </c>
      <c r="G141" s="8">
        <f t="shared" si="22"/>
        <v>1848.7349692307653</v>
      </c>
      <c r="H141">
        <v>315</v>
      </c>
      <c r="I141">
        <v>295</v>
      </c>
      <c r="J141" s="1">
        <v>310.20131100759619</v>
      </c>
      <c r="K141" s="2">
        <f t="shared" si="30"/>
        <v>4.798688992403811</v>
      </c>
      <c r="L141" s="19">
        <v>951.18745734405434</v>
      </c>
      <c r="M141" s="1">
        <f t="shared" si="34"/>
        <v>17.491082619357094</v>
      </c>
      <c r="N141" s="1">
        <f t="shared" si="31"/>
        <v>4178.6372663458942</v>
      </c>
      <c r="O141" s="1">
        <f t="shared" si="32"/>
        <v>992.41126198416646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181.39314195653139</v>
      </c>
      <c r="C142">
        <f t="shared" si="27"/>
        <v>4000</v>
      </c>
      <c r="D142" s="2">
        <v>5.1086036014492748</v>
      </c>
      <c r="E142" s="1">
        <f t="shared" si="33"/>
        <v>230.99062044313038</v>
      </c>
      <c r="F142" s="1">
        <f t="shared" si="29"/>
        <v>461.98124088626076</v>
      </c>
      <c r="G142" s="8">
        <f t="shared" si="22"/>
        <v>2288.1199999999958</v>
      </c>
      <c r="H142">
        <v>315</v>
      </c>
      <c r="I142">
        <v>295</v>
      </c>
      <c r="J142" s="1">
        <v>310.70698088079149</v>
      </c>
      <c r="K142" s="2">
        <f t="shared" si="30"/>
        <v>4.293019119208509</v>
      </c>
      <c r="L142" s="19">
        <v>966.88894237708814</v>
      </c>
      <c r="M142" s="1">
        <f t="shared" si="34"/>
        <v>17.76713198671191</v>
      </c>
      <c r="N142" s="1">
        <f t="shared" si="31"/>
        <v>4178.6195772546589</v>
      </c>
      <c r="O142" s="1">
        <f t="shared" si="32"/>
        <v>992.31976500597113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203.17563821039374</v>
      </c>
      <c r="C143">
        <f t="shared" si="27"/>
        <v>4000</v>
      </c>
      <c r="D143" s="2">
        <v>5.1086036014492748</v>
      </c>
      <c r="E143" s="1">
        <f t="shared" si="33"/>
        <v>230.99062044313038</v>
      </c>
      <c r="F143" s="1">
        <f t="shared" si="29"/>
        <v>461.98124088626076</v>
      </c>
      <c r="G143" s="8">
        <f t="shared" si="22"/>
        <v>2772.4533846153799</v>
      </c>
      <c r="H143">
        <v>315</v>
      </c>
      <c r="I143">
        <v>295</v>
      </c>
      <c r="J143" s="1">
        <v>311.11654296871819</v>
      </c>
      <c r="K143" s="2">
        <f t="shared" si="30"/>
        <v>3.8834570312818073</v>
      </c>
      <c r="L143" s="19">
        <v>979.51380570185415</v>
      </c>
      <c r="M143" s="1">
        <f t="shared" si="34"/>
        <v>17.988460355431055</v>
      </c>
      <c r="N143" s="1">
        <f t="shared" si="31"/>
        <v>4178.6072645957402</v>
      </c>
      <c r="O143" s="1">
        <f t="shared" si="32"/>
        <v>992.24494518992412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224.95857998882866</v>
      </c>
      <c r="C144">
        <f t="shared" si="27"/>
        <v>4000</v>
      </c>
      <c r="D144" s="2">
        <v>5.1086036014492748</v>
      </c>
      <c r="E144" s="1">
        <f t="shared" si="33"/>
        <v>230.99062044313038</v>
      </c>
      <c r="F144" s="1">
        <f t="shared" si="29"/>
        <v>461.98124088626076</v>
      </c>
      <c r="G144" s="8">
        <f t="shared" si="22"/>
        <v>3301.7351230769173</v>
      </c>
      <c r="H144">
        <v>315</v>
      </c>
      <c r="I144">
        <v>295</v>
      </c>
      <c r="J144" s="1">
        <v>311.45493734639126</v>
      </c>
      <c r="K144" s="2">
        <f t="shared" si="30"/>
        <v>3.5450626536087384</v>
      </c>
      <c r="L144" s="19">
        <v>989.88699505499073</v>
      </c>
      <c r="M144" s="1">
        <f t="shared" si="34"/>
        <v>18.169866419387901</v>
      </c>
      <c r="N144" s="1">
        <f t="shared" si="31"/>
        <v>4178.598386476926</v>
      </c>
      <c r="O144" s="1">
        <f t="shared" si="32"/>
        <v>992.18264985084818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246.74186058998811</v>
      </c>
      <c r="C145">
        <f t="shared" si="27"/>
        <v>4000</v>
      </c>
      <c r="D145" s="2">
        <v>5.1086036014492748</v>
      </c>
      <c r="E145" s="1">
        <f t="shared" si="33"/>
        <v>230.99062044313038</v>
      </c>
      <c r="F145" s="1">
        <f t="shared" si="29"/>
        <v>461.98124088626076</v>
      </c>
      <c r="G145" s="8">
        <f t="shared" si="22"/>
        <v>3875.9652153846091</v>
      </c>
      <c r="H145">
        <v>315</v>
      </c>
      <c r="I145">
        <v>295</v>
      </c>
      <c r="J145" s="1">
        <v>311.7391879549827</v>
      </c>
      <c r="K145" s="2">
        <f t="shared" si="30"/>
        <v>3.2608120450173033</v>
      </c>
      <c r="L145" s="19">
        <v>998.56246096026234</v>
      </c>
      <c r="M145" s="1">
        <f t="shared" si="34"/>
        <v>18.321256290486254</v>
      </c>
      <c r="N145" s="1">
        <f t="shared" si="31"/>
        <v>4178.5917969189104</v>
      </c>
      <c r="O145" s="1">
        <f t="shared" si="32"/>
        <v>992.12999129801119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268.52483651059038</v>
      </c>
      <c r="C146">
        <f t="shared" si="27"/>
        <v>4000</v>
      </c>
      <c r="D146" s="2">
        <v>5.1086036014492748</v>
      </c>
      <c r="E146" s="1">
        <f t="shared" si="33"/>
        <v>230.99062044313038</v>
      </c>
      <c r="F146" s="1">
        <f t="shared" si="29"/>
        <v>461.98124088626076</v>
      </c>
      <c r="G146" s="8">
        <f t="shared" si="22"/>
        <v>4495.1436615384537</v>
      </c>
      <c r="H146">
        <v>315</v>
      </c>
      <c r="I146">
        <v>295</v>
      </c>
      <c r="J146" s="1">
        <v>311.9700532989329</v>
      </c>
      <c r="K146" s="2">
        <f t="shared" si="30"/>
        <v>3.0299467010671037</v>
      </c>
      <c r="L146" s="19">
        <v>1005.5843171292183</v>
      </c>
      <c r="M146" s="1">
        <f t="shared" si="34"/>
        <v>18.443564806971825</v>
      </c>
      <c r="N146" s="1">
        <f t="shared" si="31"/>
        <v>4178.5870073632514</v>
      </c>
      <c r="O146" s="1">
        <f t="shared" si="32"/>
        <v>992.08700193917957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28.969853571564183</v>
      </c>
      <c r="C147">
        <f t="shared" si="27"/>
        <v>4500</v>
      </c>
      <c r="D147" s="2">
        <v>5.7472594801712784</v>
      </c>
      <c r="E147" s="1">
        <f t="shared" si="33"/>
        <v>259.86808465542452</v>
      </c>
      <c r="F147" s="1">
        <f t="shared" si="29"/>
        <v>519.73616931084905</v>
      </c>
      <c r="G147" s="8">
        <f t="shared" si="22"/>
        <v>156.34021538461522</v>
      </c>
      <c r="H147">
        <v>315</v>
      </c>
      <c r="I147">
        <v>295</v>
      </c>
      <c r="J147" s="1">
        <v>299.21540346373638</v>
      </c>
      <c r="K147" s="2">
        <f t="shared" si="30"/>
        <v>15.784596536263621</v>
      </c>
      <c r="L147" s="19">
        <v>576.82376135162076</v>
      </c>
      <c r="M147" s="1">
        <f t="shared" si="34"/>
        <v>10.137911802420428</v>
      </c>
      <c r="N147" s="1">
        <f t="shared" si="31"/>
        <v>4180.0086243241785</v>
      </c>
      <c r="O147" s="1">
        <f t="shared" si="32"/>
        <v>994.13688539555119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50.725858903271529</v>
      </c>
      <c r="C148">
        <f t="shared" si="27"/>
        <v>4500</v>
      </c>
      <c r="D148" s="2">
        <v>5.7472594801712784</v>
      </c>
      <c r="E148" s="1">
        <f t="shared" si="33"/>
        <v>259.86808465542452</v>
      </c>
      <c r="F148" s="1">
        <f t="shared" si="29"/>
        <v>519.73616931084905</v>
      </c>
      <c r="G148" s="8">
        <f t="shared" si="22"/>
        <v>326.03512307692239</v>
      </c>
      <c r="H148">
        <v>315</v>
      </c>
      <c r="I148">
        <v>295</v>
      </c>
      <c r="J148" s="1">
        <v>303.17310803660575</v>
      </c>
      <c r="K148" s="2">
        <f t="shared" si="30"/>
        <v>11.826891963394246</v>
      </c>
      <c r="L148" s="19">
        <v>755.9442446117589</v>
      </c>
      <c r="M148" s="1">
        <f t="shared" si="34"/>
        <v>13.21613188185305</v>
      </c>
      <c r="N148" s="1">
        <f t="shared" si="31"/>
        <v>4179.2540687668334</v>
      </c>
      <c r="O148" s="1">
        <f t="shared" si="32"/>
        <v>993.57607913760705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72.493938298611056</v>
      </c>
      <c r="C149">
        <f t="shared" si="27"/>
        <v>4500</v>
      </c>
      <c r="D149" s="2">
        <v>5.7472594801712784</v>
      </c>
      <c r="E149" s="1">
        <f t="shared" si="33"/>
        <v>259.86808465542452</v>
      </c>
      <c r="F149" s="1">
        <f t="shared" si="29"/>
        <v>519.73616931084905</v>
      </c>
      <c r="G149" s="8">
        <f t="shared" si="22"/>
        <v>540.67838461538327</v>
      </c>
      <c r="H149">
        <v>315</v>
      </c>
      <c r="I149">
        <v>295</v>
      </c>
      <c r="J149" s="1">
        <v>305.66657680744697</v>
      </c>
      <c r="K149" s="2">
        <f t="shared" si="30"/>
        <v>9.3334231925530275</v>
      </c>
      <c r="L149" s="19">
        <v>851.94330308358496</v>
      </c>
      <c r="M149" s="1">
        <f t="shared" si="34"/>
        <v>14.847549380507797</v>
      </c>
      <c r="N149" s="1">
        <f t="shared" si="31"/>
        <v>4178.9443188893374</v>
      </c>
      <c r="O149" s="1">
        <f t="shared" si="32"/>
        <v>993.18648827469588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94.26799109435791</v>
      </c>
      <c r="C150">
        <f t="shared" si="27"/>
        <v>4500</v>
      </c>
      <c r="D150" s="2">
        <v>5.7472594801712784</v>
      </c>
      <c r="E150" s="1">
        <f t="shared" si="33"/>
        <v>259.86808465542452</v>
      </c>
      <c r="F150" s="1">
        <f t="shared" si="29"/>
        <v>519.73616931084905</v>
      </c>
      <c r="G150" s="8">
        <f t="shared" si="22"/>
        <v>800.26999999999816</v>
      </c>
      <c r="H150">
        <v>315</v>
      </c>
      <c r="I150">
        <v>295</v>
      </c>
      <c r="J150" s="1">
        <v>307.31760125483885</v>
      </c>
      <c r="K150" s="2">
        <f t="shared" si="30"/>
        <v>7.6823987451611515</v>
      </c>
      <c r="L150" s="19">
        <v>911.38159161095814</v>
      </c>
      <c r="M150" s="1">
        <f t="shared" si="34"/>
        <v>15.849702079182503</v>
      </c>
      <c r="N150" s="1">
        <f t="shared" si="31"/>
        <v>4178.7982954843064</v>
      </c>
      <c r="O150" s="1">
        <f t="shared" si="32"/>
        <v>992.9139139743703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116.04536310886657</v>
      </c>
      <c r="C151">
        <f t="shared" si="27"/>
        <v>4500</v>
      </c>
      <c r="D151" s="2">
        <v>5.7472594801712784</v>
      </c>
      <c r="E151" s="1">
        <f t="shared" si="33"/>
        <v>259.86808465542452</v>
      </c>
      <c r="F151" s="1">
        <f t="shared" si="29"/>
        <v>519.73616931084905</v>
      </c>
      <c r="G151" s="8">
        <f t="shared" si="22"/>
        <v>1104.8099692307667</v>
      </c>
      <c r="H151">
        <v>315</v>
      </c>
      <c r="I151">
        <v>295</v>
      </c>
      <c r="J151" s="1">
        <v>308.48026415906264</v>
      </c>
      <c r="K151" s="2">
        <f t="shared" si="30"/>
        <v>6.5197358409373578</v>
      </c>
      <c r="L151" s="19">
        <v>951.75746046758104</v>
      </c>
      <c r="M151" s="1">
        <f t="shared" si="34"/>
        <v>16.526346661382082</v>
      </c>
      <c r="N151" s="1">
        <f t="shared" si="31"/>
        <v>4178.7201412218583</v>
      </c>
      <c r="O151" s="1">
        <f t="shared" si="32"/>
        <v>992.71523578177369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137.82475674086555</v>
      </c>
      <c r="C152">
        <f t="shared" si="27"/>
        <v>4500</v>
      </c>
      <c r="D152" s="2">
        <v>5.7472594801712784</v>
      </c>
      <c r="E152" s="1">
        <f t="shared" si="33"/>
        <v>259.86808465542452</v>
      </c>
      <c r="F152" s="1">
        <f t="shared" si="29"/>
        <v>519.73616931084905</v>
      </c>
      <c r="G152" s="8">
        <f t="shared" si="22"/>
        <v>1454.2982923076893</v>
      </c>
      <c r="H152">
        <v>315</v>
      </c>
      <c r="I152">
        <v>295</v>
      </c>
      <c r="J152" s="1">
        <v>309.34031166131717</v>
      </c>
      <c r="K152" s="2">
        <f t="shared" si="30"/>
        <v>5.6596883386828267</v>
      </c>
      <c r="L152" s="19">
        <v>980.97083285720817</v>
      </c>
      <c r="M152" s="1">
        <f t="shared" si="34"/>
        <v>17.01354952874577</v>
      </c>
      <c r="N152" s="1">
        <f t="shared" si="31"/>
        <v>4178.6741383662638</v>
      </c>
      <c r="O152" s="1">
        <f t="shared" si="32"/>
        <v>992.56478469399894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159.60546953387046</v>
      </c>
      <c r="C153">
        <f t="shared" si="27"/>
        <v>4500</v>
      </c>
      <c r="D153" s="2">
        <v>5.7472594801712784</v>
      </c>
      <c r="E153" s="1">
        <f t="shared" si="33"/>
        <v>259.86808465542452</v>
      </c>
      <c r="F153" s="1">
        <f t="shared" si="29"/>
        <v>519.73616931084905</v>
      </c>
      <c r="G153" s="8">
        <f t="shared" si="22"/>
        <v>1848.7349692307653</v>
      </c>
      <c r="H153">
        <v>315</v>
      </c>
      <c r="I153">
        <v>295</v>
      </c>
      <c r="J153" s="1">
        <v>310.00124479736149</v>
      </c>
      <c r="K153" s="2">
        <f t="shared" si="30"/>
        <v>4.998755202638506</v>
      </c>
      <c r="L153" s="19">
        <v>1003.0914837985276</v>
      </c>
      <c r="M153" s="1">
        <f t="shared" si="34"/>
        <v>17.380984108795495</v>
      </c>
      <c r="N153" s="1">
        <f t="shared" si="31"/>
        <v>4178.6450560924241</v>
      </c>
      <c r="O153" s="1">
        <f t="shared" si="32"/>
        <v>992.44719158189855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181.38708973197231</v>
      </c>
      <c r="C154">
        <f t="shared" si="27"/>
        <v>4500</v>
      </c>
      <c r="D154" s="2">
        <v>5.7472594801712784</v>
      </c>
      <c r="E154" s="1">
        <f t="shared" si="33"/>
        <v>259.86808465542452</v>
      </c>
      <c r="F154" s="1">
        <f t="shared" si="29"/>
        <v>519.73616931084905</v>
      </c>
      <c r="G154" s="8">
        <f t="shared" si="22"/>
        <v>2288.1199999999958</v>
      </c>
      <c r="H154">
        <v>315</v>
      </c>
      <c r="I154">
        <v>295</v>
      </c>
      <c r="J154" s="1">
        <v>310.52461616893839</v>
      </c>
      <c r="K154" s="2">
        <f t="shared" si="30"/>
        <v>4.4753838310616061</v>
      </c>
      <c r="L154" s="19">
        <v>1020.4257753610474</v>
      </c>
      <c r="M154" s="1">
        <f t="shared" si="34"/>
        <v>17.667939059639757</v>
      </c>
      <c r="N154" s="1">
        <f t="shared" si="31"/>
        <v>4178.6256326257699</v>
      </c>
      <c r="O154" s="1">
        <f t="shared" si="32"/>
        <v>992.35287509148566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203.16936048071057</v>
      </c>
      <c r="C155">
        <f t="shared" si="27"/>
        <v>4500</v>
      </c>
      <c r="D155" s="2">
        <v>5.7472594801712784</v>
      </c>
      <c r="E155" s="1">
        <f t="shared" si="33"/>
        <v>259.86808465542452</v>
      </c>
      <c r="F155" s="1">
        <f t="shared" si="29"/>
        <v>519.73616931084905</v>
      </c>
      <c r="G155" s="8">
        <f t="shared" si="22"/>
        <v>2772.4533846153799</v>
      </c>
      <c r="H155">
        <v>315</v>
      </c>
      <c r="I155">
        <v>295</v>
      </c>
      <c r="J155" s="1">
        <v>310.94913372491851</v>
      </c>
      <c r="K155" s="2">
        <f t="shared" si="30"/>
        <v>4.0508662750814892</v>
      </c>
      <c r="L155" s="19">
        <v>1034.3776651238445</v>
      </c>
      <c r="M155" s="1">
        <f t="shared" si="34"/>
        <v>17.898230053491755</v>
      </c>
      <c r="N155" s="1">
        <f t="shared" si="31"/>
        <v>4178.6120857869182</v>
      </c>
      <c r="O155" s="1">
        <f t="shared" si="32"/>
        <v>992.27560456459889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224.9521134047335</v>
      </c>
      <c r="C156">
        <f t="shared" si="27"/>
        <v>4500</v>
      </c>
      <c r="D156" s="2">
        <v>5.7472594801712784</v>
      </c>
      <c r="E156" s="1">
        <f t="shared" si="33"/>
        <v>259.86808465542452</v>
      </c>
      <c r="F156" s="1">
        <f t="shared" si="29"/>
        <v>519.73616931084905</v>
      </c>
      <c r="G156" s="8">
        <f t="shared" ref="G156:G194" si="36">G144</f>
        <v>3301.7351230769173</v>
      </c>
      <c r="H156">
        <v>315</v>
      </c>
      <c r="I156">
        <v>295</v>
      </c>
      <c r="J156" s="1">
        <v>311.30029361825348</v>
      </c>
      <c r="K156" s="2">
        <f t="shared" si="30"/>
        <v>3.6997063817465232</v>
      </c>
      <c r="L156" s="19">
        <v>1045.8505993262634</v>
      </c>
      <c r="M156" s="1">
        <f t="shared" si="34"/>
        <v>18.087126425508874</v>
      </c>
      <c r="N156" s="1">
        <f t="shared" si="31"/>
        <v>4178.6023017825446</v>
      </c>
      <c r="O156" s="1">
        <f t="shared" si="32"/>
        <v>992.21117162130815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246.73523358694334</v>
      </c>
      <c r="C157">
        <f t="shared" si="27"/>
        <v>4500</v>
      </c>
      <c r="D157" s="2">
        <v>5.7472594801712784</v>
      </c>
      <c r="E157" s="1">
        <f t="shared" si="33"/>
        <v>259.86808465542452</v>
      </c>
      <c r="F157" s="1">
        <f t="shared" si="29"/>
        <v>519.73616931084905</v>
      </c>
      <c r="G157" s="8">
        <f t="shared" si="36"/>
        <v>3875.9652153846091</v>
      </c>
      <c r="H157">
        <v>315</v>
      </c>
      <c r="I157">
        <v>295</v>
      </c>
      <c r="J157" s="1">
        <v>311.59554838501782</v>
      </c>
      <c r="K157" s="2">
        <f t="shared" si="30"/>
        <v>3.4044516149821789</v>
      </c>
      <c r="L157" s="19">
        <v>1055.452305634373</v>
      </c>
      <c r="M157" s="1">
        <f t="shared" si="34"/>
        <v>18.244866294127149</v>
      </c>
      <c r="N157" s="1">
        <f t="shared" si="31"/>
        <v>4178.5950297302015</v>
      </c>
      <c r="O157" s="1">
        <f t="shared" si="32"/>
        <v>992.15663868183879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268.51805050463605</v>
      </c>
      <c r="C158">
        <f t="shared" si="27"/>
        <v>4500</v>
      </c>
      <c r="D158" s="2">
        <v>5.7472594801712784</v>
      </c>
      <c r="E158" s="1">
        <f t="shared" si="33"/>
        <v>259.86808465542452</v>
      </c>
      <c r="F158" s="1">
        <f t="shared" si="29"/>
        <v>519.73616931084905</v>
      </c>
      <c r="G158" s="8">
        <f t="shared" si="36"/>
        <v>4495.1436615384537</v>
      </c>
      <c r="H158">
        <v>315</v>
      </c>
      <c r="I158">
        <v>295</v>
      </c>
      <c r="J158" s="1">
        <v>311.83553764447521</v>
      </c>
      <c r="K158" s="2">
        <f t="shared" si="30"/>
        <v>3.1644623555247904</v>
      </c>
      <c r="L158" s="19">
        <v>1063.2281661114414</v>
      </c>
      <c r="M158" s="1">
        <f t="shared" si="34"/>
        <v>18.372370606161009</v>
      </c>
      <c r="N158" s="1">
        <f t="shared" si="31"/>
        <v>4178.5897377581095</v>
      </c>
      <c r="O158" s="1">
        <f t="shared" si="32"/>
        <v>992.11207402759123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28.968813892936581</v>
      </c>
      <c r="C159">
        <f t="shared" si="27"/>
        <v>5000</v>
      </c>
      <c r="D159" s="2">
        <v>6.3829038419191928</v>
      </c>
      <c r="E159" s="1">
        <f t="shared" si="33"/>
        <v>288.60938011621818</v>
      </c>
      <c r="F159" s="1">
        <f t="shared" si="29"/>
        <v>577.21876023243635</v>
      </c>
      <c r="G159" s="8">
        <f t="shared" si="36"/>
        <v>156.34021538461522</v>
      </c>
      <c r="H159">
        <v>315</v>
      </c>
      <c r="I159">
        <v>295</v>
      </c>
      <c r="J159" s="1">
        <v>298.94458926366832</v>
      </c>
      <c r="K159" s="2">
        <f t="shared" si="30"/>
        <v>16.05541073633168</v>
      </c>
      <c r="L159" s="19">
        <v>592.68255168843507</v>
      </c>
      <c r="M159" s="1">
        <f t="shared" si="34"/>
        <v>9.8900671135352596</v>
      </c>
      <c r="N159" s="1">
        <f t="shared" si="31"/>
        <v>4180.0736294476637</v>
      </c>
      <c r="O159" s="1">
        <f t="shared" si="32"/>
        <v>994.17256455302299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50.723500091753657</v>
      </c>
      <c r="C160">
        <f t="shared" si="27"/>
        <v>5000</v>
      </c>
      <c r="D160" s="2">
        <v>6.3829038419191928</v>
      </c>
      <c r="E160" s="1">
        <f t="shared" si="33"/>
        <v>288.60938011621818</v>
      </c>
      <c r="F160" s="1">
        <f t="shared" si="29"/>
        <v>577.21876023243635</v>
      </c>
      <c r="G160" s="8">
        <f t="shared" si="36"/>
        <v>326.03512307692239</v>
      </c>
      <c r="H160">
        <v>315</v>
      </c>
      <c r="I160">
        <v>295</v>
      </c>
      <c r="J160" s="1">
        <v>302.86524016307374</v>
      </c>
      <c r="K160" s="2">
        <f t="shared" si="30"/>
        <v>12.134759836926264</v>
      </c>
      <c r="L160" s="19">
        <v>783.5275944138491</v>
      </c>
      <c r="M160" s="1">
        <f t="shared" si="34"/>
        <v>13.00228250351118</v>
      </c>
      <c r="N160" s="1">
        <f t="shared" si="31"/>
        <v>4179.3005478609448</v>
      </c>
      <c r="O160" s="1">
        <f t="shared" si="32"/>
        <v>993.62228373104222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72.490590110121502</v>
      </c>
      <c r="C161">
        <f t="shared" si="27"/>
        <v>5000</v>
      </c>
      <c r="D161" s="2">
        <v>6.3829038419191928</v>
      </c>
      <c r="E161" s="1">
        <f t="shared" si="33"/>
        <v>288.60938011621818</v>
      </c>
      <c r="F161" s="1">
        <f t="shared" si="29"/>
        <v>577.21876023243635</v>
      </c>
      <c r="G161" s="8">
        <f t="shared" si="36"/>
        <v>540.67838461538327</v>
      </c>
      <c r="H161">
        <v>315</v>
      </c>
      <c r="I161">
        <v>295</v>
      </c>
      <c r="J161" s="1">
        <v>305.38169143523851</v>
      </c>
      <c r="K161" s="2">
        <f t="shared" si="30"/>
        <v>9.6183085647614917</v>
      </c>
      <c r="L161" s="19">
        <v>886.9122399540156</v>
      </c>
      <c r="M161" s="1">
        <f t="shared" si="34"/>
        <v>14.669022233839394</v>
      </c>
      <c r="N161" s="1">
        <f t="shared" si="31"/>
        <v>4178.9740264716493</v>
      </c>
      <c r="O161" s="1">
        <f t="shared" si="32"/>
        <v>993.23236147786588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94.263922859104824</v>
      </c>
      <c r="C162">
        <f t="shared" si="27"/>
        <v>5000</v>
      </c>
      <c r="D162" s="2">
        <v>6.3829038419191928</v>
      </c>
      <c r="E162" s="1">
        <f t="shared" si="33"/>
        <v>288.60938011621818</v>
      </c>
      <c r="F162" s="1">
        <f t="shared" si="29"/>
        <v>577.21876023243635</v>
      </c>
      <c r="G162" s="8">
        <f t="shared" si="36"/>
        <v>800.26999999999816</v>
      </c>
      <c r="H162">
        <v>315</v>
      </c>
      <c r="I162">
        <v>295</v>
      </c>
      <c r="J162" s="1">
        <v>307.06252125628214</v>
      </c>
      <c r="K162" s="2">
        <f t="shared" si="30"/>
        <v>7.9374787437178611</v>
      </c>
      <c r="L162" s="19">
        <v>951.26991047775107</v>
      </c>
      <c r="M162" s="1">
        <f t="shared" si="34"/>
        <v>15.698225461405377</v>
      </c>
      <c r="N162" s="1">
        <f t="shared" si="31"/>
        <v>4178.8180661737761</v>
      </c>
      <c r="O162" s="1">
        <f t="shared" si="32"/>
        <v>992.95676607797031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116.04075730015795</v>
      </c>
      <c r="C163">
        <f t="shared" si="27"/>
        <v>5000</v>
      </c>
      <c r="D163" s="2">
        <v>6.3829038419191928</v>
      </c>
      <c r="E163" s="1">
        <f t="shared" si="33"/>
        <v>288.60938011621818</v>
      </c>
      <c r="F163" s="1">
        <f t="shared" si="29"/>
        <v>577.21876023243635</v>
      </c>
      <c r="G163" s="8">
        <f t="shared" si="36"/>
        <v>1104.8099692307667</v>
      </c>
      <c r="H163">
        <v>315</v>
      </c>
      <c r="I163">
        <v>295</v>
      </c>
      <c r="J163" s="1">
        <v>308.25220146477227</v>
      </c>
      <c r="K163" s="2">
        <f t="shared" ref="K163:K194" si="38">H163-J163</f>
        <v>6.7477985352277301</v>
      </c>
      <c r="L163" s="19">
        <v>995.13086226374992</v>
      </c>
      <c r="M163" s="1">
        <f t="shared" si="34"/>
        <v>16.395319648533455</v>
      </c>
      <c r="N163" s="1">
        <f t="shared" ref="N163:N194" si="39">((W163 + X163*H163 +Y163*H163^2 +  Z163*H163^3)+(W163 + X163*J163 + Y163*J163^2 +  Z163*J163^3))/2</f>
        <v>4178.7339770040062</v>
      </c>
      <c r="O163" s="1">
        <f t="shared" ref="O163:O194" si="40">((S163 + T163*H163 + U163*H163^2 +  V163*H163^3)+(S163 + T163*J163 + U163*J163^2 +  V163*J163^3))/2</f>
        <v>992.75463794170878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137.81973716449366</v>
      </c>
      <c r="C164">
        <f t="shared" si="27"/>
        <v>5000</v>
      </c>
      <c r="D164" s="2">
        <v>6.3829038419191928</v>
      </c>
      <c r="E164" s="1">
        <f t="shared" si="33"/>
        <v>288.60938011621818</v>
      </c>
      <c r="F164" s="1">
        <f t="shared" si="29"/>
        <v>577.21876023243635</v>
      </c>
      <c r="G164" s="8">
        <f t="shared" si="36"/>
        <v>1454.2982923076893</v>
      </c>
      <c r="H164">
        <v>315</v>
      </c>
      <c r="I164">
        <v>295</v>
      </c>
      <c r="J164" s="1">
        <v>309.13517639493415</v>
      </c>
      <c r="K164" s="2">
        <f t="shared" si="38"/>
        <v>5.8648236050658511</v>
      </c>
      <c r="L164" s="19">
        <v>1026.9359888239794</v>
      </c>
      <c r="M164" s="1">
        <f t="shared" si="34"/>
        <v>16.898304446179889</v>
      </c>
      <c r="N164" s="1">
        <f t="shared" si="39"/>
        <v>4178.6842489328365</v>
      </c>
      <c r="O164" s="1">
        <f t="shared" si="40"/>
        <v>992.6009352109229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159.60012268272698</v>
      </c>
      <c r="C165">
        <f t="shared" si="27"/>
        <v>5000</v>
      </c>
      <c r="D165" s="2">
        <v>6.3829038419191928</v>
      </c>
      <c r="E165" s="1">
        <f t="shared" si="33"/>
        <v>288.60938011621818</v>
      </c>
      <c r="F165" s="1">
        <f t="shared" si="29"/>
        <v>577.21876023243635</v>
      </c>
      <c r="G165" s="8">
        <f t="shared" si="36"/>
        <v>1848.7349692307653</v>
      </c>
      <c r="H165">
        <v>315</v>
      </c>
      <c r="I165">
        <v>295</v>
      </c>
      <c r="J165" s="1">
        <v>309.81533601642735</v>
      </c>
      <c r="K165" s="2">
        <f t="shared" si="38"/>
        <v>5.1846639835726478</v>
      </c>
      <c r="L165" s="19">
        <v>1051.0576020858459</v>
      </c>
      <c r="M165" s="1">
        <f t="shared" si="34"/>
        <v>17.278215562531351</v>
      </c>
      <c r="N165" s="1">
        <f t="shared" si="39"/>
        <v>4178.6527098091692</v>
      </c>
      <c r="O165" s="1">
        <f t="shared" si="40"/>
        <v>992.48044009895443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181.38147797555396</v>
      </c>
      <c r="C166">
        <f t="shared" si="27"/>
        <v>5000</v>
      </c>
      <c r="D166" s="2">
        <v>6.3829038419191928</v>
      </c>
      <c r="E166" s="1">
        <f t="shared" si="33"/>
        <v>288.60938011621818</v>
      </c>
      <c r="F166" s="1">
        <f t="shared" si="29"/>
        <v>577.21876023243635</v>
      </c>
      <c r="G166" s="8">
        <f t="shared" si="36"/>
        <v>2288.1199999999958</v>
      </c>
      <c r="H166">
        <v>315</v>
      </c>
      <c r="I166">
        <v>295</v>
      </c>
      <c r="J166" s="1">
        <v>310.35488466814513</v>
      </c>
      <c r="K166" s="2">
        <f t="shared" si="38"/>
        <v>4.6451153318548677</v>
      </c>
      <c r="L166" s="19">
        <v>1069.9827733106208</v>
      </c>
      <c r="M166" s="1">
        <f t="shared" si="34"/>
        <v>17.575253111313284</v>
      </c>
      <c r="N166" s="1">
        <f t="shared" si="39"/>
        <v>4178.6315950591779</v>
      </c>
      <c r="O166" s="1">
        <f t="shared" si="40"/>
        <v>992.3835774690283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203.1635301087326</v>
      </c>
      <c r="C167">
        <f t="shared" si="27"/>
        <v>5000</v>
      </c>
      <c r="D167" s="2">
        <v>6.3829038419191928</v>
      </c>
      <c r="E167" s="1">
        <f t="shared" si="33"/>
        <v>288.60938011621818</v>
      </c>
      <c r="F167" s="1">
        <f t="shared" si="29"/>
        <v>577.21876023243635</v>
      </c>
      <c r="G167" s="8">
        <f t="shared" si="36"/>
        <v>2772.4533846153799</v>
      </c>
      <c r="H167">
        <v>315</v>
      </c>
      <c r="I167">
        <v>295</v>
      </c>
      <c r="J167" s="1">
        <v>310.79312447190222</v>
      </c>
      <c r="K167" s="2">
        <f t="shared" si="38"/>
        <v>4.2068755280977825</v>
      </c>
      <c r="L167" s="19">
        <v>1085.2295924373132</v>
      </c>
      <c r="M167" s="1">
        <f t="shared" si="34"/>
        <v>17.813848623312307</v>
      </c>
      <c r="N167" s="1">
        <f t="shared" si="39"/>
        <v>4178.6168411840463</v>
      </c>
      <c r="O167" s="1">
        <f t="shared" si="40"/>
        <v>992.30408081659243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224.9460996478247</v>
      </c>
      <c r="C168">
        <f t="shared" si="27"/>
        <v>5000</v>
      </c>
      <c r="D168" s="2">
        <v>6.3829038419191928</v>
      </c>
      <c r="E168" s="1">
        <f t="shared" si="33"/>
        <v>288.60938011621818</v>
      </c>
      <c r="F168" s="1">
        <f t="shared" si="29"/>
        <v>577.21876023243635</v>
      </c>
      <c r="G168" s="8">
        <f t="shared" si="36"/>
        <v>3301.7351230769173</v>
      </c>
      <c r="H168">
        <v>315</v>
      </c>
      <c r="I168">
        <v>295</v>
      </c>
      <c r="J168" s="1">
        <v>311.15603287116716</v>
      </c>
      <c r="K168" s="2">
        <f t="shared" si="38"/>
        <v>3.8439671288328441</v>
      </c>
      <c r="L168" s="19">
        <v>1097.7769877770895</v>
      </c>
      <c r="M168" s="1">
        <f t="shared" si="34"/>
        <v>18.009697332459822</v>
      </c>
      <c r="N168" s="1">
        <f t="shared" si="39"/>
        <v>4178.6061692323792</v>
      </c>
      <c r="O168" s="1">
        <f t="shared" si="40"/>
        <v>992.23769760596701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246.72906384775834</v>
      </c>
      <c r="C169">
        <f t="shared" si="27"/>
        <v>5000</v>
      </c>
      <c r="D169" s="2">
        <v>6.3829038419191928</v>
      </c>
      <c r="E169" s="1">
        <f t="shared" si="33"/>
        <v>288.60938011621818</v>
      </c>
      <c r="F169" s="1">
        <f t="shared" si="29"/>
        <v>577.21876023243635</v>
      </c>
      <c r="G169" s="8">
        <f t="shared" si="36"/>
        <v>3875.9652153846091</v>
      </c>
      <c r="H169">
        <v>315</v>
      </c>
      <c r="I169">
        <v>295</v>
      </c>
      <c r="J169" s="1">
        <v>311.46143941860345</v>
      </c>
      <c r="K169" s="2">
        <f t="shared" si="38"/>
        <v>3.5385605813965526</v>
      </c>
      <c r="L169" s="19">
        <v>1108.2845498554391</v>
      </c>
      <c r="M169" s="1">
        <f t="shared" si="34"/>
        <v>18.173339381130511</v>
      </c>
      <c r="N169" s="1">
        <f t="shared" si="39"/>
        <v>4178.5982270150944</v>
      </c>
      <c r="O169" s="1">
        <f t="shared" si="40"/>
        <v>992.18144868028753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268.51172713451092</v>
      </c>
      <c r="C170">
        <f t="shared" si="27"/>
        <v>5000</v>
      </c>
      <c r="D170" s="2">
        <v>6.3829038419191928</v>
      </c>
      <c r="E170" s="1">
        <f t="shared" si="33"/>
        <v>288.60938011621818</v>
      </c>
      <c r="F170" s="1">
        <f t="shared" si="29"/>
        <v>577.21876023243635</v>
      </c>
      <c r="G170" s="8">
        <f t="shared" si="36"/>
        <v>4495.1436615384537</v>
      </c>
      <c r="H170">
        <v>315</v>
      </c>
      <c r="I170">
        <v>295</v>
      </c>
      <c r="J170" s="1">
        <v>311.70986188591223</v>
      </c>
      <c r="K170" s="2">
        <f t="shared" si="38"/>
        <v>3.2901381140877675</v>
      </c>
      <c r="L170" s="19">
        <v>1116.7984269298524</v>
      </c>
      <c r="M170" s="1">
        <f t="shared" si="34"/>
        <v>18.305678534384938</v>
      </c>
      <c r="N170" s="1">
        <f t="shared" si="39"/>
        <v>4178.5924410069792</v>
      </c>
      <c r="O170" s="1">
        <f t="shared" si="40"/>
        <v>992.13543796747058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28.967902111141623</v>
      </c>
      <c r="C171">
        <f t="shared" si="27"/>
        <v>5500</v>
      </c>
      <c r="D171" s="2">
        <v>7.0158254308959167</v>
      </c>
      <c r="E171" s="1">
        <f t="shared" si="33"/>
        <v>317.22756268338975</v>
      </c>
      <c r="F171" s="1">
        <f t="shared" si="29"/>
        <v>634.4551253667795</v>
      </c>
      <c r="G171" s="8">
        <f t="shared" si="36"/>
        <v>156.34021538461522</v>
      </c>
      <c r="H171">
        <v>315</v>
      </c>
      <c r="I171">
        <v>295</v>
      </c>
      <c r="J171" s="1">
        <v>298.70482541284701</v>
      </c>
      <c r="K171" s="2">
        <f t="shared" si="38"/>
        <v>16.295174587152985</v>
      </c>
      <c r="L171" s="19">
        <v>606.706841734921</v>
      </c>
      <c r="M171" s="1">
        <f t="shared" si="34"/>
        <v>9.6644397791685748</v>
      </c>
      <c r="N171" s="1">
        <f t="shared" si="39"/>
        <v>4180.1327233364373</v>
      </c>
      <c r="O171" s="1">
        <f t="shared" si="40"/>
        <v>994.20385672053737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50.721372145992071</v>
      </c>
      <c r="C172">
        <f t="shared" si="27"/>
        <v>5500</v>
      </c>
      <c r="D172" s="2">
        <v>7.0158254308959167</v>
      </c>
      <c r="E172" s="1">
        <f t="shared" si="33"/>
        <v>317.22756268338975</v>
      </c>
      <c r="F172" s="1">
        <f t="shared" si="29"/>
        <v>634.4551253667795</v>
      </c>
      <c r="G172" s="8">
        <f t="shared" si="36"/>
        <v>326.03512307692239</v>
      </c>
      <c r="H172">
        <v>315</v>
      </c>
      <c r="I172">
        <v>295</v>
      </c>
      <c r="J172" s="1">
        <v>302.58501338302506</v>
      </c>
      <c r="K172" s="2">
        <f t="shared" si="38"/>
        <v>12.414986616974943</v>
      </c>
      <c r="L172" s="19">
        <v>808.53662582365735</v>
      </c>
      <c r="M172" s="1">
        <f t="shared" si="34"/>
        <v>12.804791404137838</v>
      </c>
      <c r="N172" s="1">
        <f t="shared" si="39"/>
        <v>4179.3445317295036</v>
      </c>
      <c r="O172" s="1">
        <f t="shared" si="40"/>
        <v>993.66396979428987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72.487530503841143</v>
      </c>
      <c r="C173">
        <f t="shared" si="27"/>
        <v>5500</v>
      </c>
      <c r="D173" s="2">
        <v>7.0158254308959167</v>
      </c>
      <c r="E173" s="1">
        <f t="shared" si="33"/>
        <v>317.22756268338975</v>
      </c>
      <c r="F173" s="1">
        <f t="shared" si="29"/>
        <v>634.4551253667795</v>
      </c>
      <c r="G173" s="8">
        <f t="shared" si="36"/>
        <v>540.67838461538327</v>
      </c>
      <c r="H173">
        <v>315</v>
      </c>
      <c r="I173">
        <v>295</v>
      </c>
      <c r="J173" s="1">
        <v>305.11943484833057</v>
      </c>
      <c r="K173" s="2">
        <f t="shared" si="38"/>
        <v>9.8805651516694297</v>
      </c>
      <c r="L173" s="19">
        <v>918.96998094996934</v>
      </c>
      <c r="M173" s="1">
        <f t="shared" si="34"/>
        <v>14.503061226764407</v>
      </c>
      <c r="N173" s="1">
        <f t="shared" si="39"/>
        <v>4179.0026128341442</v>
      </c>
      <c r="O173" s="1">
        <f t="shared" si="40"/>
        <v>993.27428455001223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94.260177584106714</v>
      </c>
      <c r="C174">
        <f t="shared" si="27"/>
        <v>5500</v>
      </c>
      <c r="D174" s="2">
        <v>7.0158254308959167</v>
      </c>
      <c r="E174" s="1">
        <f t="shared" si="33"/>
        <v>317.22756268338975</v>
      </c>
      <c r="F174" s="1">
        <f t="shared" si="29"/>
        <v>634.4551253667795</v>
      </c>
      <c r="G174" s="8">
        <f t="shared" si="36"/>
        <v>800.26999999999816</v>
      </c>
      <c r="H174">
        <v>315</v>
      </c>
      <c r="I174">
        <v>295</v>
      </c>
      <c r="J174" s="1">
        <v>306.8262473418215</v>
      </c>
      <c r="K174" s="2">
        <f t="shared" si="38"/>
        <v>8.1737526581785005</v>
      </c>
      <c r="L174" s="19">
        <v>988.06431155914049</v>
      </c>
      <c r="M174" s="1">
        <f t="shared" si="34"/>
        <v>15.556877979566652</v>
      </c>
      <c r="N174" s="1">
        <f t="shared" si="39"/>
        <v>4178.8372611142695</v>
      </c>
      <c r="O174" s="1">
        <f t="shared" si="40"/>
        <v>992.99621960166951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116.03649660896191</v>
      </c>
      <c r="C175">
        <f t="shared" si="27"/>
        <v>5500</v>
      </c>
      <c r="D175" s="2">
        <v>7.0158254308959167</v>
      </c>
      <c r="E175" s="1">
        <f t="shared" si="33"/>
        <v>317.22756268338975</v>
      </c>
      <c r="F175" s="1">
        <f t="shared" si="29"/>
        <v>634.4551253667795</v>
      </c>
      <c r="G175" s="8">
        <f t="shared" si="36"/>
        <v>1104.8099692307667</v>
      </c>
      <c r="H175">
        <v>315</v>
      </c>
      <c r="I175">
        <v>295</v>
      </c>
      <c r="J175" s="1">
        <v>308.04012653976929</v>
      </c>
      <c r="K175" s="2">
        <f t="shared" si="38"/>
        <v>6.9598734602307104</v>
      </c>
      <c r="L175" s="19">
        <v>1035.2984035398001</v>
      </c>
      <c r="M175" s="1">
        <f t="shared" si="34"/>
        <v>16.272754205691083</v>
      </c>
      <c r="N175" s="1">
        <f t="shared" si="39"/>
        <v>4178.7474835320108</v>
      </c>
      <c r="O175" s="1">
        <f t="shared" si="40"/>
        <v>992.7910904464751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137.81507793555318</v>
      </c>
      <c r="C176">
        <f t="shared" si="27"/>
        <v>5500</v>
      </c>
      <c r="D176" s="2">
        <v>7.0158254308959167</v>
      </c>
      <c r="E176" s="1">
        <f t="shared" si="33"/>
        <v>317.22756268338975</v>
      </c>
      <c r="F176" s="1">
        <f t="shared" si="29"/>
        <v>634.4551253667795</v>
      </c>
      <c r="G176" s="8">
        <f t="shared" si="36"/>
        <v>1454.2982923076893</v>
      </c>
      <c r="H176">
        <v>315</v>
      </c>
      <c r="I176">
        <v>295</v>
      </c>
      <c r="J176" s="1">
        <v>308.94390678722851</v>
      </c>
      <c r="K176" s="2">
        <f t="shared" si="38"/>
        <v>6.0560932127714864</v>
      </c>
      <c r="L176" s="19">
        <v>1069.6206893383001</v>
      </c>
      <c r="M176" s="1">
        <f t="shared" si="34"/>
        <v>16.790316024328071</v>
      </c>
      <c r="N176" s="1">
        <f t="shared" si="39"/>
        <v>4178.694155283074</v>
      </c>
      <c r="O176" s="1">
        <f t="shared" si="40"/>
        <v>992.63449289614118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159.5951471863099</v>
      </c>
      <c r="C177">
        <f t="shared" si="27"/>
        <v>5500</v>
      </c>
      <c r="D177" s="2">
        <v>7.0158254308959167</v>
      </c>
      <c r="E177" s="1">
        <f t="shared" si="33"/>
        <v>317.22756268338975</v>
      </c>
      <c r="F177" s="1">
        <f t="shared" si="29"/>
        <v>634.4551253667795</v>
      </c>
      <c r="G177" s="8">
        <f t="shared" si="36"/>
        <v>1848.7349692307653</v>
      </c>
      <c r="H177">
        <v>315</v>
      </c>
      <c r="I177">
        <v>295</v>
      </c>
      <c r="J177" s="1">
        <v>309.64165069881631</v>
      </c>
      <c r="K177" s="2">
        <f t="shared" si="38"/>
        <v>5.3583493011836936</v>
      </c>
      <c r="L177" s="19">
        <v>1095.6904505294901</v>
      </c>
      <c r="M177" s="1">
        <f t="shared" si="34"/>
        <v>17.18179508707469</v>
      </c>
      <c r="N177" s="1">
        <f t="shared" si="39"/>
        <v>4178.6602288648</v>
      </c>
      <c r="O177" s="1">
        <f t="shared" si="40"/>
        <v>992.51138140864214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181.37624584924265</v>
      </c>
      <c r="C178">
        <f t="shared" si="27"/>
        <v>5500</v>
      </c>
      <c r="D178" s="2">
        <v>7.0158254308959167</v>
      </c>
      <c r="E178" s="1">
        <f t="shared" si="33"/>
        <v>317.22756268338975</v>
      </c>
      <c r="F178" s="1">
        <f t="shared" si="29"/>
        <v>634.4551253667795</v>
      </c>
      <c r="G178" s="8">
        <f t="shared" si="36"/>
        <v>2288.1199999999958</v>
      </c>
      <c r="H178">
        <v>315</v>
      </c>
      <c r="I178">
        <v>295</v>
      </c>
      <c r="J178" s="1">
        <v>310.19607335896114</v>
      </c>
      <c r="K178" s="2">
        <f t="shared" si="38"/>
        <v>4.8039266410388564</v>
      </c>
      <c r="L178" s="19">
        <v>1116.1673666492566</v>
      </c>
      <c r="M178" s="1">
        <f t="shared" si="34"/>
        <v>17.488206759793904</v>
      </c>
      <c r="N178" s="1">
        <f t="shared" si="39"/>
        <v>4178.6374644533817</v>
      </c>
      <c r="O178" s="1">
        <f t="shared" si="40"/>
        <v>992.41220457067709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203.1580857874082</v>
      </c>
      <c r="C179">
        <f t="shared" si="27"/>
        <v>5500</v>
      </c>
      <c r="D179" s="2">
        <v>7.0158254308959167</v>
      </c>
      <c r="E179" s="1">
        <f t="shared" si="33"/>
        <v>317.22756268338975</v>
      </c>
      <c r="F179" s="1">
        <f t="shared" si="29"/>
        <v>634.4551253667795</v>
      </c>
      <c r="G179" s="8">
        <f t="shared" si="36"/>
        <v>2772.4533846153799</v>
      </c>
      <c r="H179">
        <v>315</v>
      </c>
      <c r="I179">
        <v>295</v>
      </c>
      <c r="J179" s="1">
        <v>310.64697835001101</v>
      </c>
      <c r="K179" s="2">
        <f t="shared" si="38"/>
        <v>4.3530216499889889</v>
      </c>
      <c r="L179" s="19">
        <v>1132.6790745378205</v>
      </c>
      <c r="M179" s="1">
        <f t="shared" si="34"/>
        <v>17.73453940859137</v>
      </c>
      <c r="N179" s="1">
        <f t="shared" si="39"/>
        <v>4178.6215299453561</v>
      </c>
      <c r="O179" s="1">
        <f t="shared" si="40"/>
        <v>992.330673025544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224.94047705217565</v>
      </c>
      <c r="C180">
        <f t="shared" si="27"/>
        <v>5500</v>
      </c>
      <c r="D180" s="2">
        <v>7.0158254308959167</v>
      </c>
      <c r="E180" s="1">
        <f t="shared" si="33"/>
        <v>317.22756268338975</v>
      </c>
      <c r="F180" s="1">
        <f t="shared" si="29"/>
        <v>634.4551253667795</v>
      </c>
      <c r="G180" s="8">
        <f t="shared" si="36"/>
        <v>3301.7351230769173</v>
      </c>
      <c r="H180">
        <v>315</v>
      </c>
      <c r="I180">
        <v>295</v>
      </c>
      <c r="J180" s="1">
        <v>311.02076186153755</v>
      </c>
      <c r="K180" s="2">
        <f t="shared" si="38"/>
        <v>3.9792381384624491</v>
      </c>
      <c r="L180" s="19">
        <v>1146.2772133930364</v>
      </c>
      <c r="M180" s="1">
        <f t="shared" si="34"/>
        <v>17.936876107087471</v>
      </c>
      <c r="N180" s="1">
        <f t="shared" si="39"/>
        <v>4178.6099876065728</v>
      </c>
      <c r="O180" s="1">
        <f t="shared" si="40"/>
        <v>992.26249950660531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246.72328942468749</v>
      </c>
      <c r="C181">
        <f t="shared" si="27"/>
        <v>5500</v>
      </c>
      <c r="D181" s="2">
        <v>7.0158254308959167</v>
      </c>
      <c r="E181" s="1">
        <f t="shared" si="33"/>
        <v>317.22756268338975</v>
      </c>
      <c r="F181" s="1">
        <f t="shared" si="29"/>
        <v>634.4551253667795</v>
      </c>
      <c r="G181" s="8">
        <f t="shared" si="36"/>
        <v>3875.9652153846091</v>
      </c>
      <c r="H181">
        <v>315</v>
      </c>
      <c r="I181">
        <v>295</v>
      </c>
      <c r="J181" s="1">
        <v>311.33558707365432</v>
      </c>
      <c r="K181" s="2">
        <f t="shared" si="38"/>
        <v>3.6644129263456762</v>
      </c>
      <c r="L181" s="19">
        <v>1157.6714719642468</v>
      </c>
      <c r="M181" s="1">
        <f t="shared" si="34"/>
        <v>18.10603344164991</v>
      </c>
      <c r="N181" s="1">
        <f t="shared" si="39"/>
        <v>4178.6013873650818</v>
      </c>
      <c r="O181" s="1">
        <f t="shared" si="40"/>
        <v>992.2046701421167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268.50580398352128</v>
      </c>
      <c r="C182">
        <f t="shared" si="27"/>
        <v>5500</v>
      </c>
      <c r="D182" s="2">
        <v>7.0158254308959167</v>
      </c>
      <c r="E182" s="1">
        <f t="shared" si="33"/>
        <v>317.22756268338975</v>
      </c>
      <c r="F182" s="1">
        <f t="shared" si="29"/>
        <v>634.4551253667795</v>
      </c>
      <c r="G182" s="8">
        <f t="shared" si="36"/>
        <v>4495.1436615384537</v>
      </c>
      <c r="H182">
        <v>315</v>
      </c>
      <c r="I182">
        <v>295</v>
      </c>
      <c r="J182" s="1">
        <v>311.59184796768164</v>
      </c>
      <c r="K182" s="2">
        <f t="shared" si="38"/>
        <v>3.4081520323183554</v>
      </c>
      <c r="L182" s="19">
        <v>1166.9083140579085</v>
      </c>
      <c r="M182" s="1">
        <f t="shared" si="34"/>
        <v>18.242895353045689</v>
      </c>
      <c r="N182" s="1">
        <f t="shared" si="39"/>
        <v>4178.5951156184065</v>
      </c>
      <c r="O182" s="1">
        <f t="shared" si="40"/>
        <v>992.15732415359457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28.967099136729814</v>
      </c>
      <c r="C183">
        <f t="shared" si="27"/>
        <v>6000</v>
      </c>
      <c r="D183" s="2">
        <v>7.6462853065876155</v>
      </c>
      <c r="E183" s="1">
        <f t="shared" si="33"/>
        <v>345.73443642266562</v>
      </c>
      <c r="F183" s="1">
        <f t="shared" si="29"/>
        <v>691.46887284533125</v>
      </c>
      <c r="G183" s="8">
        <f t="shared" si="36"/>
        <v>156.34021538461522</v>
      </c>
      <c r="H183">
        <v>315</v>
      </c>
      <c r="I183">
        <v>295</v>
      </c>
      <c r="J183" s="1">
        <v>298.49186614597278</v>
      </c>
      <c r="K183" s="2">
        <f t="shared" si="38"/>
        <v>16.508133854027221</v>
      </c>
      <c r="L183" s="19">
        <v>619.19901356786465</v>
      </c>
      <c r="M183" s="1">
        <f t="shared" si="34"/>
        <v>9.4586443544968706</v>
      </c>
      <c r="N183" s="1">
        <f t="shared" si="39"/>
        <v>4180.1864394941676</v>
      </c>
      <c r="O183" s="1">
        <f t="shared" si="40"/>
        <v>994.23141627192012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50.719447965359201</v>
      </c>
      <c r="C184">
        <f t="shared" si="27"/>
        <v>6000</v>
      </c>
      <c r="D184" s="2">
        <v>7.6462853065876155</v>
      </c>
      <c r="E184" s="1">
        <f t="shared" si="33"/>
        <v>345.73443642266562</v>
      </c>
      <c r="F184" s="1">
        <f t="shared" si="29"/>
        <v>691.46887284533125</v>
      </c>
      <c r="G184" s="8">
        <f t="shared" si="36"/>
        <v>326.03512307692239</v>
      </c>
      <c r="H184">
        <v>315</v>
      </c>
      <c r="I184">
        <v>295</v>
      </c>
      <c r="J184" s="1">
        <v>302.32952180877248</v>
      </c>
      <c r="K184" s="2">
        <f t="shared" si="38"/>
        <v>12.670478191227517</v>
      </c>
      <c r="L184" s="19">
        <v>831.32107626851439</v>
      </c>
      <c r="M184" s="1">
        <f t="shared" si="34"/>
        <v>12.622236038768714</v>
      </c>
      <c r="N184" s="1">
        <f t="shared" si="39"/>
        <v>4179.3860503684427</v>
      </c>
      <c r="O184" s="1">
        <f t="shared" si="40"/>
        <v>993.70166714792754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72.484730334002947</v>
      </c>
      <c r="C185">
        <f t="shared" si="27"/>
        <v>6000</v>
      </c>
      <c r="D185" s="2">
        <v>7.6462853065876155</v>
      </c>
      <c r="E185" s="1">
        <f t="shared" si="33"/>
        <v>345.73443642266562</v>
      </c>
      <c r="F185" s="1">
        <f t="shared" si="29"/>
        <v>691.46887284533125</v>
      </c>
      <c r="G185" s="8">
        <f t="shared" si="36"/>
        <v>540.67838461538327</v>
      </c>
      <c r="H185">
        <v>315</v>
      </c>
      <c r="I185">
        <v>295</v>
      </c>
      <c r="J185" s="1">
        <v>304.87776117466802</v>
      </c>
      <c r="K185" s="2">
        <f t="shared" si="38"/>
        <v>10.122238825331976</v>
      </c>
      <c r="L185" s="19">
        <v>948.47313602022109</v>
      </c>
      <c r="M185" s="1">
        <f t="shared" si="34"/>
        <v>14.348700312195815</v>
      </c>
      <c r="N185" s="1">
        <f t="shared" si="39"/>
        <v>4179.0300265120586</v>
      </c>
      <c r="O185" s="1">
        <f t="shared" si="40"/>
        <v>993.31265589636109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94.256725927678261</v>
      </c>
      <c r="C186">
        <f t="shared" si="27"/>
        <v>6000</v>
      </c>
      <c r="D186" s="2">
        <v>7.6462853065876155</v>
      </c>
      <c r="E186" s="1">
        <f t="shared" si="33"/>
        <v>345.73443642266562</v>
      </c>
      <c r="F186" s="1">
        <f t="shared" si="29"/>
        <v>691.46887284533125</v>
      </c>
      <c r="G186" s="8">
        <f t="shared" si="36"/>
        <v>800.26999999999816</v>
      </c>
      <c r="H186">
        <v>315</v>
      </c>
      <c r="I186">
        <v>295</v>
      </c>
      <c r="J186" s="1">
        <v>306.6072431484879</v>
      </c>
      <c r="K186" s="2">
        <f t="shared" si="38"/>
        <v>8.3927568515121038</v>
      </c>
      <c r="L186" s="19">
        <v>1022.1197290555399</v>
      </c>
      <c r="M186" s="1">
        <f t="shared" si="34"/>
        <v>15.42494243521956</v>
      </c>
      <c r="N186" s="1">
        <f t="shared" si="39"/>
        <v>4178.855825003453</v>
      </c>
      <c r="O186" s="1">
        <f t="shared" si="40"/>
        <v>993.03258286117239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116.03255207602129</v>
      </c>
      <c r="C187">
        <f t="shared" si="27"/>
        <v>6000</v>
      </c>
      <c r="D187" s="2">
        <v>7.6462853065876155</v>
      </c>
      <c r="E187" s="1">
        <f t="shared" si="33"/>
        <v>345.73443642266562</v>
      </c>
      <c r="F187" s="1">
        <f t="shared" si="29"/>
        <v>691.46887284533125</v>
      </c>
      <c r="G187" s="8">
        <f t="shared" si="36"/>
        <v>1104.8099692307667</v>
      </c>
      <c r="H187">
        <v>315</v>
      </c>
      <c r="I187">
        <v>295</v>
      </c>
      <c r="J187" s="1">
        <v>307.8428262836444</v>
      </c>
      <c r="K187" s="2">
        <f t="shared" si="38"/>
        <v>7.1571737163556008</v>
      </c>
      <c r="L187" s="19">
        <v>1072.6114467403067</v>
      </c>
      <c r="M187" s="1">
        <f t="shared" si="34"/>
        <v>16.158085710598098</v>
      </c>
      <c r="N187" s="1">
        <f t="shared" si="39"/>
        <v>4178.7606140497728</v>
      </c>
      <c r="O187" s="1">
        <f t="shared" si="40"/>
        <v>992.82484043377917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137.81075064261003</v>
      </c>
      <c r="C188">
        <f t="shared" ref="C188:C194" si="41">C176+500</f>
        <v>6000</v>
      </c>
      <c r="D188" s="2">
        <v>7.6462853065876155</v>
      </c>
      <c r="E188" s="1">
        <f t="shared" si="33"/>
        <v>345.73443642266562</v>
      </c>
      <c r="F188" s="1">
        <f t="shared" si="29"/>
        <v>691.46887284533125</v>
      </c>
      <c r="G188" s="8">
        <f t="shared" si="36"/>
        <v>1454.2982923076893</v>
      </c>
      <c r="H188">
        <v>315</v>
      </c>
      <c r="I188">
        <v>295</v>
      </c>
      <c r="J188" s="1">
        <v>308.76550871448035</v>
      </c>
      <c r="K188" s="2">
        <f t="shared" si="38"/>
        <v>6.2344912855196526</v>
      </c>
      <c r="L188" s="19">
        <v>1109.3725354277624</v>
      </c>
      <c r="M188" s="1">
        <f t="shared" si="34"/>
        <v>16.689121348848282</v>
      </c>
      <c r="N188" s="1">
        <f t="shared" si="39"/>
        <v>4178.7038195614041</v>
      </c>
      <c r="O188" s="1">
        <f t="shared" si="40"/>
        <v>992.66566187400531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159.59051520253064</v>
      </c>
      <c r="C189">
        <f t="shared" si="41"/>
        <v>6000</v>
      </c>
      <c r="D189" s="2">
        <v>7.6462853065876155</v>
      </c>
      <c r="E189" s="1">
        <f t="shared" si="33"/>
        <v>345.73443642266562</v>
      </c>
      <c r="F189" s="1">
        <f t="shared" si="29"/>
        <v>691.46887284533125</v>
      </c>
      <c r="G189" s="8">
        <f t="shared" si="36"/>
        <v>1848.7349692307653</v>
      </c>
      <c r="H189">
        <v>315</v>
      </c>
      <c r="I189">
        <v>295</v>
      </c>
      <c r="J189" s="1">
        <v>309.47935104851484</v>
      </c>
      <c r="K189" s="2">
        <f t="shared" si="38"/>
        <v>5.5206489514851569</v>
      </c>
      <c r="L189" s="19">
        <v>1137.3341439125195</v>
      </c>
      <c r="M189" s="1">
        <f t="shared" si="34"/>
        <v>17.091331816413323</v>
      </c>
      <c r="N189" s="1">
        <f t="shared" si="39"/>
        <v>4178.6675826621031</v>
      </c>
      <c r="O189" s="1">
        <f t="shared" si="40"/>
        <v>992.54018823725323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181.3713660511618</v>
      </c>
      <c r="C190">
        <f t="shared" si="41"/>
        <v>6000</v>
      </c>
      <c r="D190" s="2">
        <v>7.6462853065876155</v>
      </c>
      <c r="E190" s="1">
        <f t="shared" si="33"/>
        <v>345.73443642266562</v>
      </c>
      <c r="F190" s="1">
        <f t="shared" si="29"/>
        <v>691.46887284533125</v>
      </c>
      <c r="G190" s="8">
        <f t="shared" si="36"/>
        <v>2288.1199999999958</v>
      </c>
      <c r="H190">
        <v>315</v>
      </c>
      <c r="I190">
        <v>295</v>
      </c>
      <c r="J190" s="1">
        <v>310.04746077239258</v>
      </c>
      <c r="K190" s="2">
        <f t="shared" si="38"/>
        <v>4.9525392276074172</v>
      </c>
      <c r="L190" s="19">
        <v>1159.3205624621824</v>
      </c>
      <c r="M190" s="1">
        <f t="shared" si="34"/>
        <v>17.406462565325647</v>
      </c>
      <c r="N190" s="1">
        <f t="shared" si="39"/>
        <v>4178.6432158310263</v>
      </c>
      <c r="O190" s="1">
        <f t="shared" si="40"/>
        <v>992.43890542912402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203.15300071004086</v>
      </c>
      <c r="C191">
        <f t="shared" si="41"/>
        <v>6000</v>
      </c>
      <c r="D191" s="2">
        <v>7.6462853065876155</v>
      </c>
      <c r="E191" s="1">
        <f t="shared" si="33"/>
        <v>345.73443642266562</v>
      </c>
      <c r="F191" s="1">
        <f t="shared" si="29"/>
        <v>691.46887284533125</v>
      </c>
      <c r="G191" s="8">
        <f t="shared" si="36"/>
        <v>2772.4533846153799</v>
      </c>
      <c r="H191">
        <v>315</v>
      </c>
      <c r="I191">
        <v>295</v>
      </c>
      <c r="J191" s="1">
        <v>310.51006336689954</v>
      </c>
      <c r="K191" s="2">
        <f t="shared" si="38"/>
        <v>4.4899366331004558</v>
      </c>
      <c r="L191" s="19">
        <v>1177.0643814700543</v>
      </c>
      <c r="M191" s="1">
        <f t="shared" si="34"/>
        <v>17.660006017750675</v>
      </c>
      <c r="N191" s="1">
        <f t="shared" si="39"/>
        <v>4178.6261314147841</v>
      </c>
      <c r="O191" s="1">
        <f t="shared" si="40"/>
        <v>992.35551183288976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224.93521925876377</v>
      </c>
      <c r="C192">
        <f t="shared" si="41"/>
        <v>6000</v>
      </c>
      <c r="D192" s="2">
        <v>7.6462853065876155</v>
      </c>
      <c r="E192" s="1">
        <f t="shared" si="33"/>
        <v>345.73443642266562</v>
      </c>
      <c r="F192" s="1">
        <f t="shared" si="29"/>
        <v>691.46887284533125</v>
      </c>
      <c r="G192" s="8">
        <f t="shared" si="36"/>
        <v>3301.7351230769173</v>
      </c>
      <c r="H192">
        <v>315</v>
      </c>
      <c r="I192">
        <v>295</v>
      </c>
      <c r="J192" s="1">
        <v>310.89391929633138</v>
      </c>
      <c r="K192" s="2">
        <f t="shared" si="38"/>
        <v>4.1060807036686242</v>
      </c>
      <c r="L192" s="19">
        <v>1191.6871400886318</v>
      </c>
      <c r="M192" s="1">
        <f t="shared" si="34"/>
        <v>17.868398799136401</v>
      </c>
      <c r="N192" s="1">
        <f t="shared" si="39"/>
        <v>4178.6137395962987</v>
      </c>
      <c r="O192" s="1">
        <f t="shared" si="40"/>
        <v>992.28569334548001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246.71788436149583</v>
      </c>
      <c r="C193">
        <f t="shared" si="41"/>
        <v>6000</v>
      </c>
      <c r="D193" s="2">
        <v>7.6462853065876155</v>
      </c>
      <c r="E193" s="1">
        <f t="shared" si="33"/>
        <v>345.73443642266562</v>
      </c>
      <c r="F193" s="1">
        <f t="shared" si="29"/>
        <v>691.46887284533125</v>
      </c>
      <c r="G193" s="8">
        <f t="shared" si="36"/>
        <v>3875.9652153846091</v>
      </c>
      <c r="H193">
        <v>315</v>
      </c>
      <c r="I193">
        <v>295</v>
      </c>
      <c r="J193" s="1">
        <v>311.21748717212</v>
      </c>
      <c r="K193" s="2">
        <f t="shared" si="38"/>
        <v>3.782512827879998</v>
      </c>
      <c r="L193" s="19">
        <v>1203.9468155591167</v>
      </c>
      <c r="M193" s="1">
        <f t="shared" si="34"/>
        <v>18.042710760282549</v>
      </c>
      <c r="N193" s="1">
        <f t="shared" si="39"/>
        <v>4178.6044960955451</v>
      </c>
      <c r="O193" s="1">
        <f t="shared" si="40"/>
        <v>992.22640723245786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268.50025533617497</v>
      </c>
      <c r="C194">
        <f t="shared" si="41"/>
        <v>6000</v>
      </c>
      <c r="D194" s="2">
        <v>7.6462853065876155</v>
      </c>
      <c r="E194" s="1">
        <f t="shared" si="33"/>
        <v>345.73443642266562</v>
      </c>
      <c r="F194" s="1">
        <f t="shared" si="29"/>
        <v>691.46887284533125</v>
      </c>
      <c r="G194" s="8">
        <f t="shared" si="36"/>
        <v>4495.1436615384537</v>
      </c>
      <c r="H194">
        <v>315</v>
      </c>
      <c r="I194">
        <v>295</v>
      </c>
      <c r="J194" s="1">
        <v>311.4810365659024</v>
      </c>
      <c r="K194" s="2">
        <f t="shared" si="38"/>
        <v>3.5189634340975999</v>
      </c>
      <c r="L194" s="19">
        <v>1213.8897834026902</v>
      </c>
      <c r="M194" s="1">
        <f t="shared" si="34"/>
        <v>18.183803979738553</v>
      </c>
      <c r="N194" s="1">
        <f t="shared" si="39"/>
        <v>4178.5977488989774</v>
      </c>
      <c r="O194" s="1">
        <f t="shared" si="40"/>
        <v>992.17782741567453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19">
        <v>55.193848755398221</v>
      </c>
      <c r="C203" s="7">
        <f>20/B203</f>
        <v>0.3623592202934372</v>
      </c>
      <c r="D203" s="19">
        <v>60.544307290051719</v>
      </c>
      <c r="E203" s="7">
        <f>20/D203</f>
        <v>0.33033658976698344</v>
      </c>
      <c r="F203" s="19">
        <v>62.887914652350133</v>
      </c>
      <c r="G203" s="7">
        <f>20/F203</f>
        <v>0.31802612808139274</v>
      </c>
      <c r="H203" s="19">
        <v>64.202600769315097</v>
      </c>
      <c r="I203" s="7">
        <f>20/H203</f>
        <v>0.31151386019176303</v>
      </c>
      <c r="J203" s="19">
        <v>65.043933334064675</v>
      </c>
      <c r="K203" s="7">
        <f>20/J203</f>
        <v>0.30748447971742882</v>
      </c>
      <c r="L203" s="19">
        <v>65.628561982908153</v>
      </c>
      <c r="M203" s="7">
        <f>20/L203</f>
        <v>0.30474536384339279</v>
      </c>
      <c r="N203" s="19">
        <v>66.058430899410382</v>
      </c>
      <c r="O203" s="7">
        <f>20/N203</f>
        <v>0.30276226255592931</v>
      </c>
      <c r="P203" s="19">
        <v>66.387814478750698</v>
      </c>
      <c r="Q203" s="7">
        <f>20/P203</f>
        <v>0.3012601055936488</v>
      </c>
      <c r="R203" s="19">
        <v>66.648263743405067</v>
      </c>
      <c r="S203" s="7">
        <f>20/R203</f>
        <v>0.30008283602105129</v>
      </c>
      <c r="AH203" s="6"/>
    </row>
    <row r="204" spans="1:56" x14ac:dyDescent="0.45">
      <c r="A204">
        <v>400</v>
      </c>
      <c r="B204" s="19">
        <v>166.02421357085143</v>
      </c>
      <c r="C204" s="7">
        <f t="shared" ref="C204:C218" si="43">20/B204</f>
        <v>0.12046435619142341</v>
      </c>
      <c r="D204" s="19">
        <v>187.63223528166563</v>
      </c>
      <c r="E204" s="7">
        <f t="shared" ref="E204:E218" si="44">20/D204</f>
        <v>0.10659149250115174</v>
      </c>
      <c r="F204" s="19">
        <v>197.41121697299417</v>
      </c>
      <c r="G204" s="7">
        <f t="shared" ref="G204:G218" si="45">20/F204</f>
        <v>0.1013113657200948</v>
      </c>
      <c r="H204" s="19">
        <v>202.98425810486538</v>
      </c>
      <c r="I204" s="7">
        <f t="shared" ref="I204:I218" si="46">20/H204</f>
        <v>9.8529808107915617E-2</v>
      </c>
      <c r="J204" s="19">
        <v>206.58517975597675</v>
      </c>
      <c r="K204" s="7">
        <f t="shared" ref="K204:K218" si="47">20/J204</f>
        <v>9.6812365841656534E-2</v>
      </c>
      <c r="L204" s="19">
        <v>209.10393117727966</v>
      </c>
      <c r="M204" s="7">
        <f t="shared" ref="M204:M218" si="48">20/L204</f>
        <v>9.5646217110303258E-2</v>
      </c>
      <c r="N204" s="19">
        <v>210.96492566670213</v>
      </c>
      <c r="O204" s="7">
        <f t="shared" ref="O204:O218" si="49">20/N204</f>
        <v>9.4802488787152556E-2</v>
      </c>
      <c r="P204" s="19">
        <v>212.39624188379034</v>
      </c>
      <c r="Q204" s="7">
        <f t="shared" ref="Q204:Q218" si="50">20/P204</f>
        <v>9.4163624660283413E-2</v>
      </c>
      <c r="R204" s="19">
        <v>213.53139713561376</v>
      </c>
      <c r="S204" s="7">
        <f t="shared" ref="S204:S218" si="51">20/R204</f>
        <v>9.3663040977987902E-2</v>
      </c>
      <c r="AH204" s="6"/>
    </row>
    <row r="205" spans="1:56" x14ac:dyDescent="0.45">
      <c r="A205">
        <v>600</v>
      </c>
      <c r="B205" s="19">
        <v>235.6856350150864</v>
      </c>
      <c r="C205" s="7">
        <f t="shared" si="43"/>
        <v>8.4858799301534796E-2</v>
      </c>
      <c r="D205" s="19">
        <v>271.32065506529818</v>
      </c>
      <c r="E205" s="7">
        <f t="shared" si="44"/>
        <v>7.3713518033437744E-2</v>
      </c>
      <c r="F205" s="19">
        <v>287.78225543223789</v>
      </c>
      <c r="G205" s="7">
        <f t="shared" si="45"/>
        <v>6.9496988165447415E-2</v>
      </c>
      <c r="H205" s="19">
        <v>297.25825093335936</v>
      </c>
      <c r="I205" s="7">
        <f t="shared" si="46"/>
        <v>6.7281563883263534E-2</v>
      </c>
      <c r="J205" s="19">
        <v>303.41860186334964</v>
      </c>
      <c r="K205" s="7">
        <f t="shared" si="47"/>
        <v>6.5915536744208525E-2</v>
      </c>
      <c r="L205" s="19">
        <v>307.74573909597967</v>
      </c>
      <c r="M205" s="7">
        <f t="shared" si="48"/>
        <v>6.4988714575711495E-2</v>
      </c>
      <c r="N205" s="19">
        <v>310.95276977134932</v>
      </c>
      <c r="O205" s="7">
        <f t="shared" si="49"/>
        <v>6.4318449437535022E-2</v>
      </c>
      <c r="P205" s="19">
        <v>313.4252376276786</v>
      </c>
      <c r="Q205" s="7">
        <f t="shared" si="50"/>
        <v>6.3811070708218551E-2</v>
      </c>
      <c r="R205" s="19">
        <v>315.38986032431296</v>
      </c>
      <c r="S205" s="7">
        <f t="shared" si="51"/>
        <v>6.341357955970478E-2</v>
      </c>
      <c r="AH205" s="6"/>
    </row>
    <row r="206" spans="1:56" x14ac:dyDescent="0.45">
      <c r="A206">
        <v>800</v>
      </c>
      <c r="B206" s="19">
        <v>285.79888025900289</v>
      </c>
      <c r="C206" s="7">
        <f t="shared" si="43"/>
        <v>6.9979280471201166E-2</v>
      </c>
      <c r="D206" s="19">
        <v>333.75075709331816</v>
      </c>
      <c r="E206" s="7">
        <f t="shared" si="44"/>
        <v>5.9924957696524159E-2</v>
      </c>
      <c r="F206" s="19">
        <v>356.25607638800057</v>
      </c>
      <c r="G206" s="7">
        <f t="shared" si="45"/>
        <v>5.6139393334074347E-2</v>
      </c>
      <c r="H206" s="19">
        <v>369.31126763431371</v>
      </c>
      <c r="I206" s="7">
        <f t="shared" si="46"/>
        <v>5.4154860013108749E-2</v>
      </c>
      <c r="J206" s="19">
        <v>377.83817080333858</v>
      </c>
      <c r="K206" s="7">
        <f t="shared" si="47"/>
        <v>5.2932714440886444E-2</v>
      </c>
      <c r="L206" s="19">
        <v>383.84667411152157</v>
      </c>
      <c r="M206" s="7">
        <f t="shared" si="48"/>
        <v>5.210413779484583E-2</v>
      </c>
      <c r="N206" s="19">
        <v>388.31019351350125</v>
      </c>
      <c r="O206" s="7">
        <f t="shared" si="49"/>
        <v>5.1505214990717509E-2</v>
      </c>
      <c r="P206" s="19">
        <v>391.75749336262038</v>
      </c>
      <c r="Q206" s="7">
        <f t="shared" si="50"/>
        <v>5.1051990935339957E-2</v>
      </c>
      <c r="R206" s="19">
        <v>394.50060039705318</v>
      </c>
      <c r="S206" s="7">
        <f t="shared" si="51"/>
        <v>5.0697007760876898E-2</v>
      </c>
      <c r="AH206" s="6"/>
    </row>
    <row r="207" spans="1:56" x14ac:dyDescent="0.45">
      <c r="A207">
        <v>1000</v>
      </c>
      <c r="B207" s="19">
        <v>324.67911204288185</v>
      </c>
      <c r="C207" s="7">
        <f t="shared" si="43"/>
        <v>6.1599281438710192E-2</v>
      </c>
      <c r="D207" s="19">
        <v>383.69887906446269</v>
      </c>
      <c r="E207" s="7">
        <f t="shared" si="44"/>
        <v>5.2124207526391894E-2</v>
      </c>
      <c r="F207" s="19">
        <v>411.76716821071511</v>
      </c>
      <c r="G207" s="7">
        <f t="shared" si="45"/>
        <v>4.8571138118921921E-2</v>
      </c>
      <c r="H207" s="19">
        <v>428.15408337678696</v>
      </c>
      <c r="I207" s="7">
        <f t="shared" si="46"/>
        <v>4.6712155218193892E-2</v>
      </c>
      <c r="J207" s="19">
        <v>438.89854388787938</v>
      </c>
      <c r="K207" s="7">
        <f t="shared" si="47"/>
        <v>4.5568617801359533E-2</v>
      </c>
      <c r="L207" s="19">
        <v>446.48950836168444</v>
      </c>
      <c r="M207" s="7">
        <f t="shared" si="48"/>
        <v>4.4793885691483591E-2</v>
      </c>
      <c r="N207" s="19">
        <v>452.13934346612587</v>
      </c>
      <c r="O207" s="7">
        <f t="shared" si="49"/>
        <v>4.4234151017867332E-2</v>
      </c>
      <c r="P207" s="19">
        <v>456.50922790920549</v>
      </c>
      <c r="Q207" s="7">
        <f t="shared" si="50"/>
        <v>4.3810724465744584E-2</v>
      </c>
      <c r="R207" s="19">
        <v>459.99047195628759</v>
      </c>
      <c r="S207" s="7">
        <f t="shared" si="51"/>
        <v>4.3479161459458619E-2</v>
      </c>
    </row>
    <row r="208" spans="1:56" x14ac:dyDescent="0.45">
      <c r="A208">
        <v>1200</v>
      </c>
      <c r="B208" s="19">
        <v>356.92865159815733</v>
      </c>
      <c r="C208" s="7">
        <f t="shared" si="43"/>
        <v>5.603360758641672E-2</v>
      </c>
      <c r="D208" s="19">
        <v>426.26618864823502</v>
      </c>
      <c r="E208" s="7">
        <f t="shared" si="44"/>
        <v>4.6919039165230332E-2</v>
      </c>
      <c r="F208" s="19">
        <v>459.62922801269144</v>
      </c>
      <c r="G208" s="7">
        <f t="shared" si="45"/>
        <v>4.3513333750498026E-2</v>
      </c>
      <c r="H208" s="19">
        <v>479.21812561821571</v>
      </c>
      <c r="I208" s="7">
        <f t="shared" si="46"/>
        <v>4.1734648442604265E-2</v>
      </c>
      <c r="J208" s="19">
        <v>492.10596130048316</v>
      </c>
      <c r="K208" s="7">
        <f t="shared" si="47"/>
        <v>4.064165357222297E-2</v>
      </c>
      <c r="L208" s="19">
        <v>501.23223653088297</v>
      </c>
      <c r="M208" s="7">
        <f t="shared" si="48"/>
        <v>3.9901663425368529E-2</v>
      </c>
      <c r="N208" s="19">
        <v>508.03615178914708</v>
      </c>
      <c r="O208" s="7">
        <f t="shared" si="49"/>
        <v>3.9367277170268597E-2</v>
      </c>
      <c r="P208" s="19">
        <v>513.30537756423962</v>
      </c>
      <c r="Q208" s="7">
        <f t="shared" si="50"/>
        <v>3.8963160867133174E-2</v>
      </c>
      <c r="R208" s="19">
        <v>517.50730622662434</v>
      </c>
      <c r="S208" s="7">
        <f t="shared" si="51"/>
        <v>3.8646797367613769E-2</v>
      </c>
    </row>
    <row r="209" spans="1:19" x14ac:dyDescent="0.45">
      <c r="A209">
        <v>1500</v>
      </c>
      <c r="B209" s="19">
        <v>395.9287798501785</v>
      </c>
      <c r="C209" s="7">
        <f t="shared" si="43"/>
        <v>5.0514135414879674E-2</v>
      </c>
      <c r="D209" s="19">
        <v>479.29943470899593</v>
      </c>
      <c r="E209" s="7">
        <f t="shared" si="44"/>
        <v>4.1727568512871065E-2</v>
      </c>
      <c r="F209" s="19">
        <v>520.02869594210915</v>
      </c>
      <c r="G209" s="7">
        <f t="shared" si="45"/>
        <v>3.8459416097734823E-2</v>
      </c>
      <c r="H209" s="19">
        <v>544.1196833054139</v>
      </c>
      <c r="I209" s="7">
        <f t="shared" si="46"/>
        <v>3.6756619202790386E-2</v>
      </c>
      <c r="J209" s="19">
        <v>560.03994367781115</v>
      </c>
      <c r="K209" s="7">
        <f t="shared" si="47"/>
        <v>3.5711738467543885E-2</v>
      </c>
      <c r="L209" s="19">
        <v>571.34730836873234</v>
      </c>
      <c r="M209" s="7">
        <f t="shared" si="48"/>
        <v>3.5004978070348296E-2</v>
      </c>
      <c r="N209" s="19">
        <v>579.79554891408429</v>
      </c>
      <c r="O209" s="7">
        <f t="shared" si="49"/>
        <v>3.4494918143919133E-2</v>
      </c>
      <c r="P209" s="19">
        <v>586.34898008435039</v>
      </c>
      <c r="Q209" s="7">
        <f t="shared" si="50"/>
        <v>3.4109379702720488E-2</v>
      </c>
      <c r="R209" s="19">
        <v>591.5817769491091</v>
      </c>
      <c r="S209" s="7">
        <f t="shared" si="51"/>
        <v>3.3807667476073222E-2</v>
      </c>
    </row>
    <row r="210" spans="1:19" x14ac:dyDescent="0.45">
      <c r="A210">
        <v>2000</v>
      </c>
      <c r="B210" s="19">
        <v>445.15580035355646</v>
      </c>
      <c r="C210" s="7">
        <f t="shared" si="43"/>
        <v>4.4928090309315036E-2</v>
      </c>
      <c r="D210" s="19">
        <v>549.03172825379329</v>
      </c>
      <c r="E210" s="7">
        <f t="shared" si="44"/>
        <v>3.642776723234268E-2</v>
      </c>
      <c r="F210" s="19">
        <v>600.86114227584301</v>
      </c>
      <c r="G210" s="7">
        <f t="shared" si="45"/>
        <v>3.3285560660899605E-2</v>
      </c>
      <c r="H210" s="19">
        <v>631.83489143112467</v>
      </c>
      <c r="I210" s="7">
        <f t="shared" si="46"/>
        <v>3.1653839114043562E-2</v>
      </c>
      <c r="J210" s="19">
        <v>652.4304881963219</v>
      </c>
      <c r="K210" s="7">
        <f t="shared" si="47"/>
        <v>3.0654606677396456E-2</v>
      </c>
      <c r="L210" s="19">
        <v>667.11948847116355</v>
      </c>
      <c r="M210" s="7">
        <f t="shared" si="48"/>
        <v>2.9979636850115055E-2</v>
      </c>
      <c r="N210" s="19">
        <v>678.12734304309402</v>
      </c>
      <c r="O210" s="7">
        <f t="shared" si="49"/>
        <v>2.94929856540662E-2</v>
      </c>
      <c r="P210" s="19">
        <v>686.68581436352088</v>
      </c>
      <c r="Q210" s="7">
        <f t="shared" si="50"/>
        <v>2.9125401430547551E-2</v>
      </c>
      <c r="R210" s="19">
        <v>693.53188107370909</v>
      </c>
      <c r="S210" s="7">
        <f t="shared" si="51"/>
        <v>2.8837895626422378E-2</v>
      </c>
    </row>
    <row r="211" spans="1:19" x14ac:dyDescent="0.45">
      <c r="A211">
        <v>2500</v>
      </c>
      <c r="B211" s="19">
        <v>482.75536633757201</v>
      </c>
      <c r="C211" s="7">
        <f t="shared" si="43"/>
        <v>4.1428850706995105E-2</v>
      </c>
      <c r="D211" s="19">
        <v>604.7363992279287</v>
      </c>
      <c r="E211" s="7">
        <f t="shared" si="44"/>
        <v>3.3072260947966989E-2</v>
      </c>
      <c r="F211" s="19">
        <v>666.69708021878137</v>
      </c>
      <c r="G211" s="7">
        <f t="shared" si="45"/>
        <v>2.9998631452588419E-2</v>
      </c>
      <c r="H211" s="19">
        <v>704.0512395052001</v>
      </c>
      <c r="I211" s="7">
        <f t="shared" si="46"/>
        <v>2.8407023349686582E-2</v>
      </c>
      <c r="J211" s="19">
        <v>729.02059665164427</v>
      </c>
      <c r="K211" s="7">
        <f t="shared" si="47"/>
        <v>2.7434067146880372E-2</v>
      </c>
      <c r="L211" s="19">
        <v>746.89220563298966</v>
      </c>
      <c r="M211" s="7">
        <f t="shared" si="48"/>
        <v>2.677762580618985E-2</v>
      </c>
      <c r="N211" s="19">
        <v>760.31938174218078</v>
      </c>
      <c r="O211" s="7">
        <f t="shared" si="49"/>
        <v>2.6304735194534166E-2</v>
      </c>
      <c r="P211" s="19">
        <v>770.77910562202192</v>
      </c>
      <c r="Q211" s="7">
        <f t="shared" si="50"/>
        <v>2.5947771357735388E-2</v>
      </c>
      <c r="R211" s="19">
        <v>779.15877500707165</v>
      </c>
      <c r="S211" s="7">
        <f t="shared" si="51"/>
        <v>2.5668709179099573E-2</v>
      </c>
    </row>
    <row r="212" spans="1:19" x14ac:dyDescent="0.45">
      <c r="A212">
        <v>3000</v>
      </c>
      <c r="B212" s="19">
        <v>512.76534349158987</v>
      </c>
      <c r="C212" s="7">
        <f t="shared" si="43"/>
        <v>3.9004196078879561E-2</v>
      </c>
      <c r="D212" s="19">
        <v>650.92907247199605</v>
      </c>
      <c r="E212" s="7">
        <f t="shared" si="44"/>
        <v>3.0725313779652128E-2</v>
      </c>
      <c r="F212" s="19">
        <v>722.20690192852271</v>
      </c>
      <c r="G212" s="7">
        <f t="shared" si="45"/>
        <v>2.7692895133781776E-2</v>
      </c>
      <c r="H212" s="19">
        <v>765.50800849249981</v>
      </c>
      <c r="I212" s="7">
        <f t="shared" si="46"/>
        <v>2.6126441236566048E-2</v>
      </c>
      <c r="J212" s="19">
        <v>794.58620422935337</v>
      </c>
      <c r="K212" s="7">
        <f t="shared" si="47"/>
        <v>2.5170333808397082E-2</v>
      </c>
      <c r="L212" s="19">
        <v>815.46324837866791</v>
      </c>
      <c r="M212" s="7">
        <f t="shared" si="48"/>
        <v>2.4525936686619156E-2</v>
      </c>
      <c r="N212" s="19">
        <v>831.18355182242817</v>
      </c>
      <c r="O212" s="7">
        <f t="shared" si="49"/>
        <v>2.4062073841750835E-2</v>
      </c>
      <c r="P212" s="19">
        <v>843.45037821788685</v>
      </c>
      <c r="Q212" s="7">
        <f t="shared" si="50"/>
        <v>2.3712124051989504E-2</v>
      </c>
      <c r="R212" s="19">
        <v>853.29087005457541</v>
      </c>
      <c r="S212" s="7">
        <f t="shared" si="51"/>
        <v>2.3438666346823595E-2</v>
      </c>
    </row>
    <row r="213" spans="1:19" x14ac:dyDescent="0.45">
      <c r="A213">
        <v>3500</v>
      </c>
      <c r="B213" s="19">
        <v>537.66852521052488</v>
      </c>
      <c r="C213" s="7">
        <f t="shared" si="43"/>
        <v>3.7197639553419967E-2</v>
      </c>
      <c r="D213" s="19">
        <v>690.66337025373196</v>
      </c>
      <c r="E213" s="7">
        <f t="shared" si="44"/>
        <v>2.8957667166643736E-2</v>
      </c>
      <c r="F213" s="19">
        <v>770.70427238123852</v>
      </c>
      <c r="G213" s="7">
        <f t="shared" si="45"/>
        <v>2.5950290814148683E-2</v>
      </c>
      <c r="H213" s="19">
        <v>819.66734803719828</v>
      </c>
      <c r="I213" s="7">
        <f t="shared" si="46"/>
        <v>2.4400142384459551E-2</v>
      </c>
      <c r="J213" s="19">
        <v>852.68557322000197</v>
      </c>
      <c r="K213" s="7">
        <f t="shared" si="47"/>
        <v>2.3455304778376714E-2</v>
      </c>
      <c r="L213" s="19">
        <v>876.45822521997582</v>
      </c>
      <c r="M213" s="7">
        <f t="shared" si="48"/>
        <v>2.2819113820262624E-2</v>
      </c>
      <c r="N213" s="19">
        <v>894.39530275704578</v>
      </c>
      <c r="O213" s="7">
        <f t="shared" si="49"/>
        <v>2.2361477009492765E-2</v>
      </c>
      <c r="P213" s="19">
        <v>908.41347256601478</v>
      </c>
      <c r="Q213" s="7">
        <f t="shared" si="50"/>
        <v>2.2016406189469623E-2</v>
      </c>
      <c r="R213" s="19">
        <v>919.6724951906117</v>
      </c>
      <c r="S213" s="7">
        <f t="shared" si="51"/>
        <v>2.17468719621269E-2</v>
      </c>
    </row>
    <row r="214" spans="1:19" x14ac:dyDescent="0.45">
      <c r="A214">
        <v>4000</v>
      </c>
      <c r="B214" s="19">
        <v>558.69672070646288</v>
      </c>
      <c r="C214" s="7">
        <f t="shared" si="43"/>
        <v>3.5797596905008368E-2</v>
      </c>
      <c r="D214" s="19">
        <v>725.2543604279781</v>
      </c>
      <c r="E214" s="7">
        <f t="shared" si="44"/>
        <v>2.7576531891787385E-2</v>
      </c>
      <c r="F214" s="19">
        <v>813.49501705283797</v>
      </c>
      <c r="G214" s="7">
        <f t="shared" si="45"/>
        <v>2.458527659143727E-2</v>
      </c>
      <c r="H214" s="19">
        <v>867.81412205421088</v>
      </c>
      <c r="I214" s="7">
        <f t="shared" si="46"/>
        <v>2.3046409930110163E-2</v>
      </c>
      <c r="J214" s="19">
        <v>904.58343044697665</v>
      </c>
      <c r="K214" s="7">
        <f t="shared" si="47"/>
        <v>2.2109624526416002E-2</v>
      </c>
      <c r="L214" s="19">
        <v>931.12453737104829</v>
      </c>
      <c r="M214" s="7">
        <f t="shared" si="48"/>
        <v>2.1479403879172076E-2</v>
      </c>
      <c r="N214" s="19">
        <v>951.18745734405434</v>
      </c>
      <c r="O214" s="7">
        <f t="shared" si="49"/>
        <v>2.1026349586068808E-2</v>
      </c>
      <c r="P214" s="19">
        <v>966.88894237708814</v>
      </c>
      <c r="Q214" s="7">
        <f t="shared" si="50"/>
        <v>2.068489887869663E-2</v>
      </c>
      <c r="R214" s="19">
        <v>979.51380570185415</v>
      </c>
      <c r="S214" s="7">
        <f t="shared" si="51"/>
        <v>2.0418293120094754E-2</v>
      </c>
    </row>
    <row r="215" spans="1:19" x14ac:dyDescent="0.45">
      <c r="A215">
        <v>4500</v>
      </c>
      <c r="B215" s="19">
        <v>576.82376135162076</v>
      </c>
      <c r="C215" s="7">
        <f t="shared" si="43"/>
        <v>3.4672635456514042E-2</v>
      </c>
      <c r="D215" s="19">
        <v>755.9442446117589</v>
      </c>
      <c r="E215" s="7">
        <f t="shared" si="44"/>
        <v>2.6456977670716558E-2</v>
      </c>
      <c r="F215" s="19">
        <v>851.94330308358496</v>
      </c>
      <c r="G215" s="7">
        <f t="shared" si="45"/>
        <v>2.3475740612797308E-2</v>
      </c>
      <c r="H215" s="19">
        <v>911.38159161095814</v>
      </c>
      <c r="I215" s="7">
        <f t="shared" si="46"/>
        <v>2.1944704813104683E-2</v>
      </c>
      <c r="J215" s="19">
        <v>951.75746046758104</v>
      </c>
      <c r="K215" s="7">
        <f t="shared" si="47"/>
        <v>2.1013757002938928E-2</v>
      </c>
      <c r="L215" s="19">
        <v>980.97083285720817</v>
      </c>
      <c r="M215" s="7">
        <f t="shared" si="48"/>
        <v>2.0387966012962219E-2</v>
      </c>
      <c r="N215" s="19">
        <v>1003.0914837985276</v>
      </c>
      <c r="O215" s="7">
        <f t="shared" si="49"/>
        <v>1.9938360880369141E-2</v>
      </c>
      <c r="P215" s="19">
        <v>1020.4257753610474</v>
      </c>
      <c r="Q215" s="7">
        <f t="shared" si="50"/>
        <v>1.9599661712703793E-2</v>
      </c>
      <c r="R215" s="19">
        <v>1034.3776651238445</v>
      </c>
      <c r="S215" s="7">
        <f t="shared" si="51"/>
        <v>1.9335297613570793E-2</v>
      </c>
    </row>
    <row r="216" spans="1:19" x14ac:dyDescent="0.45">
      <c r="A216">
        <v>5000</v>
      </c>
      <c r="B216" s="19">
        <v>592.68255168843507</v>
      </c>
      <c r="C216" s="7">
        <f t="shared" si="43"/>
        <v>3.3744877326022112E-2</v>
      </c>
      <c r="D216" s="19">
        <v>783.5275944138491</v>
      </c>
      <c r="E216" s="7">
        <f t="shared" si="44"/>
        <v>2.5525584730633315E-2</v>
      </c>
      <c r="F216" s="19">
        <v>886.9122399540156</v>
      </c>
      <c r="G216" s="7">
        <f t="shared" si="45"/>
        <v>2.255014543607714E-2</v>
      </c>
      <c r="H216" s="19">
        <v>951.26991047775107</v>
      </c>
      <c r="I216" s="7">
        <f t="shared" si="46"/>
        <v>2.102452708711822E-2</v>
      </c>
      <c r="J216" s="19">
        <v>995.13086226374992</v>
      </c>
      <c r="K216" s="7">
        <f t="shared" si="47"/>
        <v>2.0097859244867025E-2</v>
      </c>
      <c r="L216" s="19">
        <v>1026.9359888239794</v>
      </c>
      <c r="M216" s="7">
        <f t="shared" si="48"/>
        <v>1.9475410558844553E-2</v>
      </c>
      <c r="N216" s="19">
        <v>1051.0576020858459</v>
      </c>
      <c r="O216" s="7">
        <f t="shared" si="49"/>
        <v>1.9028452827237613E-2</v>
      </c>
      <c r="P216" s="19">
        <v>1069.9827733106208</v>
      </c>
      <c r="Q216" s="7">
        <f t="shared" si="50"/>
        <v>1.8691889719044952E-2</v>
      </c>
      <c r="R216" s="19">
        <v>1085.2295924373132</v>
      </c>
      <c r="S216" s="7">
        <f t="shared" si="51"/>
        <v>1.8429279978517794E-2</v>
      </c>
    </row>
    <row r="217" spans="1:19" x14ac:dyDescent="0.45">
      <c r="A217">
        <v>5500</v>
      </c>
      <c r="B217" s="19">
        <v>606.706841734921</v>
      </c>
      <c r="C217" s="7">
        <f t="shared" si="43"/>
        <v>3.2964849947642899E-2</v>
      </c>
      <c r="D217" s="19">
        <v>808.53662582365735</v>
      </c>
      <c r="E217" s="7">
        <f t="shared" si="44"/>
        <v>2.4736047027710061E-2</v>
      </c>
      <c r="F217" s="19">
        <v>918.96998094996934</v>
      </c>
      <c r="G217" s="7">
        <f t="shared" si="45"/>
        <v>2.176349653916371E-2</v>
      </c>
      <c r="H217" s="19">
        <v>988.06431155914049</v>
      </c>
      <c r="I217" s="7">
        <f t="shared" si="46"/>
        <v>2.0241597400113061E-2</v>
      </c>
      <c r="J217" s="19">
        <v>1035.2984035398001</v>
      </c>
      <c r="K217" s="7">
        <f t="shared" si="47"/>
        <v>1.9318101845436815E-2</v>
      </c>
      <c r="L217" s="19">
        <v>1069.6206893383001</v>
      </c>
      <c r="M217" s="7">
        <f t="shared" si="48"/>
        <v>1.8698217227242124E-2</v>
      </c>
      <c r="N217" s="19">
        <v>1095.6904505294901</v>
      </c>
      <c r="O217" s="7">
        <f t="shared" si="49"/>
        <v>1.8253330573735529E-2</v>
      </c>
      <c r="P217" s="19">
        <v>1116.1673666492566</v>
      </c>
      <c r="Q217" s="7">
        <f t="shared" si="50"/>
        <v>1.7918459719925482E-2</v>
      </c>
      <c r="R217" s="19">
        <v>1132.6790745378205</v>
      </c>
      <c r="S217" s="7">
        <f t="shared" si="51"/>
        <v>1.7657252128685099E-2</v>
      </c>
    </row>
    <row r="218" spans="1:19" x14ac:dyDescent="0.45">
      <c r="A218">
        <v>6000</v>
      </c>
      <c r="B218" s="19">
        <v>619.19901356786465</v>
      </c>
      <c r="C218" s="7">
        <f t="shared" si="43"/>
        <v>3.2299793058064984E-2</v>
      </c>
      <c r="D218" s="19">
        <v>831.32107626851439</v>
      </c>
      <c r="E218" s="7">
        <f t="shared" si="44"/>
        <v>2.4058093281806865E-2</v>
      </c>
      <c r="F218" s="19">
        <v>948.47313602022109</v>
      </c>
      <c r="G218" s="7">
        <f t="shared" si="45"/>
        <v>2.1086522369963685E-2</v>
      </c>
      <c r="H218" s="19">
        <v>1022.1197290555399</v>
      </c>
      <c r="I218" s="7">
        <f t="shared" si="46"/>
        <v>1.9567179295600156E-2</v>
      </c>
      <c r="J218" s="19">
        <v>1072.6114467403067</v>
      </c>
      <c r="K218" s="7">
        <f t="shared" si="47"/>
        <v>1.8646081076964548E-2</v>
      </c>
      <c r="L218" s="19">
        <v>1109.3725354277624</v>
      </c>
      <c r="M218" s="7">
        <f t="shared" si="48"/>
        <v>1.802820906530574E-2</v>
      </c>
      <c r="N218" s="19">
        <v>1137.3341439125195</v>
      </c>
      <c r="O218" s="7">
        <f t="shared" si="49"/>
        <v>1.7584981605492312E-2</v>
      </c>
      <c r="P218" s="19">
        <v>1159.3205624621824</v>
      </c>
      <c r="Q218" s="7">
        <f t="shared" si="50"/>
        <v>1.7251483884253464E-2</v>
      </c>
      <c r="R218" s="19">
        <v>1177.0643814700543</v>
      </c>
      <c r="S218" s="7">
        <f t="shared" si="51"/>
        <v>1.6991424016264672E-2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0" zoomScale="103" zoomScaleNormal="103" workbookViewId="0">
      <selection activeCell="R101" sqref="R10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9" workbookViewId="0">
      <selection activeCell="S107" sqref="S10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71" workbookViewId="0">
      <selection activeCell="R275" sqref="R275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2021-01-16T14:08:14Z</dcterms:modified>
</cp:coreProperties>
</file>