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F12'!$A$1:$O$194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3" i="3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3" i="1"/>
  <c r="B13" i="4" l="1"/>
  <c r="A26" i="3" l="1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A26" i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F16" i="3" l="1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5" i="3"/>
  <c r="F4" i="3"/>
  <c r="F5" i="3"/>
  <c r="F6" i="3"/>
  <c r="F7" i="3"/>
  <c r="F8" i="3"/>
  <c r="F9" i="3"/>
  <c r="F10" i="3"/>
  <c r="F11" i="3"/>
  <c r="F12" i="3"/>
  <c r="F13" i="3"/>
  <c r="F14" i="3"/>
  <c r="F3" i="3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7" i="1"/>
  <c r="F8" i="1"/>
  <c r="F9" i="1"/>
  <c r="F10" i="1"/>
  <c r="F11" i="1"/>
  <c r="F12" i="1"/>
  <c r="F13" i="1"/>
  <c r="F14" i="1"/>
  <c r="F3" i="1"/>
  <c r="F4" i="1"/>
  <c r="F5" i="1"/>
  <c r="F6" i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T504" i="13"/>
  <c r="R504" i="13"/>
  <c r="P504" i="13"/>
  <c r="U504" i="13" s="1"/>
  <c r="T503" i="13"/>
  <c r="R503" i="13"/>
  <c r="P503" i="13"/>
  <c r="U503" i="13" s="1"/>
  <c r="T502" i="13"/>
  <c r="R502" i="13"/>
  <c r="P502" i="13"/>
  <c r="U502" i="13" s="1"/>
  <c r="T501" i="13"/>
  <c r="R501" i="13"/>
  <c r="P501" i="13"/>
  <c r="U501" i="13" s="1"/>
  <c r="T500" i="13"/>
  <c r="R500" i="13"/>
  <c r="P500" i="13"/>
  <c r="U500" i="13" s="1"/>
  <c r="U499" i="13"/>
  <c r="T499" i="13"/>
  <c r="R499" i="13"/>
  <c r="P499" i="13"/>
  <c r="T498" i="13"/>
  <c r="R498" i="13"/>
  <c r="P498" i="13"/>
  <c r="U498" i="13" s="1"/>
  <c r="T497" i="13"/>
  <c r="R497" i="13"/>
  <c r="P497" i="13"/>
  <c r="U497" i="13" s="1"/>
  <c r="T496" i="13"/>
  <c r="R496" i="13"/>
  <c r="P496" i="13"/>
  <c r="U496" i="13" s="1"/>
  <c r="T495" i="13"/>
  <c r="R495" i="13"/>
  <c r="P495" i="13"/>
  <c r="U495" i="13" s="1"/>
  <c r="T494" i="13"/>
  <c r="R494" i="13"/>
  <c r="P494" i="13"/>
  <c r="U494" i="13" s="1"/>
  <c r="T493" i="13"/>
  <c r="R493" i="13"/>
  <c r="P493" i="13"/>
  <c r="U493" i="13" s="1"/>
  <c r="T492" i="13"/>
  <c r="R492" i="13"/>
  <c r="P492" i="13"/>
  <c r="U492" i="13" s="1"/>
  <c r="T491" i="13"/>
  <c r="R491" i="13"/>
  <c r="P491" i="13"/>
  <c r="U491" i="13" s="1"/>
  <c r="U490" i="13"/>
  <c r="T490" i="13"/>
  <c r="R490" i="13"/>
  <c r="P490" i="13"/>
  <c r="T489" i="13"/>
  <c r="R489" i="13"/>
  <c r="P489" i="13"/>
  <c r="U489" i="13" s="1"/>
  <c r="T488" i="13"/>
  <c r="R488" i="13"/>
  <c r="P488" i="13"/>
  <c r="U488" i="13" s="1"/>
  <c r="T487" i="13"/>
  <c r="R487" i="13"/>
  <c r="P487" i="13"/>
  <c r="U487" i="13" s="1"/>
  <c r="U486" i="13"/>
  <c r="T486" i="13"/>
  <c r="R486" i="13"/>
  <c r="P486" i="13"/>
  <c r="T485" i="13"/>
  <c r="R485" i="13"/>
  <c r="P485" i="13"/>
  <c r="U485" i="13" s="1"/>
  <c r="T484" i="13"/>
  <c r="R484" i="13"/>
  <c r="P484" i="13"/>
  <c r="U484" i="13" s="1"/>
  <c r="U483" i="13"/>
  <c r="T483" i="13"/>
  <c r="R483" i="13"/>
  <c r="P483" i="13"/>
  <c r="T482" i="13"/>
  <c r="R482" i="13"/>
  <c r="P482" i="13"/>
  <c r="U482" i="13" s="1"/>
  <c r="T481" i="13"/>
  <c r="R481" i="13"/>
  <c r="P481" i="13"/>
  <c r="U481" i="13" s="1"/>
  <c r="T480" i="13"/>
  <c r="R480" i="13"/>
  <c r="P480" i="13"/>
  <c r="U480" i="13" s="1"/>
  <c r="T479" i="13"/>
  <c r="R479" i="13"/>
  <c r="P479" i="13"/>
  <c r="U479" i="13" s="1"/>
  <c r="T478" i="13"/>
  <c r="R478" i="13"/>
  <c r="P478" i="13"/>
  <c r="U478" i="13" s="1"/>
  <c r="T477" i="13"/>
  <c r="R477" i="13"/>
  <c r="P477" i="13"/>
  <c r="U477" i="13" s="1"/>
  <c r="T476" i="13"/>
  <c r="R476" i="13"/>
  <c r="P476" i="13"/>
  <c r="U476" i="13" s="1"/>
  <c r="T475" i="13"/>
  <c r="R475" i="13"/>
  <c r="P475" i="13"/>
  <c r="U475" i="13" s="1"/>
  <c r="T474" i="13"/>
  <c r="R474" i="13"/>
  <c r="P474" i="13"/>
  <c r="U474" i="13" s="1"/>
  <c r="T473" i="13"/>
  <c r="R473" i="13"/>
  <c r="P473" i="13"/>
  <c r="U473" i="13" s="1"/>
  <c r="T472" i="13"/>
  <c r="R472" i="13"/>
  <c r="P472" i="13"/>
  <c r="U472" i="13" s="1"/>
  <c r="T471" i="13"/>
  <c r="R471" i="13"/>
  <c r="P471" i="13"/>
  <c r="U471" i="13" s="1"/>
  <c r="T470" i="13"/>
  <c r="R470" i="13"/>
  <c r="P470" i="13"/>
  <c r="U470" i="13" s="1"/>
  <c r="T469" i="13"/>
  <c r="R469" i="13"/>
  <c r="P469" i="13"/>
  <c r="U469" i="13" s="1"/>
  <c r="T468" i="13"/>
  <c r="R468" i="13"/>
  <c r="P468" i="13"/>
  <c r="U468" i="13" s="1"/>
  <c r="T467" i="13"/>
  <c r="R467" i="13"/>
  <c r="P467" i="13"/>
  <c r="U467" i="13" s="1"/>
  <c r="U466" i="13"/>
  <c r="T466" i="13"/>
  <c r="R466" i="13"/>
  <c r="P466" i="13"/>
  <c r="T465" i="13"/>
  <c r="R465" i="13"/>
  <c r="P465" i="13"/>
  <c r="U465" i="13" s="1"/>
  <c r="T464" i="13"/>
  <c r="R464" i="13"/>
  <c r="P464" i="13"/>
  <c r="U464" i="13" s="1"/>
  <c r="T463" i="13"/>
  <c r="R463" i="13"/>
  <c r="P463" i="13"/>
  <c r="U463" i="13" s="1"/>
  <c r="T462" i="13"/>
  <c r="R462" i="13"/>
  <c r="P462" i="13"/>
  <c r="U462" i="13" s="1"/>
  <c r="T461" i="13"/>
  <c r="R461" i="13"/>
  <c r="P461" i="13"/>
  <c r="U461" i="13" s="1"/>
  <c r="T460" i="13"/>
  <c r="R460" i="13"/>
  <c r="P460" i="13"/>
  <c r="U460" i="13" s="1"/>
  <c r="T459" i="13"/>
  <c r="R459" i="13"/>
  <c r="P459" i="13"/>
  <c r="U459" i="13" s="1"/>
  <c r="T458" i="13"/>
  <c r="R458" i="13"/>
  <c r="P458" i="13"/>
  <c r="U458" i="13" s="1"/>
  <c r="T457" i="13"/>
  <c r="R457" i="13"/>
  <c r="P457" i="13"/>
  <c r="U457" i="13" s="1"/>
  <c r="T456" i="13"/>
  <c r="R456" i="13"/>
  <c r="P456" i="13"/>
  <c r="U456" i="13" s="1"/>
  <c r="T455" i="13"/>
  <c r="R455" i="13"/>
  <c r="P455" i="13"/>
  <c r="U455" i="13" s="1"/>
  <c r="T454" i="13"/>
  <c r="R454" i="13"/>
  <c r="P454" i="13"/>
  <c r="U454" i="13" s="1"/>
  <c r="T453" i="13"/>
  <c r="R453" i="13"/>
  <c r="P453" i="13"/>
  <c r="U453" i="13" s="1"/>
  <c r="T452" i="13"/>
  <c r="R452" i="13"/>
  <c r="P452" i="13"/>
  <c r="U452" i="13" s="1"/>
  <c r="T451" i="13"/>
  <c r="R451" i="13"/>
  <c r="P451" i="13"/>
  <c r="U451" i="13" s="1"/>
  <c r="T450" i="13"/>
  <c r="R450" i="13"/>
  <c r="P450" i="13"/>
  <c r="U450" i="13" s="1"/>
  <c r="T449" i="13"/>
  <c r="R449" i="13"/>
  <c r="P449" i="13"/>
  <c r="U449" i="13" s="1"/>
  <c r="T448" i="13"/>
  <c r="R448" i="13"/>
  <c r="P448" i="13"/>
  <c r="U448" i="13" s="1"/>
  <c r="T447" i="13"/>
  <c r="R447" i="13"/>
  <c r="P447" i="13"/>
  <c r="U447" i="13" s="1"/>
  <c r="T446" i="13"/>
  <c r="R446" i="13"/>
  <c r="P446" i="13"/>
  <c r="U446" i="13" s="1"/>
  <c r="T445" i="13"/>
  <c r="R445" i="13"/>
  <c r="P445" i="13"/>
  <c r="U445" i="13" s="1"/>
  <c r="T444" i="13"/>
  <c r="R444" i="13"/>
  <c r="P444" i="13"/>
  <c r="U444" i="13" s="1"/>
  <c r="U443" i="13"/>
  <c r="T443" i="13"/>
  <c r="R443" i="13"/>
  <c r="P443" i="13"/>
  <c r="T442" i="13"/>
  <c r="R442" i="13"/>
  <c r="P442" i="13"/>
  <c r="U442" i="13" s="1"/>
  <c r="T441" i="13"/>
  <c r="R441" i="13"/>
  <c r="P441" i="13"/>
  <c r="U441" i="13" s="1"/>
  <c r="T440" i="13"/>
  <c r="R440" i="13"/>
  <c r="P440" i="13"/>
  <c r="U440" i="13" s="1"/>
  <c r="T439" i="13"/>
  <c r="R439" i="13"/>
  <c r="P439" i="13"/>
  <c r="U439" i="13" s="1"/>
  <c r="T438" i="13"/>
  <c r="R438" i="13"/>
  <c r="P438" i="13"/>
  <c r="U438" i="13" s="1"/>
  <c r="T437" i="13"/>
  <c r="R437" i="13"/>
  <c r="P437" i="13"/>
  <c r="U437" i="13" s="1"/>
  <c r="T436" i="13"/>
  <c r="R436" i="13"/>
  <c r="P436" i="13"/>
  <c r="U436" i="13" s="1"/>
  <c r="T435" i="13"/>
  <c r="R435" i="13"/>
  <c r="P435" i="13"/>
  <c r="U435" i="13" s="1"/>
  <c r="T434" i="13"/>
  <c r="R434" i="13"/>
  <c r="P434" i="13"/>
  <c r="U434" i="13" s="1"/>
  <c r="T433" i="13"/>
  <c r="R433" i="13"/>
  <c r="P433" i="13"/>
  <c r="U433" i="13" s="1"/>
  <c r="T432" i="13"/>
  <c r="R432" i="13"/>
  <c r="P432" i="13"/>
  <c r="U432" i="13" s="1"/>
  <c r="U431" i="13"/>
  <c r="T431" i="13"/>
  <c r="R431" i="13"/>
  <c r="P431" i="13"/>
  <c r="T430" i="13"/>
  <c r="R430" i="13"/>
  <c r="P430" i="13"/>
  <c r="U430" i="13" s="1"/>
  <c r="T429" i="13"/>
  <c r="R429" i="13"/>
  <c r="P429" i="13"/>
  <c r="U429" i="13" s="1"/>
  <c r="T428" i="13"/>
  <c r="R428" i="13"/>
  <c r="P428" i="13"/>
  <c r="U428" i="13" s="1"/>
  <c r="U427" i="13"/>
  <c r="T427" i="13"/>
  <c r="R427" i="13"/>
  <c r="P427" i="13"/>
  <c r="U426" i="13"/>
  <c r="T426" i="13"/>
  <c r="R426" i="13"/>
  <c r="P426" i="13"/>
  <c r="T425" i="13"/>
  <c r="R425" i="13"/>
  <c r="P425" i="13"/>
  <c r="U425" i="13" s="1"/>
  <c r="T424" i="13"/>
  <c r="R424" i="13"/>
  <c r="P424" i="13"/>
  <c r="U424" i="13" s="1"/>
  <c r="T423" i="13"/>
  <c r="R423" i="13"/>
  <c r="P423" i="13"/>
  <c r="U423" i="13" s="1"/>
  <c r="U422" i="13"/>
  <c r="T422" i="13"/>
  <c r="R422" i="13"/>
  <c r="P422" i="13"/>
  <c r="T421" i="13"/>
  <c r="R421" i="13"/>
  <c r="P421" i="13"/>
  <c r="U421" i="13" s="1"/>
  <c r="T420" i="13"/>
  <c r="R420" i="13"/>
  <c r="P420" i="13"/>
  <c r="U420" i="13" s="1"/>
  <c r="U419" i="13"/>
  <c r="T419" i="13"/>
  <c r="R419" i="13"/>
  <c r="P419" i="13"/>
  <c r="U418" i="13"/>
  <c r="T418" i="13"/>
  <c r="R418" i="13"/>
  <c r="P418" i="13"/>
  <c r="T417" i="13"/>
  <c r="R417" i="13"/>
  <c r="P417" i="13"/>
  <c r="U417" i="13" s="1"/>
  <c r="T416" i="13"/>
  <c r="R416" i="13"/>
  <c r="P416" i="13"/>
  <c r="U416" i="13" s="1"/>
  <c r="T415" i="13"/>
  <c r="R415" i="13"/>
  <c r="P415" i="13"/>
  <c r="U415" i="13" s="1"/>
  <c r="U414" i="13"/>
  <c r="T414" i="13"/>
  <c r="R414" i="13"/>
  <c r="P414" i="13"/>
  <c r="T413" i="13"/>
  <c r="R413" i="13"/>
  <c r="P413" i="13"/>
  <c r="U413" i="13" s="1"/>
  <c r="T412" i="13"/>
  <c r="R412" i="13"/>
  <c r="P412" i="13"/>
  <c r="U412" i="13" s="1"/>
  <c r="T411" i="13"/>
  <c r="R411" i="13"/>
  <c r="P411" i="13"/>
  <c r="U411" i="13" s="1"/>
  <c r="U410" i="13"/>
  <c r="T410" i="13"/>
  <c r="R410" i="13"/>
  <c r="P410" i="13"/>
  <c r="T409" i="13"/>
  <c r="R409" i="13"/>
  <c r="P409" i="13"/>
  <c r="U409" i="13" s="1"/>
  <c r="T408" i="13"/>
  <c r="R408" i="13"/>
  <c r="P408" i="13"/>
  <c r="U408" i="13" s="1"/>
  <c r="T407" i="13"/>
  <c r="R407" i="13"/>
  <c r="P407" i="13"/>
  <c r="U407" i="13" s="1"/>
  <c r="T406" i="13"/>
  <c r="R406" i="13"/>
  <c r="P406" i="13"/>
  <c r="U406" i="13" s="1"/>
  <c r="T405" i="13"/>
  <c r="R405" i="13"/>
  <c r="P405" i="13"/>
  <c r="U405" i="13" s="1"/>
  <c r="T404" i="13"/>
  <c r="R404" i="13"/>
  <c r="P404" i="13"/>
  <c r="U404" i="13" s="1"/>
  <c r="T403" i="13"/>
  <c r="R403" i="13"/>
  <c r="P403" i="13"/>
  <c r="U403" i="13" s="1"/>
  <c r="T402" i="13"/>
  <c r="R402" i="13"/>
  <c r="P402" i="13"/>
  <c r="U402" i="13" s="1"/>
  <c r="T401" i="13"/>
  <c r="R401" i="13"/>
  <c r="P401" i="13"/>
  <c r="U401" i="13" s="1"/>
  <c r="T400" i="13"/>
  <c r="R400" i="13"/>
  <c r="P400" i="13"/>
  <c r="U400" i="13" s="1"/>
  <c r="T399" i="13"/>
  <c r="R399" i="13"/>
  <c r="P399" i="13"/>
  <c r="U399" i="13" s="1"/>
  <c r="T398" i="13"/>
  <c r="R398" i="13"/>
  <c r="P398" i="13"/>
  <c r="U398" i="13" s="1"/>
  <c r="T397" i="13"/>
  <c r="R397" i="13"/>
  <c r="P397" i="13"/>
  <c r="U397" i="13" s="1"/>
  <c r="T396" i="13"/>
  <c r="R396" i="13"/>
  <c r="P396" i="13"/>
  <c r="U396" i="13" s="1"/>
  <c r="U395" i="13"/>
  <c r="T395" i="13"/>
  <c r="R395" i="13"/>
  <c r="P395" i="13"/>
  <c r="U394" i="13"/>
  <c r="T394" i="13"/>
  <c r="R394" i="13"/>
  <c r="P394" i="13"/>
  <c r="T393" i="13"/>
  <c r="R393" i="13"/>
  <c r="P393" i="13"/>
  <c r="U393" i="13" s="1"/>
  <c r="T392" i="13"/>
  <c r="R392" i="13"/>
  <c r="P392" i="13"/>
  <c r="U392" i="13" s="1"/>
  <c r="U391" i="13"/>
  <c r="T391" i="13"/>
  <c r="R391" i="13"/>
  <c r="P391" i="13"/>
  <c r="T390" i="13"/>
  <c r="R390" i="13"/>
  <c r="P390" i="13"/>
  <c r="U390" i="13" s="1"/>
  <c r="T389" i="13"/>
  <c r="R389" i="13"/>
  <c r="P389" i="13"/>
  <c r="U389" i="13" s="1"/>
  <c r="T388" i="13"/>
  <c r="R388" i="13"/>
  <c r="P388" i="13"/>
  <c r="U388" i="13" s="1"/>
  <c r="T387" i="13"/>
  <c r="R387" i="13"/>
  <c r="P387" i="13"/>
  <c r="U387" i="13" s="1"/>
  <c r="U386" i="13"/>
  <c r="T386" i="13"/>
  <c r="R386" i="13"/>
  <c r="P386" i="13"/>
  <c r="T385" i="13"/>
  <c r="R385" i="13"/>
  <c r="P385" i="13"/>
  <c r="U385" i="13" s="1"/>
  <c r="T384" i="13"/>
  <c r="R384" i="13"/>
  <c r="P384" i="13"/>
  <c r="U384" i="13" s="1"/>
  <c r="T383" i="13"/>
  <c r="R383" i="13"/>
  <c r="P383" i="13"/>
  <c r="U383" i="13" s="1"/>
  <c r="T382" i="13"/>
  <c r="R382" i="13"/>
  <c r="P382" i="13"/>
  <c r="U382" i="13" s="1"/>
  <c r="T381" i="13"/>
  <c r="R381" i="13"/>
  <c r="P381" i="13"/>
  <c r="U381" i="13" s="1"/>
  <c r="T380" i="13"/>
  <c r="R380" i="13"/>
  <c r="P380" i="13"/>
  <c r="U380" i="13" s="1"/>
  <c r="T379" i="13"/>
  <c r="R379" i="13"/>
  <c r="P379" i="13"/>
  <c r="U379" i="13" s="1"/>
  <c r="T378" i="13"/>
  <c r="R378" i="13"/>
  <c r="P378" i="13"/>
  <c r="U378" i="13" s="1"/>
  <c r="T377" i="13"/>
  <c r="R377" i="13"/>
  <c r="P377" i="13"/>
  <c r="U377" i="13" s="1"/>
  <c r="T376" i="13"/>
  <c r="R376" i="13"/>
  <c r="P376" i="13"/>
  <c r="U376" i="13" s="1"/>
  <c r="T375" i="13"/>
  <c r="R375" i="13"/>
  <c r="P375" i="13"/>
  <c r="U375" i="13" s="1"/>
  <c r="T374" i="13"/>
  <c r="R374" i="13"/>
  <c r="P374" i="13"/>
  <c r="U374" i="13" s="1"/>
  <c r="T373" i="13"/>
  <c r="R373" i="13"/>
  <c r="P373" i="13"/>
  <c r="U373" i="13" s="1"/>
  <c r="T372" i="13"/>
  <c r="R372" i="13"/>
  <c r="P372" i="13"/>
  <c r="U372" i="13" s="1"/>
  <c r="U371" i="13"/>
  <c r="T371" i="13"/>
  <c r="R371" i="13"/>
  <c r="P371" i="13"/>
  <c r="T370" i="13"/>
  <c r="R370" i="13"/>
  <c r="P370" i="13"/>
  <c r="U370" i="13" s="1"/>
  <c r="T369" i="13"/>
  <c r="R369" i="13"/>
  <c r="P369" i="13"/>
  <c r="U369" i="13" s="1"/>
  <c r="U368" i="13"/>
  <c r="T368" i="13"/>
  <c r="R368" i="13"/>
  <c r="P368" i="13"/>
  <c r="T367" i="13"/>
  <c r="R367" i="13"/>
  <c r="P367" i="13"/>
  <c r="U367" i="13" s="1"/>
  <c r="U366" i="13"/>
  <c r="T366" i="13"/>
  <c r="R366" i="13"/>
  <c r="P366" i="13"/>
  <c r="T365" i="13"/>
  <c r="R365" i="13"/>
  <c r="P365" i="13"/>
  <c r="U365" i="13" s="1"/>
  <c r="U364" i="13"/>
  <c r="T364" i="13"/>
  <c r="R364" i="13"/>
  <c r="P364" i="13"/>
  <c r="T363" i="13"/>
  <c r="R363" i="13"/>
  <c r="P363" i="13"/>
  <c r="U363" i="13" s="1"/>
  <c r="T362" i="13"/>
  <c r="R362" i="13"/>
  <c r="P362" i="13"/>
  <c r="U362" i="13" s="1"/>
  <c r="T361" i="13"/>
  <c r="R361" i="13"/>
  <c r="P361" i="13"/>
  <c r="U361" i="13" s="1"/>
  <c r="U360" i="13"/>
  <c r="T360" i="13"/>
  <c r="R360" i="13"/>
  <c r="P360" i="13"/>
  <c r="T359" i="13"/>
  <c r="R359" i="13"/>
  <c r="P359" i="13"/>
  <c r="U359" i="13" s="1"/>
  <c r="T358" i="13"/>
  <c r="R358" i="13"/>
  <c r="P358" i="13"/>
  <c r="U358" i="13" s="1"/>
  <c r="T357" i="13"/>
  <c r="R357" i="13"/>
  <c r="P357" i="13"/>
  <c r="U357" i="13" s="1"/>
  <c r="T356" i="13"/>
  <c r="R356" i="13"/>
  <c r="P356" i="13"/>
  <c r="U356" i="13" s="1"/>
  <c r="U355" i="13"/>
  <c r="T355" i="13"/>
  <c r="R355" i="13"/>
  <c r="P355" i="13"/>
  <c r="U354" i="13"/>
  <c r="T354" i="13"/>
  <c r="R354" i="13"/>
  <c r="P354" i="13"/>
  <c r="T353" i="13"/>
  <c r="R353" i="13"/>
  <c r="P353" i="13"/>
  <c r="U353" i="13" s="1"/>
  <c r="U352" i="13"/>
  <c r="T352" i="13"/>
  <c r="R352" i="13"/>
  <c r="P352" i="13"/>
  <c r="T351" i="13"/>
  <c r="R351" i="13"/>
  <c r="P351" i="13"/>
  <c r="U351" i="13" s="1"/>
  <c r="T350" i="13"/>
  <c r="R350" i="13"/>
  <c r="P350" i="13"/>
  <c r="U350" i="13" s="1"/>
  <c r="T349" i="13"/>
  <c r="R349" i="13"/>
  <c r="P349" i="13"/>
  <c r="U349" i="13" s="1"/>
  <c r="T348" i="13"/>
  <c r="R348" i="13"/>
  <c r="P348" i="13"/>
  <c r="U348" i="13" s="1"/>
  <c r="U347" i="13"/>
  <c r="T347" i="13"/>
  <c r="R347" i="13"/>
  <c r="P347" i="13"/>
  <c r="T346" i="13"/>
  <c r="R346" i="13"/>
  <c r="P346" i="13"/>
  <c r="U346" i="13" s="1"/>
  <c r="T345" i="13"/>
  <c r="R345" i="13"/>
  <c r="P345" i="13"/>
  <c r="U345" i="13" s="1"/>
  <c r="T344" i="13"/>
  <c r="R344" i="13"/>
  <c r="P344" i="13"/>
  <c r="U344" i="13" s="1"/>
  <c r="T343" i="13"/>
  <c r="R343" i="13"/>
  <c r="P343" i="13"/>
  <c r="U343" i="13" s="1"/>
  <c r="T342" i="13"/>
  <c r="R342" i="13"/>
  <c r="P342" i="13"/>
  <c r="U342" i="13" s="1"/>
  <c r="T341" i="13"/>
  <c r="R341" i="13"/>
  <c r="P341" i="13"/>
  <c r="U341" i="13" s="1"/>
  <c r="T340" i="13"/>
  <c r="R340" i="13"/>
  <c r="P340" i="13"/>
  <c r="U340" i="13" s="1"/>
  <c r="T339" i="13"/>
  <c r="R339" i="13"/>
  <c r="P339" i="13"/>
  <c r="U339" i="13" s="1"/>
  <c r="U338" i="13"/>
  <c r="T338" i="13"/>
  <c r="R338" i="13"/>
  <c r="P338" i="13"/>
  <c r="T337" i="13"/>
  <c r="R337" i="13"/>
  <c r="P337" i="13"/>
  <c r="U337" i="13" s="1"/>
  <c r="T336" i="13"/>
  <c r="R336" i="13"/>
  <c r="P336" i="13"/>
  <c r="U336" i="13" s="1"/>
  <c r="T335" i="13"/>
  <c r="R335" i="13"/>
  <c r="P335" i="13"/>
  <c r="U335" i="13" s="1"/>
  <c r="T334" i="13"/>
  <c r="R334" i="13"/>
  <c r="P334" i="13"/>
  <c r="U334" i="13" s="1"/>
  <c r="T333" i="13"/>
  <c r="R333" i="13"/>
  <c r="P333" i="13"/>
  <c r="U333" i="13" s="1"/>
  <c r="U332" i="13"/>
  <c r="T332" i="13"/>
  <c r="R332" i="13"/>
  <c r="P332" i="13"/>
  <c r="T331" i="13"/>
  <c r="R331" i="13"/>
  <c r="P331" i="13"/>
  <c r="U331" i="13" s="1"/>
  <c r="T330" i="13"/>
  <c r="R330" i="13"/>
  <c r="P330" i="13"/>
  <c r="U330" i="13" s="1"/>
  <c r="T329" i="13"/>
  <c r="R329" i="13"/>
  <c r="P329" i="13"/>
  <c r="U329" i="13" s="1"/>
  <c r="T328" i="13"/>
  <c r="R328" i="13"/>
  <c r="P328" i="13"/>
  <c r="U328" i="13" s="1"/>
  <c r="U327" i="13"/>
  <c r="T327" i="13"/>
  <c r="R327" i="13"/>
  <c r="P327" i="13"/>
  <c r="U326" i="13"/>
  <c r="T326" i="13"/>
  <c r="R326" i="13"/>
  <c r="P326" i="13"/>
  <c r="T325" i="13"/>
  <c r="R325" i="13"/>
  <c r="P325" i="13"/>
  <c r="U325" i="13" s="1"/>
  <c r="U324" i="13"/>
  <c r="T324" i="13"/>
  <c r="R324" i="13"/>
  <c r="P324" i="13"/>
  <c r="T323" i="13"/>
  <c r="R323" i="13"/>
  <c r="P323" i="13"/>
  <c r="U323" i="13" s="1"/>
  <c r="T322" i="13"/>
  <c r="R322" i="13"/>
  <c r="P322" i="13"/>
  <c r="U322" i="13" s="1"/>
  <c r="T321" i="13"/>
  <c r="R321" i="13"/>
  <c r="P321" i="13"/>
  <c r="U321" i="13" s="1"/>
  <c r="T320" i="13"/>
  <c r="R320" i="13"/>
  <c r="P320" i="13"/>
  <c r="U320" i="13" s="1"/>
  <c r="U319" i="13"/>
  <c r="T319" i="13"/>
  <c r="R319" i="13"/>
  <c r="P319" i="13"/>
  <c r="T318" i="13"/>
  <c r="R318" i="13"/>
  <c r="P318" i="13"/>
  <c r="U318" i="13" s="1"/>
  <c r="T317" i="13"/>
  <c r="R317" i="13"/>
  <c r="P317" i="13"/>
  <c r="U317" i="13" s="1"/>
  <c r="T316" i="13"/>
  <c r="R316" i="13"/>
  <c r="P316" i="13"/>
  <c r="U316" i="13" s="1"/>
  <c r="T315" i="13"/>
  <c r="R315" i="13"/>
  <c r="P315" i="13"/>
  <c r="U315" i="13" s="1"/>
  <c r="T314" i="13"/>
  <c r="R314" i="13"/>
  <c r="P314" i="13"/>
  <c r="U314" i="13" s="1"/>
  <c r="T313" i="13"/>
  <c r="R313" i="13"/>
  <c r="P313" i="13"/>
  <c r="U313" i="13" s="1"/>
  <c r="T312" i="13"/>
  <c r="R312" i="13"/>
  <c r="P312" i="13"/>
  <c r="U312" i="13" s="1"/>
  <c r="T311" i="13"/>
  <c r="R311" i="13"/>
  <c r="P311" i="13"/>
  <c r="U311" i="13" s="1"/>
  <c r="U310" i="13"/>
  <c r="T310" i="13"/>
  <c r="R310" i="13"/>
  <c r="P310" i="13"/>
  <c r="T309" i="13"/>
  <c r="R309" i="13"/>
  <c r="P309" i="13"/>
  <c r="U309" i="13" s="1"/>
  <c r="T308" i="13"/>
  <c r="R308" i="13"/>
  <c r="P308" i="13"/>
  <c r="U308" i="13" s="1"/>
  <c r="T307" i="13"/>
  <c r="R307" i="13"/>
  <c r="P307" i="13"/>
  <c r="U307" i="13" s="1"/>
  <c r="T306" i="13"/>
  <c r="R306" i="13"/>
  <c r="P306" i="13"/>
  <c r="U306" i="13" s="1"/>
  <c r="T305" i="13"/>
  <c r="R305" i="13"/>
  <c r="P305" i="13"/>
  <c r="U305" i="13" s="1"/>
  <c r="T304" i="13"/>
  <c r="R304" i="13"/>
  <c r="P304" i="13"/>
  <c r="U304" i="13" s="1"/>
  <c r="T303" i="13"/>
  <c r="R303" i="13"/>
  <c r="P303" i="13"/>
  <c r="U303" i="13" s="1"/>
  <c r="T302" i="13"/>
  <c r="R302" i="13"/>
  <c r="P302" i="13"/>
  <c r="U302" i="13" s="1"/>
  <c r="T301" i="13"/>
  <c r="R301" i="13"/>
  <c r="P301" i="13"/>
  <c r="U301" i="13" s="1"/>
  <c r="T300" i="13"/>
  <c r="R300" i="13"/>
  <c r="P300" i="13"/>
  <c r="U300" i="13" s="1"/>
  <c r="T299" i="13"/>
  <c r="R299" i="13"/>
  <c r="P299" i="13"/>
  <c r="U299" i="13" s="1"/>
  <c r="U298" i="13"/>
  <c r="T298" i="13"/>
  <c r="R298" i="13"/>
  <c r="P298" i="13"/>
  <c r="T297" i="13"/>
  <c r="R297" i="13"/>
  <c r="P297" i="13"/>
  <c r="U297" i="13" s="1"/>
  <c r="U296" i="13"/>
  <c r="T296" i="13"/>
  <c r="R296" i="13"/>
  <c r="P296" i="13"/>
  <c r="T295" i="13"/>
  <c r="R295" i="13"/>
  <c r="P295" i="13"/>
  <c r="U295" i="13" s="1"/>
  <c r="T294" i="13"/>
  <c r="R294" i="13"/>
  <c r="P294" i="13"/>
  <c r="U294" i="13" s="1"/>
  <c r="T293" i="13"/>
  <c r="R293" i="13"/>
  <c r="P293" i="13"/>
  <c r="U293" i="13" s="1"/>
  <c r="U292" i="13"/>
  <c r="T292" i="13"/>
  <c r="R292" i="13"/>
  <c r="P292" i="13"/>
  <c r="T291" i="13"/>
  <c r="R291" i="13"/>
  <c r="P291" i="13"/>
  <c r="U291" i="13" s="1"/>
  <c r="T290" i="13"/>
  <c r="R290" i="13"/>
  <c r="P290" i="13"/>
  <c r="U290" i="13" s="1"/>
  <c r="T289" i="13"/>
  <c r="R289" i="13"/>
  <c r="P289" i="13"/>
  <c r="U289" i="13" s="1"/>
  <c r="T288" i="13"/>
  <c r="R288" i="13"/>
  <c r="P288" i="13"/>
  <c r="U288" i="13" s="1"/>
  <c r="T287" i="13"/>
  <c r="R287" i="13"/>
  <c r="P287" i="13"/>
  <c r="U287" i="13" s="1"/>
  <c r="U286" i="13"/>
  <c r="T286" i="13"/>
  <c r="R286" i="13"/>
  <c r="P286" i="13"/>
  <c r="T285" i="13"/>
  <c r="R285" i="13"/>
  <c r="P285" i="13"/>
  <c r="U285" i="13" s="1"/>
  <c r="T284" i="13"/>
  <c r="R284" i="13"/>
  <c r="P284" i="13"/>
  <c r="U284" i="13" s="1"/>
  <c r="T283" i="13"/>
  <c r="R283" i="13"/>
  <c r="P283" i="13"/>
  <c r="U283" i="13" s="1"/>
  <c r="U282" i="13"/>
  <c r="T282" i="13"/>
  <c r="R282" i="13"/>
  <c r="P282" i="13"/>
  <c r="T281" i="13"/>
  <c r="R281" i="13"/>
  <c r="P281" i="13"/>
  <c r="U281" i="13" s="1"/>
  <c r="T280" i="13"/>
  <c r="R280" i="13"/>
  <c r="P280" i="13"/>
  <c r="U280" i="13" s="1"/>
  <c r="T279" i="13"/>
  <c r="R279" i="13"/>
  <c r="P279" i="13"/>
  <c r="U279" i="13" s="1"/>
  <c r="T278" i="13"/>
  <c r="R278" i="13"/>
  <c r="P278" i="13"/>
  <c r="U278" i="13" s="1"/>
  <c r="T277" i="13"/>
  <c r="R277" i="13"/>
  <c r="P277" i="13"/>
  <c r="U277" i="13" s="1"/>
  <c r="T276" i="13"/>
  <c r="R276" i="13"/>
  <c r="P276" i="13"/>
  <c r="U276" i="13" s="1"/>
  <c r="T275" i="13"/>
  <c r="R275" i="13"/>
  <c r="P275" i="13"/>
  <c r="U275" i="13" s="1"/>
  <c r="U274" i="13"/>
  <c r="T274" i="13"/>
  <c r="R274" i="13"/>
  <c r="P274" i="13"/>
  <c r="T273" i="13"/>
  <c r="R273" i="13"/>
  <c r="P273" i="13"/>
  <c r="U273" i="13" s="1"/>
  <c r="T272" i="13"/>
  <c r="R272" i="13"/>
  <c r="P272" i="13"/>
  <c r="U272" i="13" s="1"/>
  <c r="T271" i="13"/>
  <c r="R271" i="13"/>
  <c r="P271" i="13"/>
  <c r="U271" i="13" s="1"/>
  <c r="T270" i="13"/>
  <c r="R270" i="13"/>
  <c r="P270" i="13"/>
  <c r="U270" i="13" s="1"/>
  <c r="T269" i="13"/>
  <c r="R269" i="13"/>
  <c r="P269" i="13"/>
  <c r="U269" i="13" s="1"/>
  <c r="T268" i="13"/>
  <c r="R268" i="13"/>
  <c r="P268" i="13"/>
  <c r="U268" i="13" s="1"/>
  <c r="U267" i="13"/>
  <c r="T267" i="13"/>
  <c r="R267" i="13"/>
  <c r="P267" i="13"/>
  <c r="T266" i="13"/>
  <c r="R266" i="13"/>
  <c r="P266" i="13"/>
  <c r="U266" i="13" s="1"/>
  <c r="T265" i="13"/>
  <c r="R265" i="13"/>
  <c r="P265" i="13"/>
  <c r="U265" i="13" s="1"/>
  <c r="U264" i="13"/>
  <c r="T264" i="13"/>
  <c r="R264" i="13"/>
  <c r="P264" i="13"/>
  <c r="U263" i="13"/>
  <c r="T263" i="13"/>
  <c r="R263" i="13"/>
  <c r="P263" i="13"/>
  <c r="T262" i="13"/>
  <c r="R262" i="13"/>
  <c r="P262" i="13"/>
  <c r="U262" i="13" s="1"/>
  <c r="T261" i="13"/>
  <c r="R261" i="13"/>
  <c r="P261" i="13"/>
  <c r="U261" i="13" s="1"/>
  <c r="T260" i="13"/>
  <c r="R260" i="13"/>
  <c r="P260" i="13"/>
  <c r="U260" i="13" s="1"/>
  <c r="T259" i="13"/>
  <c r="R259" i="13"/>
  <c r="P259" i="13"/>
  <c r="U259" i="13" s="1"/>
  <c r="T258" i="13"/>
  <c r="R258" i="13"/>
  <c r="P258" i="13"/>
  <c r="U258" i="13" s="1"/>
  <c r="T257" i="13"/>
  <c r="R257" i="13"/>
  <c r="P257" i="13"/>
  <c r="U257" i="13" s="1"/>
  <c r="T256" i="13"/>
  <c r="R256" i="13"/>
  <c r="P256" i="13"/>
  <c r="U256" i="13" s="1"/>
  <c r="T255" i="13"/>
  <c r="R255" i="13"/>
  <c r="P255" i="13"/>
  <c r="U255" i="13" s="1"/>
  <c r="T254" i="13"/>
  <c r="R254" i="13"/>
  <c r="P254" i="13"/>
  <c r="U254" i="13" s="1"/>
  <c r="T253" i="13"/>
  <c r="R253" i="13"/>
  <c r="P253" i="13"/>
  <c r="U253" i="13" s="1"/>
  <c r="T252" i="13"/>
  <c r="R252" i="13"/>
  <c r="P252" i="13"/>
  <c r="U252" i="13" s="1"/>
  <c r="T251" i="13"/>
  <c r="R251" i="13"/>
  <c r="P251" i="13"/>
  <c r="U251" i="13" s="1"/>
  <c r="T250" i="13"/>
  <c r="R250" i="13"/>
  <c r="P250" i="13"/>
  <c r="U250" i="13" s="1"/>
  <c r="T249" i="13"/>
  <c r="R249" i="13"/>
  <c r="P249" i="13"/>
  <c r="U249" i="13" s="1"/>
  <c r="T248" i="13"/>
  <c r="R248" i="13"/>
  <c r="P248" i="13"/>
  <c r="U248" i="13" s="1"/>
  <c r="T247" i="13"/>
  <c r="R247" i="13"/>
  <c r="P247" i="13"/>
  <c r="U247" i="13" s="1"/>
  <c r="T246" i="13"/>
  <c r="R246" i="13"/>
  <c r="P246" i="13"/>
  <c r="U246" i="13" s="1"/>
  <c r="T245" i="13"/>
  <c r="R245" i="13"/>
  <c r="P245" i="13"/>
  <c r="U245" i="13" s="1"/>
  <c r="T244" i="13"/>
  <c r="R244" i="13"/>
  <c r="P244" i="13"/>
  <c r="U244" i="13" s="1"/>
  <c r="T243" i="13"/>
  <c r="R243" i="13"/>
  <c r="P243" i="13"/>
  <c r="U243" i="13" s="1"/>
  <c r="T242" i="13"/>
  <c r="R242" i="13"/>
  <c r="P242" i="13"/>
  <c r="U242" i="13" s="1"/>
  <c r="T241" i="13"/>
  <c r="R241" i="13"/>
  <c r="P241" i="13"/>
  <c r="U241" i="13" s="1"/>
  <c r="T240" i="13"/>
  <c r="R240" i="13"/>
  <c r="P240" i="13"/>
  <c r="U240" i="13" s="1"/>
  <c r="T239" i="13"/>
  <c r="R239" i="13"/>
  <c r="P239" i="13"/>
  <c r="U239" i="13" s="1"/>
  <c r="T238" i="13"/>
  <c r="R238" i="13"/>
  <c r="P238" i="13"/>
  <c r="U238" i="13" s="1"/>
  <c r="T237" i="13"/>
  <c r="R237" i="13"/>
  <c r="P237" i="13"/>
  <c r="U237" i="13" s="1"/>
  <c r="T236" i="13"/>
  <c r="R236" i="13"/>
  <c r="P236" i="13"/>
  <c r="U236" i="13" s="1"/>
  <c r="T235" i="13"/>
  <c r="R235" i="13"/>
  <c r="P235" i="13"/>
  <c r="U235" i="13" s="1"/>
  <c r="T234" i="13"/>
  <c r="R234" i="13"/>
  <c r="P234" i="13"/>
  <c r="U234" i="13" s="1"/>
  <c r="T233" i="13"/>
  <c r="R233" i="13"/>
  <c r="P233" i="13"/>
  <c r="U233" i="13" s="1"/>
  <c r="T232" i="13"/>
  <c r="R232" i="13"/>
  <c r="P232" i="13"/>
  <c r="U232" i="13" s="1"/>
  <c r="T231" i="13"/>
  <c r="R231" i="13"/>
  <c r="P231" i="13"/>
  <c r="U231" i="13" s="1"/>
  <c r="U230" i="13"/>
  <c r="T230" i="13"/>
  <c r="R230" i="13"/>
  <c r="P230" i="13"/>
  <c r="T229" i="13"/>
  <c r="R229" i="13"/>
  <c r="P229" i="13"/>
  <c r="U229" i="13" s="1"/>
  <c r="T228" i="13"/>
  <c r="R228" i="13"/>
  <c r="P228" i="13"/>
  <c r="U228" i="13" s="1"/>
  <c r="T227" i="13"/>
  <c r="R227" i="13"/>
  <c r="P227" i="13"/>
  <c r="U227" i="13" s="1"/>
  <c r="T226" i="13"/>
  <c r="R226" i="13"/>
  <c r="P226" i="13"/>
  <c r="U226" i="13" s="1"/>
  <c r="T225" i="13"/>
  <c r="R225" i="13"/>
  <c r="P225" i="13"/>
  <c r="U225" i="13" s="1"/>
  <c r="T224" i="13"/>
  <c r="R224" i="13"/>
  <c r="P224" i="13"/>
  <c r="U224" i="13" s="1"/>
  <c r="U223" i="13"/>
  <c r="T223" i="13"/>
  <c r="R223" i="13"/>
  <c r="P223" i="13"/>
  <c r="T222" i="13"/>
  <c r="R222" i="13"/>
  <c r="P222" i="13"/>
  <c r="U222" i="13" s="1"/>
  <c r="T221" i="13"/>
  <c r="R221" i="13"/>
  <c r="P221" i="13"/>
  <c r="U221" i="13" s="1"/>
  <c r="T220" i="13"/>
  <c r="R220" i="13"/>
  <c r="P220" i="13"/>
  <c r="U220" i="13" s="1"/>
  <c r="T219" i="13"/>
  <c r="R219" i="13"/>
  <c r="P219" i="13"/>
  <c r="U219" i="13" s="1"/>
  <c r="U218" i="13"/>
  <c r="T218" i="13"/>
  <c r="R218" i="13"/>
  <c r="P218" i="13"/>
  <c r="T217" i="13"/>
  <c r="R217" i="13"/>
  <c r="P217" i="13"/>
  <c r="U217" i="13" s="1"/>
  <c r="T216" i="13"/>
  <c r="R216" i="13"/>
  <c r="P216" i="13"/>
  <c r="U216" i="13" s="1"/>
  <c r="U215" i="13"/>
  <c r="T215" i="13"/>
  <c r="R215" i="13"/>
  <c r="P215" i="13"/>
  <c r="U214" i="13"/>
  <c r="T214" i="13"/>
  <c r="R214" i="13"/>
  <c r="P214" i="13"/>
  <c r="T213" i="13"/>
  <c r="R213" i="13"/>
  <c r="P213" i="13"/>
  <c r="U213" i="13" s="1"/>
  <c r="T212" i="13"/>
  <c r="R212" i="13"/>
  <c r="P212" i="13"/>
  <c r="U212" i="13" s="1"/>
  <c r="T211" i="13"/>
  <c r="R211" i="13"/>
  <c r="P211" i="13"/>
  <c r="U211" i="13" s="1"/>
  <c r="T210" i="13"/>
  <c r="R210" i="13"/>
  <c r="P210" i="13"/>
  <c r="U210" i="13" s="1"/>
  <c r="T209" i="13"/>
  <c r="R209" i="13"/>
  <c r="P209" i="13"/>
  <c r="U209" i="13" s="1"/>
  <c r="T208" i="13"/>
  <c r="R208" i="13"/>
  <c r="P208" i="13"/>
  <c r="U208" i="13" s="1"/>
  <c r="T207" i="13"/>
  <c r="R207" i="13"/>
  <c r="P207" i="13"/>
  <c r="U207" i="13" s="1"/>
  <c r="T206" i="13"/>
  <c r="R206" i="13"/>
  <c r="P206" i="13"/>
  <c r="U206" i="13" s="1"/>
  <c r="T205" i="13"/>
  <c r="R205" i="13"/>
  <c r="P205" i="13"/>
  <c r="U205" i="13" s="1"/>
  <c r="U204" i="13"/>
  <c r="T204" i="13"/>
  <c r="R204" i="13"/>
  <c r="P204" i="13"/>
  <c r="T203" i="13"/>
  <c r="R203" i="13"/>
  <c r="P203" i="13"/>
  <c r="U203" i="13" s="1"/>
  <c r="T202" i="13"/>
  <c r="R202" i="13"/>
  <c r="P202" i="13"/>
  <c r="U202" i="13" s="1"/>
  <c r="T201" i="13"/>
  <c r="R201" i="13"/>
  <c r="P201" i="13"/>
  <c r="U201" i="13" s="1"/>
  <c r="U200" i="13"/>
  <c r="T200" i="13"/>
  <c r="R200" i="13"/>
  <c r="P200" i="13"/>
  <c r="T199" i="13"/>
  <c r="R199" i="13"/>
  <c r="P199" i="13"/>
  <c r="U199" i="13" s="1"/>
  <c r="U198" i="13"/>
  <c r="T198" i="13"/>
  <c r="R198" i="13"/>
  <c r="P198" i="13"/>
  <c r="T197" i="13"/>
  <c r="R197" i="13"/>
  <c r="P197" i="13"/>
  <c r="U197" i="13" s="1"/>
  <c r="U196" i="13"/>
  <c r="T196" i="13"/>
  <c r="R196" i="13"/>
  <c r="P196" i="13"/>
  <c r="T195" i="13"/>
  <c r="R195" i="13"/>
  <c r="P195" i="13"/>
  <c r="U195" i="13" s="1"/>
  <c r="T194" i="13"/>
  <c r="R194" i="13"/>
  <c r="P194" i="13"/>
  <c r="U194" i="13" s="1"/>
  <c r="T193" i="13"/>
  <c r="R193" i="13"/>
  <c r="P193" i="13"/>
  <c r="U193" i="13" s="1"/>
  <c r="T192" i="13"/>
  <c r="R192" i="13"/>
  <c r="P192" i="13"/>
  <c r="U192" i="13" s="1"/>
  <c r="U191" i="13"/>
  <c r="T191" i="13"/>
  <c r="R191" i="13"/>
  <c r="P191" i="13"/>
  <c r="T190" i="13"/>
  <c r="R190" i="13"/>
  <c r="P190" i="13"/>
  <c r="U190" i="13" s="1"/>
  <c r="T189" i="13"/>
  <c r="R189" i="13"/>
  <c r="P189" i="13"/>
  <c r="U189" i="13" s="1"/>
  <c r="T188" i="13"/>
  <c r="R188" i="13"/>
  <c r="P188" i="13"/>
  <c r="U188" i="13" s="1"/>
  <c r="T187" i="13"/>
  <c r="R187" i="13"/>
  <c r="P187" i="13"/>
  <c r="U187" i="13" s="1"/>
  <c r="T186" i="13"/>
  <c r="R186" i="13"/>
  <c r="P186" i="13"/>
  <c r="U186" i="13" s="1"/>
  <c r="T185" i="13"/>
  <c r="R185" i="13"/>
  <c r="P185" i="13"/>
  <c r="U185" i="13" s="1"/>
  <c r="T184" i="13"/>
  <c r="R184" i="13"/>
  <c r="P184" i="13"/>
  <c r="U184" i="13" s="1"/>
  <c r="T183" i="13"/>
  <c r="R183" i="13"/>
  <c r="P183" i="13"/>
  <c r="U183" i="13" s="1"/>
  <c r="T182" i="13"/>
  <c r="R182" i="13"/>
  <c r="P182" i="13"/>
  <c r="U182" i="13" s="1"/>
  <c r="T181" i="13"/>
  <c r="R181" i="13"/>
  <c r="P181" i="13"/>
  <c r="U181" i="13" s="1"/>
  <c r="T180" i="13"/>
  <c r="R180" i="13"/>
  <c r="P180" i="13"/>
  <c r="U180" i="13" s="1"/>
  <c r="T179" i="13"/>
  <c r="R179" i="13"/>
  <c r="P179" i="13"/>
  <c r="U179" i="13" s="1"/>
  <c r="U178" i="13"/>
  <c r="T178" i="13"/>
  <c r="R178" i="13"/>
  <c r="P178" i="13"/>
  <c r="T177" i="13"/>
  <c r="R177" i="13"/>
  <c r="P177" i="13"/>
  <c r="U177" i="13" s="1"/>
  <c r="U176" i="13"/>
  <c r="T176" i="13"/>
  <c r="R176" i="13"/>
  <c r="P176" i="13"/>
  <c r="T175" i="13"/>
  <c r="R175" i="13"/>
  <c r="P175" i="13"/>
  <c r="U175" i="13" s="1"/>
  <c r="U174" i="13"/>
  <c r="T174" i="13"/>
  <c r="R174" i="13"/>
  <c r="P174" i="13"/>
  <c r="T173" i="13"/>
  <c r="R173" i="13"/>
  <c r="P173" i="13"/>
  <c r="U173" i="13" s="1"/>
  <c r="T172" i="13"/>
  <c r="R172" i="13"/>
  <c r="P172" i="13"/>
  <c r="U172" i="13" s="1"/>
  <c r="T171" i="13"/>
  <c r="R171" i="13"/>
  <c r="P171" i="13"/>
  <c r="U171" i="13" s="1"/>
  <c r="T170" i="13"/>
  <c r="R170" i="13"/>
  <c r="P170" i="13"/>
  <c r="U170" i="13" s="1"/>
  <c r="T169" i="13"/>
  <c r="R169" i="13"/>
  <c r="P169" i="13"/>
  <c r="U169" i="13" s="1"/>
  <c r="T168" i="13"/>
  <c r="R168" i="13"/>
  <c r="P168" i="13"/>
  <c r="U168" i="13" s="1"/>
  <c r="U167" i="13"/>
  <c r="T167" i="13"/>
  <c r="R167" i="13"/>
  <c r="P167" i="13"/>
  <c r="T166" i="13"/>
  <c r="R166" i="13"/>
  <c r="P166" i="13"/>
  <c r="U166" i="13" s="1"/>
  <c r="T165" i="13"/>
  <c r="R165" i="13"/>
  <c r="P165" i="13"/>
  <c r="U165" i="13" s="1"/>
  <c r="T164" i="13"/>
  <c r="R164" i="13"/>
  <c r="P164" i="13"/>
  <c r="U164" i="13" s="1"/>
  <c r="T163" i="13"/>
  <c r="R163" i="13"/>
  <c r="P163" i="13"/>
  <c r="U163" i="13" s="1"/>
  <c r="T162" i="13"/>
  <c r="R162" i="13"/>
  <c r="P162" i="13"/>
  <c r="U162" i="13" s="1"/>
  <c r="T161" i="13"/>
  <c r="R161" i="13"/>
  <c r="P161" i="13"/>
  <c r="U161" i="13" s="1"/>
  <c r="T160" i="13"/>
  <c r="R160" i="13"/>
  <c r="P160" i="13"/>
  <c r="U160" i="13" s="1"/>
  <c r="U159" i="13"/>
  <c r="T159" i="13"/>
  <c r="R159" i="13"/>
  <c r="P159" i="13"/>
  <c r="T158" i="13"/>
  <c r="R158" i="13"/>
  <c r="P158" i="13"/>
  <c r="U158" i="13" s="1"/>
  <c r="T157" i="13"/>
  <c r="R157" i="13"/>
  <c r="P157" i="13"/>
  <c r="U157" i="13" s="1"/>
  <c r="T156" i="13"/>
  <c r="R156" i="13"/>
  <c r="P156" i="13"/>
  <c r="U156" i="13" s="1"/>
  <c r="T155" i="13"/>
  <c r="R155" i="13"/>
  <c r="P155" i="13"/>
  <c r="U155" i="13" s="1"/>
  <c r="T154" i="13"/>
  <c r="R154" i="13"/>
  <c r="P154" i="13"/>
  <c r="U154" i="13" s="1"/>
  <c r="T153" i="13"/>
  <c r="R153" i="13"/>
  <c r="P153" i="13"/>
  <c r="U153" i="13" s="1"/>
  <c r="U152" i="13"/>
  <c r="T152" i="13"/>
  <c r="R152" i="13"/>
  <c r="P152" i="13"/>
  <c r="T151" i="13"/>
  <c r="R151" i="13"/>
  <c r="P151" i="13"/>
  <c r="U151" i="13" s="1"/>
  <c r="U150" i="13"/>
  <c r="T150" i="13"/>
  <c r="R150" i="13"/>
  <c r="P150" i="13"/>
  <c r="T149" i="13"/>
  <c r="R149" i="13"/>
  <c r="P149" i="13"/>
  <c r="U149" i="13" s="1"/>
  <c r="U148" i="13"/>
  <c r="T148" i="13"/>
  <c r="R148" i="13"/>
  <c r="P148" i="13"/>
  <c r="T147" i="13"/>
  <c r="R147" i="13"/>
  <c r="P147" i="13"/>
  <c r="U147" i="13" s="1"/>
  <c r="U146" i="13"/>
  <c r="T146" i="13"/>
  <c r="R146" i="13"/>
  <c r="P146" i="13"/>
  <c r="T145" i="13"/>
  <c r="R145" i="13"/>
  <c r="P145" i="13"/>
  <c r="U145" i="13" s="1"/>
  <c r="T144" i="13"/>
  <c r="R144" i="13"/>
  <c r="P144" i="13"/>
  <c r="U144" i="13" s="1"/>
  <c r="T143" i="13"/>
  <c r="R143" i="13"/>
  <c r="P143" i="13"/>
  <c r="U143" i="13" s="1"/>
  <c r="T142" i="13"/>
  <c r="R142" i="13"/>
  <c r="P142" i="13"/>
  <c r="U142" i="13" s="1"/>
  <c r="T141" i="13"/>
  <c r="R141" i="13"/>
  <c r="P141" i="13"/>
  <c r="U141" i="13" s="1"/>
  <c r="T140" i="13"/>
  <c r="R140" i="13"/>
  <c r="P140" i="13"/>
  <c r="U140" i="13" s="1"/>
  <c r="T139" i="13"/>
  <c r="R139" i="13"/>
  <c r="P139" i="13"/>
  <c r="U139" i="13" s="1"/>
  <c r="T138" i="13"/>
  <c r="R138" i="13"/>
  <c r="P138" i="13"/>
  <c r="U138" i="13" s="1"/>
  <c r="T137" i="13"/>
  <c r="R137" i="13"/>
  <c r="P137" i="13"/>
  <c r="U137" i="13" s="1"/>
  <c r="T136" i="13"/>
  <c r="R136" i="13"/>
  <c r="P136" i="13"/>
  <c r="U136" i="13" s="1"/>
  <c r="T135" i="13"/>
  <c r="R135" i="13"/>
  <c r="P135" i="13"/>
  <c r="U135" i="13" s="1"/>
  <c r="T134" i="13"/>
  <c r="R134" i="13"/>
  <c r="P134" i="13"/>
  <c r="U134" i="13" s="1"/>
  <c r="T133" i="13"/>
  <c r="R133" i="13"/>
  <c r="P133" i="13"/>
  <c r="U133" i="13" s="1"/>
  <c r="T132" i="13"/>
  <c r="R132" i="13"/>
  <c r="P132" i="13"/>
  <c r="U132" i="13" s="1"/>
  <c r="T131" i="13"/>
  <c r="R131" i="13"/>
  <c r="P131" i="13"/>
  <c r="U131" i="13" s="1"/>
  <c r="T130" i="13"/>
  <c r="R130" i="13"/>
  <c r="P130" i="13"/>
  <c r="U130" i="13" s="1"/>
  <c r="T129" i="13"/>
  <c r="R129" i="13"/>
  <c r="P129" i="13"/>
  <c r="U129" i="13" s="1"/>
  <c r="T128" i="13"/>
  <c r="R128" i="13"/>
  <c r="P128" i="13"/>
  <c r="U128" i="13" s="1"/>
  <c r="T127" i="13"/>
  <c r="R127" i="13"/>
  <c r="P127" i="13"/>
  <c r="U127" i="13" s="1"/>
  <c r="U126" i="13"/>
  <c r="T126" i="13"/>
  <c r="R126" i="13"/>
  <c r="P126" i="13"/>
  <c r="T125" i="13"/>
  <c r="R125" i="13"/>
  <c r="P125" i="13"/>
  <c r="U125" i="13" s="1"/>
  <c r="T124" i="13"/>
  <c r="R124" i="13"/>
  <c r="P124" i="13"/>
  <c r="U124" i="13" s="1"/>
  <c r="T123" i="13"/>
  <c r="R123" i="13"/>
  <c r="P123" i="13"/>
  <c r="U123" i="13" s="1"/>
  <c r="T122" i="13"/>
  <c r="R122" i="13"/>
  <c r="P122" i="13"/>
  <c r="U122" i="13" s="1"/>
  <c r="T121" i="13"/>
  <c r="R121" i="13"/>
  <c r="P121" i="13"/>
  <c r="U121" i="13" s="1"/>
  <c r="T120" i="13"/>
  <c r="R120" i="13"/>
  <c r="P120" i="13"/>
  <c r="U120" i="13" s="1"/>
  <c r="T119" i="13"/>
  <c r="R119" i="13"/>
  <c r="P119" i="13"/>
  <c r="U119" i="13" s="1"/>
  <c r="U118" i="13"/>
  <c r="T118" i="13"/>
  <c r="R118" i="13"/>
  <c r="P118" i="13"/>
  <c r="T117" i="13"/>
  <c r="R117" i="13"/>
  <c r="P117" i="13"/>
  <c r="U117" i="13" s="1"/>
  <c r="U116" i="13"/>
  <c r="T116" i="13"/>
  <c r="R116" i="13"/>
  <c r="P116" i="13"/>
  <c r="T115" i="13"/>
  <c r="R115" i="13"/>
  <c r="P115" i="13"/>
  <c r="U115" i="13" s="1"/>
  <c r="U114" i="13"/>
  <c r="T114" i="13"/>
  <c r="R114" i="13"/>
  <c r="P114" i="13"/>
  <c r="T113" i="13"/>
  <c r="R113" i="13"/>
  <c r="P113" i="13"/>
  <c r="U113" i="13" s="1"/>
  <c r="T112" i="13"/>
  <c r="R112" i="13"/>
  <c r="P112" i="13"/>
  <c r="U112" i="13" s="1"/>
  <c r="T111" i="13"/>
  <c r="R111" i="13"/>
  <c r="P111" i="13"/>
  <c r="U111" i="13" s="1"/>
  <c r="T110" i="13"/>
  <c r="R110" i="13"/>
  <c r="P110" i="13"/>
  <c r="U110" i="13" s="1"/>
  <c r="T109" i="13"/>
  <c r="R109" i="13"/>
  <c r="P109" i="13"/>
  <c r="U109" i="13" s="1"/>
  <c r="T108" i="13"/>
  <c r="R108" i="13"/>
  <c r="P108" i="13"/>
  <c r="U108" i="13" s="1"/>
  <c r="T107" i="13"/>
  <c r="R107" i="13"/>
  <c r="P107" i="13"/>
  <c r="U107" i="13" s="1"/>
  <c r="T106" i="13"/>
  <c r="R106" i="13"/>
  <c r="P106" i="13"/>
  <c r="U106" i="13" s="1"/>
  <c r="T105" i="13"/>
  <c r="R105" i="13"/>
  <c r="P105" i="13"/>
  <c r="U105" i="13" s="1"/>
  <c r="T104" i="13"/>
  <c r="R104" i="13"/>
  <c r="P104" i="13"/>
  <c r="U104" i="13" s="1"/>
  <c r="T103" i="13"/>
  <c r="R103" i="13"/>
  <c r="P103" i="13"/>
  <c r="U103" i="13" s="1"/>
  <c r="T102" i="13"/>
  <c r="R102" i="13"/>
  <c r="P102" i="13"/>
  <c r="U102" i="13" s="1"/>
  <c r="T101" i="13"/>
  <c r="R101" i="13"/>
  <c r="P101" i="13"/>
  <c r="U101" i="13" s="1"/>
  <c r="T100" i="13"/>
  <c r="R100" i="13"/>
  <c r="P100" i="13"/>
  <c r="U100" i="13" s="1"/>
  <c r="T99" i="13"/>
  <c r="R99" i="13"/>
  <c r="P99" i="13"/>
  <c r="U99" i="13" s="1"/>
  <c r="U98" i="13"/>
  <c r="T98" i="13"/>
  <c r="R98" i="13"/>
  <c r="P98" i="13"/>
  <c r="T97" i="13"/>
  <c r="R97" i="13"/>
  <c r="P97" i="13"/>
  <c r="U97" i="13" s="1"/>
  <c r="T96" i="13"/>
  <c r="R96" i="13"/>
  <c r="P96" i="13"/>
  <c r="U96" i="13" s="1"/>
  <c r="T95" i="13"/>
  <c r="R95" i="13"/>
  <c r="P95" i="13"/>
  <c r="U95" i="13" s="1"/>
  <c r="U94" i="13"/>
  <c r="T94" i="13"/>
  <c r="R94" i="13"/>
  <c r="P94" i="13"/>
  <c r="T93" i="13"/>
  <c r="R93" i="13"/>
  <c r="P93" i="13"/>
  <c r="U93" i="13" s="1"/>
  <c r="T92" i="13"/>
  <c r="R92" i="13"/>
  <c r="P92" i="13"/>
  <c r="U92" i="13" s="1"/>
  <c r="T91" i="13"/>
  <c r="R91" i="13"/>
  <c r="P91" i="13"/>
  <c r="U91" i="13" s="1"/>
  <c r="T90" i="13"/>
  <c r="R90" i="13"/>
  <c r="P90" i="13"/>
  <c r="U90" i="13" s="1"/>
  <c r="T89" i="13"/>
  <c r="R89" i="13"/>
  <c r="P89" i="13"/>
  <c r="U89" i="13" s="1"/>
  <c r="T88" i="13"/>
  <c r="R88" i="13"/>
  <c r="P88" i="13"/>
  <c r="U88" i="13" s="1"/>
  <c r="T87" i="13"/>
  <c r="R87" i="13"/>
  <c r="P87" i="13"/>
  <c r="U87" i="13" s="1"/>
  <c r="T86" i="13"/>
  <c r="R86" i="13"/>
  <c r="P86" i="13"/>
  <c r="U86" i="13" s="1"/>
  <c r="T85" i="13"/>
  <c r="R85" i="13"/>
  <c r="P85" i="13"/>
  <c r="U85" i="13" s="1"/>
  <c r="U84" i="13"/>
  <c r="T84" i="13"/>
  <c r="R84" i="13"/>
  <c r="P84" i="13"/>
  <c r="T83" i="13"/>
  <c r="R83" i="13"/>
  <c r="P83" i="13"/>
  <c r="U83" i="13" s="1"/>
  <c r="U82" i="13"/>
  <c r="T82" i="13"/>
  <c r="R82" i="13"/>
  <c r="P82" i="13"/>
  <c r="T81" i="13"/>
  <c r="R81" i="13"/>
  <c r="P81" i="13"/>
  <c r="U81" i="13" s="1"/>
  <c r="T80" i="13"/>
  <c r="R80" i="13"/>
  <c r="P80" i="13"/>
  <c r="U80" i="13" s="1"/>
  <c r="T79" i="13"/>
  <c r="R79" i="13"/>
  <c r="P79" i="13"/>
  <c r="U79" i="13" s="1"/>
  <c r="T78" i="13"/>
  <c r="R78" i="13"/>
  <c r="P78" i="13"/>
  <c r="U78" i="13" s="1"/>
  <c r="T77" i="13"/>
  <c r="R77" i="13"/>
  <c r="P77" i="13"/>
  <c r="U77" i="13" s="1"/>
  <c r="T76" i="13"/>
  <c r="R76" i="13"/>
  <c r="P76" i="13"/>
  <c r="U76" i="13" s="1"/>
  <c r="T75" i="13"/>
  <c r="R75" i="13"/>
  <c r="P75" i="13"/>
  <c r="U75" i="13" s="1"/>
  <c r="T74" i="13"/>
  <c r="R74" i="13"/>
  <c r="P74" i="13"/>
  <c r="U74" i="13" s="1"/>
  <c r="T73" i="13"/>
  <c r="R73" i="13"/>
  <c r="P73" i="13"/>
  <c r="U73" i="13" s="1"/>
  <c r="T72" i="13"/>
  <c r="R72" i="13"/>
  <c r="P72" i="13"/>
  <c r="U72" i="13" s="1"/>
  <c r="T71" i="13"/>
  <c r="R71" i="13"/>
  <c r="P71" i="13"/>
  <c r="U71" i="13" s="1"/>
  <c r="T70" i="13"/>
  <c r="R70" i="13"/>
  <c r="P70" i="13"/>
  <c r="U70" i="13" s="1"/>
  <c r="T69" i="13"/>
  <c r="R69" i="13"/>
  <c r="P69" i="13"/>
  <c r="U69" i="13" s="1"/>
  <c r="T68" i="13"/>
  <c r="R68" i="13"/>
  <c r="P68" i="13"/>
  <c r="U68" i="13" s="1"/>
  <c r="T67" i="13"/>
  <c r="R67" i="13"/>
  <c r="P67" i="13"/>
  <c r="U67" i="13" s="1"/>
  <c r="T66" i="13"/>
  <c r="R66" i="13"/>
  <c r="P66" i="13"/>
  <c r="U66" i="13" s="1"/>
  <c r="T65" i="13"/>
  <c r="R65" i="13"/>
  <c r="P65" i="13"/>
  <c r="U65" i="13" s="1"/>
  <c r="T64" i="13"/>
  <c r="R64" i="13"/>
  <c r="P64" i="13"/>
  <c r="U64" i="13" s="1"/>
  <c r="T63" i="13"/>
  <c r="R63" i="13"/>
  <c r="P63" i="13"/>
  <c r="U63" i="13" s="1"/>
  <c r="U62" i="13"/>
  <c r="T62" i="13"/>
  <c r="R62" i="13"/>
  <c r="P62" i="13"/>
  <c r="T61" i="13"/>
  <c r="R61" i="13"/>
  <c r="P61" i="13"/>
  <c r="U61" i="13" s="1"/>
  <c r="T60" i="13"/>
  <c r="R60" i="13"/>
  <c r="P60" i="13"/>
  <c r="U60" i="13" s="1"/>
  <c r="T59" i="13"/>
  <c r="R59" i="13"/>
  <c r="P59" i="13"/>
  <c r="U59" i="13" s="1"/>
  <c r="T58" i="13"/>
  <c r="R58" i="13"/>
  <c r="P58" i="13"/>
  <c r="U58" i="13" s="1"/>
  <c r="T57" i="13"/>
  <c r="R57" i="13"/>
  <c r="P57" i="13"/>
  <c r="U57" i="13" s="1"/>
  <c r="T56" i="13"/>
  <c r="R56" i="13"/>
  <c r="P56" i="13"/>
  <c r="U56" i="13" s="1"/>
  <c r="T55" i="13"/>
  <c r="R55" i="13"/>
  <c r="P55" i="13"/>
  <c r="U55" i="13" s="1"/>
  <c r="U54" i="13"/>
  <c r="T54" i="13"/>
  <c r="R54" i="13"/>
  <c r="P54" i="13"/>
  <c r="T53" i="13"/>
  <c r="R53" i="13"/>
  <c r="P53" i="13"/>
  <c r="U53" i="13" s="1"/>
  <c r="T52" i="13"/>
  <c r="R52" i="13"/>
  <c r="P52" i="13"/>
  <c r="U52" i="13" s="1"/>
  <c r="T51" i="13"/>
  <c r="R51" i="13"/>
  <c r="P51" i="13"/>
  <c r="U51" i="13" s="1"/>
  <c r="U50" i="13"/>
  <c r="T50" i="13"/>
  <c r="R50" i="13"/>
  <c r="P50" i="13"/>
  <c r="T49" i="13"/>
  <c r="R49" i="13"/>
  <c r="P49" i="13"/>
  <c r="U49" i="13" s="1"/>
  <c r="T48" i="13"/>
  <c r="R48" i="13"/>
  <c r="P48" i="13"/>
  <c r="U48" i="13" s="1"/>
  <c r="T47" i="13"/>
  <c r="R47" i="13"/>
  <c r="P47" i="13"/>
  <c r="U47" i="13" s="1"/>
  <c r="T46" i="13"/>
  <c r="R46" i="13"/>
  <c r="P46" i="13"/>
  <c r="U46" i="13" s="1"/>
  <c r="T45" i="13"/>
  <c r="R45" i="13"/>
  <c r="P45" i="13"/>
  <c r="U45" i="13" s="1"/>
  <c r="T44" i="13"/>
  <c r="R44" i="13"/>
  <c r="P44" i="13"/>
  <c r="U44" i="13" s="1"/>
  <c r="T43" i="13"/>
  <c r="R43" i="13"/>
  <c r="P43" i="13"/>
  <c r="U43" i="13" s="1"/>
  <c r="T42" i="13"/>
  <c r="R42" i="13"/>
  <c r="P42" i="13"/>
  <c r="U42" i="13" s="1"/>
  <c r="T41" i="13"/>
  <c r="R41" i="13"/>
  <c r="P41" i="13"/>
  <c r="U41" i="13" s="1"/>
  <c r="T40" i="13"/>
  <c r="R40" i="13"/>
  <c r="P40" i="13"/>
  <c r="U40" i="13" s="1"/>
  <c r="T39" i="13"/>
  <c r="R39" i="13"/>
  <c r="P39" i="13"/>
  <c r="U39" i="13" s="1"/>
  <c r="T38" i="13"/>
  <c r="R38" i="13"/>
  <c r="P38" i="13"/>
  <c r="U38" i="13" s="1"/>
  <c r="T37" i="13"/>
  <c r="R37" i="13"/>
  <c r="P37" i="13"/>
  <c r="U37" i="13" s="1"/>
  <c r="T36" i="13"/>
  <c r="R36" i="13"/>
  <c r="P36" i="13"/>
  <c r="U36" i="13" s="1"/>
  <c r="T35" i="13"/>
  <c r="R35" i="13"/>
  <c r="P35" i="13"/>
  <c r="U35" i="13" s="1"/>
  <c r="U34" i="13"/>
  <c r="T34" i="13"/>
  <c r="R34" i="13"/>
  <c r="P34" i="13"/>
  <c r="T33" i="13"/>
  <c r="R33" i="13"/>
  <c r="P33" i="13"/>
  <c r="U33" i="13" s="1"/>
  <c r="T32" i="13"/>
  <c r="R32" i="13"/>
  <c r="P32" i="13"/>
  <c r="U32" i="13" s="1"/>
  <c r="T31" i="13"/>
  <c r="R31" i="13"/>
  <c r="P31" i="13"/>
  <c r="U31" i="13" s="1"/>
  <c r="U30" i="13"/>
  <c r="T30" i="13"/>
  <c r="R30" i="13"/>
  <c r="P30" i="13"/>
  <c r="T29" i="13"/>
  <c r="R29" i="13"/>
  <c r="P29" i="13"/>
  <c r="U29" i="13" s="1"/>
  <c r="T28" i="13"/>
  <c r="R28" i="13"/>
  <c r="P28" i="13"/>
  <c r="U28" i="13" s="1"/>
  <c r="T27" i="13"/>
  <c r="R27" i="13"/>
  <c r="P27" i="13"/>
  <c r="U27" i="13" s="1"/>
  <c r="T26" i="13"/>
  <c r="R26" i="13"/>
  <c r="P26" i="13"/>
  <c r="U26" i="13" s="1"/>
  <c r="T25" i="13"/>
  <c r="R25" i="13"/>
  <c r="P25" i="13"/>
  <c r="U25" i="13" s="1"/>
  <c r="T24" i="13"/>
  <c r="R24" i="13"/>
  <c r="P24" i="13"/>
  <c r="U24" i="13" s="1"/>
  <c r="T23" i="13"/>
  <c r="R23" i="13"/>
  <c r="P23" i="13"/>
  <c r="U23" i="13" s="1"/>
  <c r="U22" i="13"/>
  <c r="T22" i="13"/>
  <c r="R22" i="13"/>
  <c r="P22" i="13"/>
  <c r="T21" i="13"/>
  <c r="R21" i="13"/>
  <c r="P21" i="13"/>
  <c r="U21" i="13" s="1"/>
  <c r="U20" i="13"/>
  <c r="T20" i="13"/>
  <c r="R20" i="13"/>
  <c r="P20" i="13"/>
  <c r="T19" i="13"/>
  <c r="R19" i="13"/>
  <c r="P19" i="13"/>
  <c r="U19" i="13" s="1"/>
  <c r="U18" i="13"/>
  <c r="T18" i="13"/>
  <c r="R18" i="13"/>
  <c r="P18" i="13"/>
  <c r="T17" i="13"/>
  <c r="R17" i="13"/>
  <c r="P17" i="13"/>
  <c r="U17" i="13" s="1"/>
  <c r="T16" i="13"/>
  <c r="R16" i="13"/>
  <c r="P16" i="13"/>
  <c r="U16" i="13" s="1"/>
  <c r="T15" i="13"/>
  <c r="R15" i="13"/>
  <c r="P15" i="13"/>
  <c r="U15" i="13" s="1"/>
  <c r="T14" i="13"/>
  <c r="R14" i="13"/>
  <c r="P14" i="13"/>
  <c r="U14" i="13" s="1"/>
  <c r="T13" i="13"/>
  <c r="R13" i="13"/>
  <c r="P13" i="13"/>
  <c r="U13" i="13" s="1"/>
  <c r="T12" i="13"/>
  <c r="R12" i="13"/>
  <c r="P12" i="13"/>
  <c r="U12" i="13" s="1"/>
  <c r="T11" i="13"/>
  <c r="R11" i="13"/>
  <c r="P11" i="13"/>
  <c r="U11" i="13" s="1"/>
  <c r="T10" i="13"/>
  <c r="R10" i="13"/>
  <c r="P10" i="13"/>
  <c r="U10" i="13" s="1"/>
  <c r="T9" i="13"/>
  <c r="R9" i="13"/>
  <c r="P9" i="13"/>
  <c r="U9" i="13" s="1"/>
  <c r="T8" i="13"/>
  <c r="R8" i="13"/>
  <c r="P8" i="13"/>
  <c r="U8" i="13" s="1"/>
  <c r="T7" i="13"/>
  <c r="R7" i="13"/>
  <c r="P7" i="13"/>
  <c r="U7" i="13" s="1"/>
  <c r="T6" i="13"/>
  <c r="R6" i="13"/>
  <c r="P6" i="13"/>
  <c r="U6" i="13" s="1"/>
  <c r="T5" i="13"/>
  <c r="R5" i="13"/>
  <c r="P5" i="13"/>
  <c r="U5" i="13" s="1"/>
  <c r="T4" i="13"/>
  <c r="R4" i="13"/>
  <c r="P4" i="13"/>
  <c r="U4" i="13" s="1"/>
  <c r="B18" i="4"/>
  <c r="B15" i="4"/>
  <c r="B11" i="4"/>
  <c r="B12" i="4" s="1"/>
  <c r="B14" i="4" s="1"/>
  <c r="B17" i="4" l="1"/>
  <c r="S218" i="3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N123" i="1"/>
  <c r="O123" i="1"/>
  <c r="N124" i="1"/>
  <c r="O124" i="1"/>
  <c r="N125" i="1"/>
  <c r="O125" i="1"/>
  <c r="N126" i="1"/>
  <c r="O126" i="1"/>
  <c r="N127" i="1"/>
  <c r="O127" i="1"/>
  <c r="N128" i="1"/>
  <c r="O128" i="1"/>
  <c r="N129" i="1"/>
  <c r="O129" i="1"/>
  <c r="N130" i="1"/>
  <c r="O130" i="1"/>
  <c r="N131" i="1"/>
  <c r="O131" i="1"/>
  <c r="N132" i="1"/>
  <c r="O132" i="1"/>
  <c r="N133" i="1"/>
  <c r="O133" i="1"/>
  <c r="N134" i="1"/>
  <c r="O134" i="1"/>
  <c r="N135" i="1"/>
  <c r="O135" i="1"/>
  <c r="N136" i="1"/>
  <c r="O136" i="1"/>
  <c r="N137" i="1"/>
  <c r="O137" i="1"/>
  <c r="N138" i="1"/>
  <c r="O138" i="1"/>
  <c r="N139" i="1"/>
  <c r="O139" i="1"/>
  <c r="N140" i="1"/>
  <c r="O140" i="1"/>
  <c r="N141" i="1"/>
  <c r="O141" i="1"/>
  <c r="N142" i="1"/>
  <c r="O142" i="1"/>
  <c r="N143" i="1"/>
  <c r="O143" i="1"/>
  <c r="N144" i="1"/>
  <c r="O144" i="1"/>
  <c r="N145" i="1"/>
  <c r="O145" i="1"/>
  <c r="N146" i="1"/>
  <c r="O146" i="1"/>
  <c r="N147" i="1"/>
  <c r="O147" i="1"/>
  <c r="N148" i="1"/>
  <c r="O148" i="1"/>
  <c r="N149" i="1"/>
  <c r="O149" i="1"/>
  <c r="N150" i="1"/>
  <c r="O150" i="1"/>
  <c r="N151" i="1"/>
  <c r="O151" i="1"/>
  <c r="N152" i="1"/>
  <c r="O152" i="1"/>
  <c r="N153" i="1"/>
  <c r="O153" i="1"/>
  <c r="N154" i="1"/>
  <c r="O154" i="1"/>
  <c r="N155" i="1"/>
  <c r="O155" i="1"/>
  <c r="N156" i="1"/>
  <c r="O156" i="1"/>
  <c r="N157" i="1"/>
  <c r="O157" i="1"/>
  <c r="N158" i="1"/>
  <c r="O158" i="1"/>
  <c r="N159" i="1"/>
  <c r="O159" i="1"/>
  <c r="N160" i="1"/>
  <c r="O160" i="1"/>
  <c r="N161" i="1"/>
  <c r="O161" i="1"/>
  <c r="N162" i="1"/>
  <c r="O162" i="1"/>
  <c r="N163" i="1"/>
  <c r="O163" i="1"/>
  <c r="N164" i="1"/>
  <c r="O164" i="1"/>
  <c r="N165" i="1"/>
  <c r="O165" i="1"/>
  <c r="N166" i="1"/>
  <c r="O166" i="1"/>
  <c r="N167" i="1"/>
  <c r="O167" i="1"/>
  <c r="N168" i="1"/>
  <c r="O168" i="1"/>
  <c r="N169" i="1"/>
  <c r="O169" i="1"/>
  <c r="N170" i="1"/>
  <c r="O170" i="1"/>
  <c r="N171" i="1"/>
  <c r="O171" i="1"/>
  <c r="N172" i="1"/>
  <c r="O172" i="1"/>
  <c r="N173" i="1"/>
  <c r="O173" i="1"/>
  <c r="N174" i="1"/>
  <c r="O174" i="1"/>
  <c r="N175" i="1"/>
  <c r="O175" i="1"/>
  <c r="N176" i="1"/>
  <c r="O176" i="1"/>
  <c r="N177" i="1"/>
  <c r="O177" i="1"/>
  <c r="N178" i="1"/>
  <c r="O178" i="1"/>
  <c r="N179" i="1"/>
  <c r="O179" i="1"/>
  <c r="N180" i="1"/>
  <c r="O180" i="1"/>
  <c r="N181" i="1"/>
  <c r="O181" i="1"/>
  <c r="N182" i="1"/>
  <c r="O182" i="1"/>
  <c r="N183" i="1"/>
  <c r="O183" i="1"/>
  <c r="N184" i="1"/>
  <c r="O184" i="1"/>
  <c r="N185" i="1"/>
  <c r="O185" i="1"/>
  <c r="N186" i="1"/>
  <c r="O186" i="1"/>
  <c r="N187" i="1"/>
  <c r="O187" i="1"/>
  <c r="N188" i="1"/>
  <c r="O188" i="1"/>
  <c r="N189" i="1"/>
  <c r="O189" i="1"/>
  <c r="N190" i="1"/>
  <c r="O190" i="1"/>
  <c r="N191" i="1"/>
  <c r="O191" i="1"/>
  <c r="N192" i="1"/>
  <c r="O192" i="1"/>
  <c r="N193" i="1"/>
  <c r="O193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O121" i="1"/>
  <c r="B121" i="1" s="1"/>
  <c r="N121" i="1"/>
  <c r="O120" i="1"/>
  <c r="B120" i="1" s="1"/>
  <c r="N120" i="1"/>
  <c r="O119" i="1"/>
  <c r="B119" i="1" s="1"/>
  <c r="N119" i="1"/>
  <c r="O118" i="1"/>
  <c r="B118" i="1" s="1"/>
  <c r="N118" i="1"/>
  <c r="O117" i="1"/>
  <c r="B117" i="1" s="1"/>
  <c r="N117" i="1"/>
  <c r="O116" i="1"/>
  <c r="B116" i="1" s="1"/>
  <c r="N116" i="1"/>
  <c r="O115" i="1"/>
  <c r="B115" i="1" s="1"/>
  <c r="N115" i="1"/>
  <c r="O114" i="1"/>
  <c r="B114" i="1" s="1"/>
  <c r="N114" i="1"/>
  <c r="O113" i="1"/>
  <c r="B113" i="1" s="1"/>
  <c r="N113" i="1"/>
  <c r="O112" i="1"/>
  <c r="B112" i="1" s="1"/>
  <c r="N112" i="1"/>
  <c r="O111" i="1"/>
  <c r="B111" i="1" s="1"/>
  <c r="N111" i="1"/>
  <c r="O110" i="1"/>
  <c r="B110" i="1" s="1"/>
  <c r="N110" i="1"/>
  <c r="O109" i="1"/>
  <c r="B109" i="1" s="1"/>
  <c r="N109" i="1"/>
  <c r="O108" i="1"/>
  <c r="B108" i="1" s="1"/>
  <c r="N108" i="1"/>
  <c r="O107" i="1"/>
  <c r="B107" i="1" s="1"/>
  <c r="N107" i="1"/>
  <c r="O106" i="1"/>
  <c r="B106" i="1" s="1"/>
  <c r="N106" i="1"/>
  <c r="O105" i="1"/>
  <c r="B105" i="1" s="1"/>
  <c r="N105" i="1"/>
  <c r="O104" i="1"/>
  <c r="B104" i="1" s="1"/>
  <c r="N104" i="1"/>
  <c r="O103" i="1"/>
  <c r="B103" i="1" s="1"/>
  <c r="N103" i="1"/>
  <c r="O102" i="1"/>
  <c r="B102" i="1" s="1"/>
  <c r="N102" i="1"/>
  <c r="O101" i="1"/>
  <c r="B101" i="1" s="1"/>
  <c r="N101" i="1"/>
  <c r="O100" i="1"/>
  <c r="B100" i="1" s="1"/>
  <c r="N100" i="1"/>
  <c r="O99" i="1"/>
  <c r="B99" i="1" s="1"/>
  <c r="N99" i="1"/>
  <c r="O98" i="1"/>
  <c r="B98" i="1" s="1"/>
  <c r="N98" i="1"/>
  <c r="O97" i="1"/>
  <c r="B97" i="1" s="1"/>
  <c r="N97" i="1"/>
  <c r="O96" i="1"/>
  <c r="B96" i="1" s="1"/>
  <c r="N96" i="1"/>
  <c r="O95" i="1"/>
  <c r="B95" i="1" s="1"/>
  <c r="N95" i="1"/>
  <c r="O94" i="1"/>
  <c r="B94" i="1" s="1"/>
  <c r="N94" i="1"/>
  <c r="O93" i="1"/>
  <c r="B93" i="1" s="1"/>
  <c r="N93" i="1"/>
  <c r="O92" i="1"/>
  <c r="B92" i="1" s="1"/>
  <c r="N92" i="1"/>
  <c r="O91" i="1"/>
  <c r="B91" i="1" s="1"/>
  <c r="N91" i="1"/>
  <c r="O90" i="1"/>
  <c r="B90" i="1" s="1"/>
  <c r="N90" i="1"/>
  <c r="O89" i="1"/>
  <c r="B89" i="1" s="1"/>
  <c r="N89" i="1"/>
  <c r="O88" i="1"/>
  <c r="B88" i="1" s="1"/>
  <c r="N88" i="1"/>
  <c r="O87" i="1"/>
  <c r="B87" i="1" s="1"/>
  <c r="N87" i="1"/>
  <c r="O86" i="1"/>
  <c r="B86" i="1" s="1"/>
  <c r="N86" i="1"/>
  <c r="O85" i="1"/>
  <c r="B85" i="1" s="1"/>
  <c r="N85" i="1"/>
  <c r="O84" i="1"/>
  <c r="B84" i="1" s="1"/>
  <c r="N84" i="1"/>
  <c r="O83" i="1"/>
  <c r="B83" i="1" s="1"/>
  <c r="N83" i="1"/>
  <c r="O82" i="1"/>
  <c r="B82" i="1" s="1"/>
  <c r="N82" i="1"/>
  <c r="O81" i="1"/>
  <c r="B81" i="1" s="1"/>
  <c r="N81" i="1"/>
  <c r="O80" i="1"/>
  <c r="B80" i="1" s="1"/>
  <c r="N80" i="1"/>
  <c r="O79" i="1"/>
  <c r="B79" i="1" s="1"/>
  <c r="N79" i="1"/>
  <c r="O78" i="1"/>
  <c r="B78" i="1" s="1"/>
  <c r="N78" i="1"/>
  <c r="O77" i="1"/>
  <c r="B77" i="1" s="1"/>
  <c r="N77" i="1"/>
  <c r="O76" i="1"/>
  <c r="B76" i="1" s="1"/>
  <c r="N76" i="1"/>
  <c r="O75" i="1"/>
  <c r="B75" i="1" s="1"/>
  <c r="N75" i="1"/>
  <c r="O74" i="1"/>
  <c r="B74" i="1" s="1"/>
  <c r="N74" i="1"/>
  <c r="O73" i="1"/>
  <c r="B73" i="1" s="1"/>
  <c r="N73" i="1"/>
  <c r="O72" i="1"/>
  <c r="B72" i="1" s="1"/>
  <c r="N72" i="1"/>
  <c r="O71" i="1"/>
  <c r="B71" i="1" s="1"/>
  <c r="N71" i="1"/>
  <c r="O70" i="1"/>
  <c r="B70" i="1" s="1"/>
  <c r="N70" i="1"/>
  <c r="O69" i="1"/>
  <c r="B69" i="1" s="1"/>
  <c r="N69" i="1"/>
  <c r="O68" i="1"/>
  <c r="B68" i="1" s="1"/>
  <c r="N68" i="1"/>
  <c r="O67" i="1"/>
  <c r="B67" i="1" s="1"/>
  <c r="N67" i="1"/>
  <c r="O66" i="1"/>
  <c r="B66" i="1" s="1"/>
  <c r="N66" i="1"/>
  <c r="O65" i="1"/>
  <c r="B65" i="1" s="1"/>
  <c r="N65" i="1"/>
  <c r="O64" i="1"/>
  <c r="B64" i="1" s="1"/>
  <c r="N64" i="1"/>
  <c r="O63" i="1"/>
  <c r="B63" i="1" s="1"/>
  <c r="N63" i="1"/>
  <c r="O62" i="1"/>
  <c r="B62" i="1" s="1"/>
  <c r="N62" i="1"/>
  <c r="O61" i="1"/>
  <c r="B61" i="1" s="1"/>
  <c r="N61" i="1"/>
  <c r="O60" i="1"/>
  <c r="B60" i="1" s="1"/>
  <c r="N60" i="1"/>
  <c r="O59" i="1"/>
  <c r="B59" i="1" s="1"/>
  <c r="N59" i="1"/>
  <c r="O58" i="1"/>
  <c r="B58" i="1" s="1"/>
  <c r="N58" i="1"/>
  <c r="O57" i="1"/>
  <c r="B57" i="1" s="1"/>
  <c r="N57" i="1"/>
  <c r="O56" i="1"/>
  <c r="B56" i="1" s="1"/>
  <c r="N56" i="1"/>
  <c r="O55" i="1"/>
  <c r="B55" i="1" s="1"/>
  <c r="N55" i="1"/>
  <c r="O54" i="1"/>
  <c r="B54" i="1" s="1"/>
  <c r="N54" i="1"/>
  <c r="O53" i="1"/>
  <c r="B53" i="1" s="1"/>
  <c r="N53" i="1"/>
  <c r="O52" i="1"/>
  <c r="B52" i="1" s="1"/>
  <c r="N52" i="1"/>
  <c r="O51" i="1"/>
  <c r="B51" i="1" s="1"/>
  <c r="N51" i="1"/>
  <c r="O50" i="1"/>
  <c r="B50" i="1" s="1"/>
  <c r="N50" i="1"/>
  <c r="O49" i="1"/>
  <c r="B49" i="1" s="1"/>
  <c r="N49" i="1"/>
  <c r="O48" i="1"/>
  <c r="B48" i="1" s="1"/>
  <c r="N48" i="1"/>
  <c r="O47" i="1"/>
  <c r="B47" i="1" s="1"/>
  <c r="N47" i="1"/>
  <c r="O46" i="1"/>
  <c r="B46" i="1" s="1"/>
  <c r="N46" i="1"/>
  <c r="O45" i="1"/>
  <c r="B45" i="1" s="1"/>
  <c r="N45" i="1"/>
  <c r="O44" i="1"/>
  <c r="B44" i="1" s="1"/>
  <c r="N44" i="1"/>
  <c r="O43" i="1"/>
  <c r="B43" i="1" s="1"/>
  <c r="N43" i="1"/>
  <c r="O42" i="1"/>
  <c r="B42" i="1" s="1"/>
  <c r="N42" i="1"/>
  <c r="O41" i="1"/>
  <c r="B41" i="1" s="1"/>
  <c r="N41" i="1"/>
  <c r="O40" i="1"/>
  <c r="B40" i="1" s="1"/>
  <c r="N40" i="1"/>
  <c r="O39" i="1"/>
  <c r="B39" i="1" s="1"/>
  <c r="N39" i="1"/>
  <c r="O38" i="1"/>
  <c r="B38" i="1" s="1"/>
  <c r="N38" i="1"/>
  <c r="O37" i="1"/>
  <c r="B37" i="1" s="1"/>
  <c r="N37" i="1"/>
  <c r="O36" i="1"/>
  <c r="B36" i="1" s="1"/>
  <c r="N36" i="1"/>
  <c r="O35" i="1"/>
  <c r="B35" i="1" s="1"/>
  <c r="N35" i="1"/>
  <c r="O34" i="1"/>
  <c r="B34" i="1" s="1"/>
  <c r="N34" i="1"/>
  <c r="O33" i="1"/>
  <c r="B33" i="1" s="1"/>
  <c r="N33" i="1"/>
  <c r="O32" i="1"/>
  <c r="B32" i="1" s="1"/>
  <c r="N32" i="1"/>
  <c r="O31" i="1"/>
  <c r="B31" i="1" s="1"/>
  <c r="N31" i="1"/>
  <c r="O30" i="1"/>
  <c r="B30" i="1" s="1"/>
  <c r="N30" i="1"/>
  <c r="O29" i="1"/>
  <c r="B29" i="1" s="1"/>
  <c r="N29" i="1"/>
  <c r="O28" i="1"/>
  <c r="B28" i="1" s="1"/>
  <c r="N28" i="1"/>
  <c r="O27" i="1"/>
  <c r="B27" i="1" s="1"/>
  <c r="N27" i="1"/>
  <c r="O14" i="1"/>
  <c r="B14" i="1" s="1"/>
  <c r="N14" i="1"/>
  <c r="O13" i="1"/>
  <c r="B13" i="1" s="1"/>
  <c r="N13" i="1"/>
  <c r="O12" i="1"/>
  <c r="B12" i="1" s="1"/>
  <c r="N12" i="1"/>
  <c r="O11" i="1"/>
  <c r="B11" i="1" s="1"/>
  <c r="N11" i="1"/>
  <c r="O10" i="1"/>
  <c r="B10" i="1" s="1"/>
  <c r="N10" i="1"/>
  <c r="O9" i="1"/>
  <c r="B9" i="1" s="1"/>
  <c r="N9" i="1"/>
  <c r="O8" i="1"/>
  <c r="B8" i="1" s="1"/>
  <c r="N8" i="1"/>
  <c r="O7" i="1"/>
  <c r="B7" i="1" s="1"/>
  <c r="N7" i="1"/>
  <c r="O6" i="1"/>
  <c r="B6" i="1" s="1"/>
  <c r="N6" i="1"/>
  <c r="O5" i="1"/>
  <c r="B5" i="1" s="1"/>
  <c r="N5" i="1"/>
  <c r="O4" i="1"/>
  <c r="B4" i="1" s="1"/>
  <c r="N4" i="1"/>
  <c r="O3" i="1"/>
  <c r="B3" i="1" s="1"/>
  <c r="N3" i="1"/>
  <c r="B2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<sst xmlns="http://schemas.openxmlformats.org/spreadsheetml/2006/main" count="130" uniqueCount="62">
  <si>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</si>
  <si>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</si>
  <si>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</si>
  <si>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</si>
  <si>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</si>
  <si>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</si>
  <si>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</si>
  <si>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</si>
  <si>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</si>
  <si>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</si>
  <si>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</si>
  <si>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</si>
  <si>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</si>
  <si>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</si>
  <si>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</si>
  <si>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</si>
  <si>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</si>
  <si>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</si>
  <si>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</si>
  <si>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</si>
  <si>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</si>
  <si>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</si>
  <si>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</si>
  <si>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</si>
  <si>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</si>
  <si>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</si>
  <si>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</si>
  <si>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</si>
  <si>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</si>
  <si>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</si>
  <si>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</si>
  <si>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</si>
  <si>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</si>
  <si>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</si>
  <si>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</si>
  <si>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</si>
  <si>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</si>
  <si>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</si>
  <si>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</si>
  <si>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</si>
  <si>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</si>
  <si>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</si>
  <si>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</si>
  <si>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</si>
  <si>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</si>
  <si>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</si>
  <si>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</si>
  <si>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</si>
  <si>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</si>
  <si>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</si>
  <si>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</si>
  <si>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</si>
  <si>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</si>
  <si>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</si>
  <si>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</si>
  <si>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</si>
  <si>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</si>
  <si>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</si>
  <si>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</si>
  <si>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</si>
  <si>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Log dT [K]</t>
  </si>
  <si>
    <t>280x30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</si>
</sst>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28.996834597133621</c:v>
                </c:pt>
                <c:pt idx="2">
                  <c:v>50.773025702164389</c:v>
                </c:pt>
                <c:pt idx="3">
                  <c:v>72.553849675091669</c:v>
                </c:pt>
                <c:pt idx="4">
                  <c:v>94.336433587563079</c:v>
                </c:pt>
                <c:pt idx="5">
                  <c:v>116.1198700329132</c:v>
                </c:pt>
                <c:pt idx="6">
                  <c:v>137.90378365254716</c:v>
                </c:pt>
                <c:pt idx="7">
                  <c:v>159.6879912495034</c:v>
                </c:pt>
                <c:pt idx="8">
                  <c:v>181.47239279689165</c:v>
                </c:pt>
                <c:pt idx="9">
                  <c:v>203.25692904975176</c:v>
                </c:pt>
                <c:pt idx="10">
                  <c:v>225.04156268519338</c:v>
                </c:pt>
                <c:pt idx="11">
                  <c:v>246.82626900511488</c:v>
                </c:pt>
                <c:pt idx="12">
                  <c:v>268.61075431763538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149.89240000000024</c:v>
                </c:pt>
                <c:pt idx="2">
                  <c:v>313.63779999999969</c:v>
                </c:pt>
                <c:pt idx="3">
                  <c:v>521.37699999999904</c:v>
                </c:pt>
                <c:pt idx="4">
                  <c:v>773.10999999999831</c:v>
                </c:pt>
                <c:pt idx="5">
                  <c:v>1068.8367999999978</c:v>
                </c:pt>
                <c:pt idx="6">
                  <c:v>1408.5573999999974</c:v>
                </c:pt>
                <c:pt idx="7">
                  <c:v>1792.2717999999963</c:v>
                </c:pt>
                <c:pt idx="8">
                  <c:v>2219.9799999999964</c:v>
                </c:pt>
                <c:pt idx="9">
                  <c:v>2691.6819999999957</c:v>
                </c:pt>
                <c:pt idx="10">
                  <c:v>3207.3777999999947</c:v>
                </c:pt>
                <c:pt idx="11">
                  <c:v>3767.0673999999944</c:v>
                </c:pt>
                <c:pt idx="12">
                  <c:v>4370.7507999999925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1.0501940217902699E-12</c:v>
                </c:pt>
                <c:pt idx="1">
                  <c:v>3.8868171282202351</c:v>
                </c:pt>
                <c:pt idx="2">
                  <c:v>7.867589085100068</c:v>
                </c:pt>
                <c:pt idx="3">
                  <c:v>11.942315870640552</c:v>
                </c:pt>
                <c:pt idx="4">
                  <c:v>16.110997484841679</c:v>
                </c:pt>
                <c:pt idx="5">
                  <c:v>20.373633927703462</c:v>
                </c:pt>
                <c:pt idx="6">
                  <c:v>24.730225199225888</c:v>
                </c:pt>
                <c:pt idx="7">
                  <c:v>29.180771299408956</c:v>
                </c:pt>
                <c:pt idx="8">
                  <c:v>33.725272228252678</c:v>
                </c:pt>
                <c:pt idx="9">
                  <c:v>38.363727985757059</c:v>
                </c:pt>
                <c:pt idx="10">
                  <c:v>43.096138571922076</c:v>
                </c:pt>
                <c:pt idx="11">
                  <c:v>47.922503986747742</c:v>
                </c:pt>
                <c:pt idx="12">
                  <c:v>52.842824230234058</c:v>
                </c:pt>
                <c:pt idx="13">
                  <c:v>57.857099302381016</c:v>
                </c:pt>
                <c:pt idx="14">
                  <c:v>62.965329203188624</c:v>
                </c:pt>
                <c:pt idx="15">
                  <c:v>68.167513932656888</c:v>
                </c:pt>
                <c:pt idx="16">
                  <c:v>73.463653490785788</c:v>
                </c:pt>
                <c:pt idx="17">
                  <c:v>78.853747877575358</c:v>
                </c:pt>
                <c:pt idx="18">
                  <c:v>84.337797093025557</c:v>
                </c:pt>
                <c:pt idx="19">
                  <c:v>89.915801137136413</c:v>
                </c:pt>
                <c:pt idx="20">
                  <c:v>95.587760009907925</c:v>
                </c:pt>
                <c:pt idx="21">
                  <c:v>101.35367371134005</c:v>
                </c:pt>
                <c:pt idx="22">
                  <c:v>107.21354224143286</c:v>
                </c:pt>
                <c:pt idx="23">
                  <c:v>113.1673656001863</c:v>
                </c:pt>
                <c:pt idx="24">
                  <c:v>119.2151437876004</c:v>
                </c:pt>
                <c:pt idx="25">
                  <c:v>125.35687680367515</c:v>
                </c:pt>
                <c:pt idx="26">
                  <c:v>131.59256464841053</c:v>
                </c:pt>
                <c:pt idx="27">
                  <c:v>137.92220732180655</c:v>
                </c:pt>
                <c:pt idx="28">
                  <c:v>144.34580482386323</c:v>
                </c:pt>
                <c:pt idx="29">
                  <c:v>150.8633571545806</c:v>
                </c:pt>
                <c:pt idx="30">
                  <c:v>157.47486431395856</c:v>
                </c:pt>
                <c:pt idx="31">
                  <c:v>164.18032630199724</c:v>
                </c:pt>
                <c:pt idx="32">
                  <c:v>170.97974311869643</c:v>
                </c:pt>
                <c:pt idx="33">
                  <c:v>177.8731147640564</c:v>
                </c:pt>
                <c:pt idx="34">
                  <c:v>184.86044123807699</c:v>
                </c:pt>
                <c:pt idx="35">
                  <c:v>191.94172254075824</c:v>
                </c:pt>
                <c:pt idx="36">
                  <c:v>199.11695867210008</c:v>
                </c:pt>
                <c:pt idx="37">
                  <c:v>206.38614963210256</c:v>
                </c:pt>
                <c:pt idx="38">
                  <c:v>213.74929542076575</c:v>
                </c:pt>
                <c:pt idx="39">
                  <c:v>221.20639603808957</c:v>
                </c:pt>
                <c:pt idx="40">
                  <c:v>228.75745148407407</c:v>
                </c:pt>
                <c:pt idx="41">
                  <c:v>236.40246175871911</c:v>
                </c:pt>
                <c:pt idx="42">
                  <c:v>244.1414268620249</c:v>
                </c:pt>
                <c:pt idx="43">
                  <c:v>251.97434679399129</c:v>
                </c:pt>
                <c:pt idx="44">
                  <c:v>259.90122155461836</c:v>
                </c:pt>
                <c:pt idx="45">
                  <c:v>267.92205114390606</c:v>
                </c:pt>
                <c:pt idx="46">
                  <c:v>276.03683556185445</c:v>
                </c:pt>
                <c:pt idx="47">
                  <c:v>284.2455748084634</c:v>
                </c:pt>
                <c:pt idx="48">
                  <c:v>292.5482688837331</c:v>
                </c:pt>
                <c:pt idx="49">
                  <c:v>300.94491778766337</c:v>
                </c:pt>
                <c:pt idx="50">
                  <c:v>309.43552152025438</c:v>
                </c:pt>
                <c:pt idx="51">
                  <c:v>318.02008008150585</c:v>
                </c:pt>
                <c:pt idx="52">
                  <c:v>326.69859347141812</c:v>
                </c:pt>
                <c:pt idx="53">
                  <c:v>335.47106168999107</c:v>
                </c:pt>
                <c:pt idx="54">
                  <c:v>344.3374847372246</c:v>
                </c:pt>
                <c:pt idx="55">
                  <c:v>353.29786261311875</c:v>
                </c:pt>
                <c:pt idx="56">
                  <c:v>362.35219531767353</c:v>
                </c:pt>
                <c:pt idx="57">
                  <c:v>371.50048285088906</c:v>
                </c:pt>
                <c:pt idx="58">
                  <c:v>380.74272521276521</c:v>
                </c:pt>
                <c:pt idx="59">
                  <c:v>390.07892240330193</c:v>
                </c:pt>
                <c:pt idx="60">
                  <c:v>399.50907442249945</c:v>
                </c:pt>
                <c:pt idx="61">
                  <c:v>409.03318127035755</c:v>
                </c:pt>
                <c:pt idx="62">
                  <c:v>418.65124294687632</c:v>
                </c:pt>
                <c:pt idx="63">
                  <c:v>428.36325945205544</c:v>
                </c:pt>
                <c:pt idx="64">
                  <c:v>438.16923078589554</c:v>
                </c:pt>
                <c:pt idx="65">
                  <c:v>448.06915694839631</c:v>
                </c:pt>
                <c:pt idx="66">
                  <c:v>458.0630379395576</c:v>
                </c:pt>
                <c:pt idx="67">
                  <c:v>468.15087375937946</c:v>
                </c:pt>
                <c:pt idx="68">
                  <c:v>478.33266440786213</c:v>
                </c:pt>
                <c:pt idx="69">
                  <c:v>488.60840988500541</c:v>
                </c:pt>
                <c:pt idx="70">
                  <c:v>498.97811019080939</c:v>
                </c:pt>
                <c:pt idx="71">
                  <c:v>509.44176532527388</c:v>
                </c:pt>
                <c:pt idx="72">
                  <c:v>519.99937528839905</c:v>
                </c:pt>
                <c:pt idx="73">
                  <c:v>530.65094008018491</c:v>
                </c:pt>
                <c:pt idx="74">
                  <c:v>541.39645970063134</c:v>
                </c:pt>
                <c:pt idx="75">
                  <c:v>552.23593414973857</c:v>
                </c:pt>
                <c:pt idx="76">
                  <c:v>563.16936342750637</c:v>
                </c:pt>
                <c:pt idx="77">
                  <c:v>574.19674753393485</c:v>
                </c:pt>
                <c:pt idx="78">
                  <c:v>585.31808646902391</c:v>
                </c:pt>
                <c:pt idx="79">
                  <c:v>596.53338023277365</c:v>
                </c:pt>
                <c:pt idx="80">
                  <c:v>607.84262882518408</c:v>
                </c:pt>
                <c:pt idx="81">
                  <c:v>619.24583224625519</c:v>
                </c:pt>
                <c:pt idx="82">
                  <c:v>630.74299049598665</c:v>
                </c:pt>
                <c:pt idx="83">
                  <c:v>642.33410357437901</c:v>
                </c:pt>
                <c:pt idx="84">
                  <c:v>654.01917148143207</c:v>
                </c:pt>
                <c:pt idx="85">
                  <c:v>665.79819421714569</c:v>
                </c:pt>
                <c:pt idx="86">
                  <c:v>677.67117178151989</c:v>
                </c:pt>
                <c:pt idx="87">
                  <c:v>689.63810417455488</c:v>
                </c:pt>
                <c:pt idx="88">
                  <c:v>701.69899139625045</c:v>
                </c:pt>
                <c:pt idx="89">
                  <c:v>713.85383344660681</c:v>
                </c:pt>
                <c:pt idx="90">
                  <c:v>726.10263032562352</c:v>
                </c:pt>
                <c:pt idx="91">
                  <c:v>738.44538203330126</c:v>
                </c:pt>
                <c:pt idx="92">
                  <c:v>750.88208856963922</c:v>
                </c:pt>
                <c:pt idx="93">
                  <c:v>763.41274993463799</c:v>
                </c:pt>
                <c:pt idx="94">
                  <c:v>776.03736612829744</c:v>
                </c:pt>
                <c:pt idx="95">
                  <c:v>788.75593715061768</c:v>
                </c:pt>
                <c:pt idx="96">
                  <c:v>801.5684630015985</c:v>
                </c:pt>
                <c:pt idx="97">
                  <c:v>814.47494368123967</c:v>
                </c:pt>
                <c:pt idx="98">
                  <c:v>827.47537918954197</c:v>
                </c:pt>
                <c:pt idx="99">
                  <c:v>840.56976952650461</c:v>
                </c:pt>
                <c:pt idx="100">
                  <c:v>853.75811469212806</c:v>
                </c:pt>
                <c:pt idx="101">
                  <c:v>867.04041468641208</c:v>
                </c:pt>
                <c:pt idx="102">
                  <c:v>880.41666950935655</c:v>
                </c:pt>
                <c:pt idx="103">
                  <c:v>893.88687916096183</c:v>
                </c:pt>
                <c:pt idx="104">
                  <c:v>907.4510436412279</c:v>
                </c:pt>
                <c:pt idx="105">
                  <c:v>921.10916295015431</c:v>
                </c:pt>
                <c:pt idx="106">
                  <c:v>934.86123708774176</c:v>
                </c:pt>
                <c:pt idx="107">
                  <c:v>948.70726605398954</c:v>
                </c:pt>
                <c:pt idx="108">
                  <c:v>962.64724984889813</c:v>
                </c:pt>
                <c:pt idx="109">
                  <c:v>976.68118847246728</c:v>
                </c:pt>
                <c:pt idx="110">
                  <c:v>990.80908192469701</c:v>
                </c:pt>
                <c:pt idx="111">
                  <c:v>1005.0309302055878</c:v>
                </c:pt>
                <c:pt idx="112">
                  <c:v>1019.3467333151385</c:v>
                </c:pt>
                <c:pt idx="113">
                  <c:v>1033.7564912533508</c:v>
                </c:pt>
                <c:pt idx="114">
                  <c:v>1048.260204020223</c:v>
                </c:pt>
                <c:pt idx="115">
                  <c:v>1062.857871615756</c:v>
                </c:pt>
                <c:pt idx="116">
                  <c:v>1077.5494940399499</c:v>
                </c:pt>
                <c:pt idx="117">
                  <c:v>1092.3350712928041</c:v>
                </c:pt>
                <c:pt idx="118">
                  <c:v>1107.214603374319</c:v>
                </c:pt>
                <c:pt idx="119">
                  <c:v>1122.1880902844946</c:v>
                </c:pt>
                <c:pt idx="120">
                  <c:v>1137.2555320233312</c:v>
                </c:pt>
                <c:pt idx="121">
                  <c:v>1152.4169285908283</c:v>
                </c:pt>
                <c:pt idx="122">
                  <c:v>1167.6722799869858</c:v>
                </c:pt>
                <c:pt idx="123">
                  <c:v>1183.0215862118039</c:v>
                </c:pt>
                <c:pt idx="124">
                  <c:v>1198.4648472652832</c:v>
                </c:pt>
                <c:pt idx="125">
                  <c:v>1214.0020631474224</c:v>
                </c:pt>
                <c:pt idx="126">
                  <c:v>1229.6332338582222</c:v>
                </c:pt>
                <c:pt idx="127">
                  <c:v>1245.3583593976837</c:v>
                </c:pt>
                <c:pt idx="128">
                  <c:v>1261.1774397658048</c:v>
                </c:pt>
                <c:pt idx="129">
                  <c:v>1277.090474962587</c:v>
                </c:pt>
                <c:pt idx="130">
                  <c:v>1293.09746498803</c:v>
                </c:pt>
                <c:pt idx="131">
                  <c:v>1309.1984098421335</c:v>
                </c:pt>
                <c:pt idx="132">
                  <c:v>1325.3933095248976</c:v>
                </c:pt>
                <c:pt idx="133">
                  <c:v>1341.6821640363225</c:v>
                </c:pt>
                <c:pt idx="134">
                  <c:v>1358.0649733764076</c:v>
                </c:pt>
                <c:pt idx="135">
                  <c:v>1374.5417375451534</c:v>
                </c:pt>
                <c:pt idx="136">
                  <c:v>1391.1124565425603</c:v>
                </c:pt>
                <c:pt idx="137">
                  <c:v>1407.7771303686272</c:v>
                </c:pt>
                <c:pt idx="138">
                  <c:v>1424.5357590233557</c:v>
                </c:pt>
                <c:pt idx="139">
                  <c:v>1441.388342506744</c:v>
                </c:pt>
                <c:pt idx="140">
                  <c:v>1458.3348808187939</c:v>
                </c:pt>
                <c:pt idx="141">
                  <c:v>1475.3753739595036</c:v>
                </c:pt>
                <c:pt idx="142">
                  <c:v>1492.5098219288743</c:v>
                </c:pt>
                <c:pt idx="143">
                  <c:v>1509.7382247269054</c:v>
                </c:pt>
                <c:pt idx="144">
                  <c:v>1527.0605823535973</c:v>
                </c:pt>
                <c:pt idx="145">
                  <c:v>1544.4768948089495</c:v>
                </c:pt>
                <c:pt idx="146">
                  <c:v>1561.987162092963</c:v>
                </c:pt>
                <c:pt idx="147">
                  <c:v>1579.5913842056366</c:v>
                </c:pt>
                <c:pt idx="148">
                  <c:v>1597.2895611469708</c:v>
                </c:pt>
                <c:pt idx="149">
                  <c:v>1615.0816929169664</c:v>
                </c:pt>
                <c:pt idx="150">
                  <c:v>1632.9677795156217</c:v>
                </c:pt>
                <c:pt idx="151">
                  <c:v>1650.947820942939</c:v>
                </c:pt>
                <c:pt idx="152">
                  <c:v>1669.0218171989154</c:v>
                </c:pt>
                <c:pt idx="153">
                  <c:v>1687.1897682835533</c:v>
                </c:pt>
                <c:pt idx="154">
                  <c:v>1705.4516741968516</c:v>
                </c:pt>
                <c:pt idx="155">
                  <c:v>1723.8075349388102</c:v>
                </c:pt>
                <c:pt idx="156">
                  <c:v>1742.2573505094301</c:v>
                </c:pt>
                <c:pt idx="157">
                  <c:v>1760.8011209087103</c:v>
                </c:pt>
                <c:pt idx="158">
                  <c:v>1779.4388461366511</c:v>
                </c:pt>
                <c:pt idx="159">
                  <c:v>1798.1705261932534</c:v>
                </c:pt>
                <c:pt idx="160">
                  <c:v>1816.9961610785153</c:v>
                </c:pt>
                <c:pt idx="161">
                  <c:v>1835.9157507924378</c:v>
                </c:pt>
                <c:pt idx="162">
                  <c:v>1854.9292953350221</c:v>
                </c:pt>
                <c:pt idx="163">
                  <c:v>1874.0367947062659</c:v>
                </c:pt>
                <c:pt idx="164">
                  <c:v>1893.2382489061702</c:v>
                </c:pt>
                <c:pt idx="165">
                  <c:v>1912.5336579347363</c:v>
                </c:pt>
                <c:pt idx="166">
                  <c:v>1931.9230217919621</c:v>
                </c:pt>
                <c:pt idx="167">
                  <c:v>1951.406340477849</c:v>
                </c:pt>
                <c:pt idx="168">
                  <c:v>1970.9836139923964</c:v>
                </c:pt>
                <c:pt idx="169">
                  <c:v>1990.6548423356046</c:v>
                </c:pt>
                <c:pt idx="170">
                  <c:v>2010.4200255074734</c:v>
                </c:pt>
                <c:pt idx="171">
                  <c:v>2030.279163508003</c:v>
                </c:pt>
                <c:pt idx="172">
                  <c:v>2050.2322563371927</c:v>
                </c:pt>
                <c:pt idx="173">
                  <c:v>2070.2793039950438</c:v>
                </c:pt>
                <c:pt idx="174">
                  <c:v>2090.4203064815547</c:v>
                </c:pt>
                <c:pt idx="175">
                  <c:v>2110.6552637967261</c:v>
                </c:pt>
                <c:pt idx="176">
                  <c:v>2130.9841759405595</c:v>
                </c:pt>
                <c:pt idx="177">
                  <c:v>2151.4070429130525</c:v>
                </c:pt>
                <c:pt idx="178">
                  <c:v>2171.923864714207</c:v>
                </c:pt>
                <c:pt idx="179">
                  <c:v>2192.5346413440211</c:v>
                </c:pt>
                <c:pt idx="180">
                  <c:v>2213.2393728024963</c:v>
                </c:pt>
                <c:pt idx="181">
                  <c:v>2234.038059089632</c:v>
                </c:pt>
                <c:pt idx="182">
                  <c:v>2254.9307002054288</c:v>
                </c:pt>
                <c:pt idx="183">
                  <c:v>2275.9172961498853</c:v>
                </c:pt>
                <c:pt idx="184">
                  <c:v>2296.9978469230032</c:v>
                </c:pt>
                <c:pt idx="185">
                  <c:v>2318.1723525247821</c:v>
                </c:pt>
                <c:pt idx="186">
                  <c:v>2339.4408129552207</c:v>
                </c:pt>
                <c:pt idx="187">
                  <c:v>2360.8032282143213</c:v>
                </c:pt>
                <c:pt idx="188">
                  <c:v>2382.259598302081</c:v>
                </c:pt>
                <c:pt idx="189">
                  <c:v>2403.8099232185027</c:v>
                </c:pt>
                <c:pt idx="190">
                  <c:v>2425.4542029635841</c:v>
                </c:pt>
                <c:pt idx="191">
                  <c:v>2447.1924375373264</c:v>
                </c:pt>
                <c:pt idx="192">
                  <c:v>2469.0246269397294</c:v>
                </c:pt>
                <c:pt idx="193">
                  <c:v>2490.9507711707929</c:v>
                </c:pt>
                <c:pt idx="194">
                  <c:v>2512.970870230517</c:v>
                </c:pt>
                <c:pt idx="195">
                  <c:v>2535.0849241189021</c:v>
                </c:pt>
                <c:pt idx="196">
                  <c:v>2557.2929328359478</c:v>
                </c:pt>
                <c:pt idx="197">
                  <c:v>2579.5948963816541</c:v>
                </c:pt>
                <c:pt idx="198">
                  <c:v>2601.9908147560209</c:v>
                </c:pt>
                <c:pt idx="199">
                  <c:v>2624.4806879590483</c:v>
                </c:pt>
                <c:pt idx="200">
                  <c:v>2647.0645159907367</c:v>
                </c:pt>
                <c:pt idx="201">
                  <c:v>2669.7422988510853</c:v>
                </c:pt>
                <c:pt idx="202">
                  <c:v>2692.5140365400948</c:v>
                </c:pt>
                <c:pt idx="203">
                  <c:v>2715.379729057765</c:v>
                </c:pt>
                <c:pt idx="204">
                  <c:v>2738.3393764040952</c:v>
                </c:pt>
                <c:pt idx="205">
                  <c:v>2761.392978579087</c:v>
                </c:pt>
                <c:pt idx="206">
                  <c:v>2784.5405355827388</c:v>
                </c:pt>
                <c:pt idx="207">
                  <c:v>2807.7820474150517</c:v>
                </c:pt>
                <c:pt idx="208">
                  <c:v>2831.1175140760251</c:v>
                </c:pt>
                <c:pt idx="209">
                  <c:v>2854.5469355656596</c:v>
                </c:pt>
                <c:pt idx="210">
                  <c:v>2878.0703118839538</c:v>
                </c:pt>
                <c:pt idx="211">
                  <c:v>2901.6876430309094</c:v>
                </c:pt>
                <c:pt idx="212">
                  <c:v>2925.3989290065251</c:v>
                </c:pt>
                <c:pt idx="213">
                  <c:v>2949.2041698108014</c:v>
                </c:pt>
                <c:pt idx="214">
                  <c:v>2973.1033654437388</c:v>
                </c:pt>
                <c:pt idx="215">
                  <c:v>2997.0965159053362</c:v>
                </c:pt>
                <c:pt idx="216">
                  <c:v>3021.1836211955952</c:v>
                </c:pt>
                <c:pt idx="217">
                  <c:v>3045.3646813145147</c:v>
                </c:pt>
                <c:pt idx="218">
                  <c:v>3069.6396962620947</c:v>
                </c:pt>
                <c:pt idx="219">
                  <c:v>3094.0086660383349</c:v>
                </c:pt>
                <c:pt idx="220">
                  <c:v>3118.4715906432357</c:v>
                </c:pt>
                <c:pt idx="221">
                  <c:v>3143.0284700767975</c:v>
                </c:pt>
                <c:pt idx="222">
                  <c:v>3167.6793043390207</c:v>
                </c:pt>
                <c:pt idx="223">
                  <c:v>3192.4240934299023</c:v>
                </c:pt>
                <c:pt idx="224">
                  <c:v>3217.2628373494463</c:v>
                </c:pt>
                <c:pt idx="225">
                  <c:v>3242.1955360976517</c:v>
                </c:pt>
                <c:pt idx="226">
                  <c:v>3267.2221896745173</c:v>
                </c:pt>
                <c:pt idx="227">
                  <c:v>3292.342798080042</c:v>
                </c:pt>
                <c:pt idx="228">
                  <c:v>3317.5573613142283</c:v>
                </c:pt>
                <c:pt idx="229">
                  <c:v>3342.8658793770755</c:v>
                </c:pt>
                <c:pt idx="230">
                  <c:v>3368.2683522685829</c:v>
                </c:pt>
                <c:pt idx="231">
                  <c:v>3393.7647799887513</c:v>
                </c:pt>
                <c:pt idx="232">
                  <c:v>3419.3551625375803</c:v>
                </c:pt>
                <c:pt idx="233">
                  <c:v>3445.0394999150703</c:v>
                </c:pt>
                <c:pt idx="234">
                  <c:v>3470.8177921212191</c:v>
                </c:pt>
                <c:pt idx="235">
                  <c:v>3496.6900391560303</c:v>
                </c:pt>
                <c:pt idx="236">
                  <c:v>3522.656241019502</c:v>
                </c:pt>
                <c:pt idx="237">
                  <c:v>3548.7163977116356</c:v>
                </c:pt>
                <c:pt idx="238">
                  <c:v>3574.8705092324267</c:v>
                </c:pt>
                <c:pt idx="239">
                  <c:v>3601.1185755818806</c:v>
                </c:pt>
                <c:pt idx="240">
                  <c:v>3627.4605967599946</c:v>
                </c:pt>
                <c:pt idx="241">
                  <c:v>3653.8965727667683</c:v>
                </c:pt>
                <c:pt idx="242">
                  <c:v>3680.4265036022052</c:v>
                </c:pt>
                <c:pt idx="243">
                  <c:v>3707.050389266301</c:v>
                </c:pt>
                <c:pt idx="244">
                  <c:v>3733.7682297590577</c:v>
                </c:pt>
                <c:pt idx="245">
                  <c:v>3760.5800250804741</c:v>
                </c:pt>
                <c:pt idx="246">
                  <c:v>3787.485775230552</c:v>
                </c:pt>
                <c:pt idx="247">
                  <c:v>3814.4854802092909</c:v>
                </c:pt>
                <c:pt idx="248">
                  <c:v>3841.5791400166918</c:v>
                </c:pt>
                <c:pt idx="249">
                  <c:v>3868.7667546527509</c:v>
                </c:pt>
                <c:pt idx="250">
                  <c:v>3896.0483241174711</c:v>
                </c:pt>
                <c:pt idx="251">
                  <c:v>3923.4238484108528</c:v>
                </c:pt>
                <c:pt idx="252">
                  <c:v>3950.8933275328927</c:v>
                </c:pt>
                <c:pt idx="253">
                  <c:v>3978.4567614835973</c:v>
                </c:pt>
                <c:pt idx="254">
                  <c:v>4006.1141502629607</c:v>
                </c:pt>
                <c:pt idx="255">
                  <c:v>4033.8654938709842</c:v>
                </c:pt>
                <c:pt idx="256">
                  <c:v>4061.7107923076674</c:v>
                </c:pt>
                <c:pt idx="257">
                  <c:v>4089.6500455730129</c:v>
                </c:pt>
                <c:pt idx="258">
                  <c:v>4117.683253667019</c:v>
                </c:pt>
                <c:pt idx="259">
                  <c:v>4145.8104165896866</c:v>
                </c:pt>
                <c:pt idx="260">
                  <c:v>4174.031534341013</c:v>
                </c:pt>
                <c:pt idx="261">
                  <c:v>4202.3466069210008</c:v>
                </c:pt>
                <c:pt idx="262">
                  <c:v>4230.7556343296492</c:v>
                </c:pt>
                <c:pt idx="263">
                  <c:v>4259.2586165669563</c:v>
                </c:pt>
                <c:pt idx="264">
                  <c:v>4287.8555536329277</c:v>
                </c:pt>
                <c:pt idx="265">
                  <c:v>4316.5464455275578</c:v>
                </c:pt>
                <c:pt idx="266">
                  <c:v>4345.3312922508494</c:v>
                </c:pt>
                <c:pt idx="267">
                  <c:v>4374.2100938027997</c:v>
                </c:pt>
                <c:pt idx="268">
                  <c:v>4403.1828501834116</c:v>
                </c:pt>
                <c:pt idx="269">
                  <c:v>4432.2495613926849</c:v>
                </c:pt>
                <c:pt idx="270">
                  <c:v>4461.4102274306188</c:v>
                </c:pt>
                <c:pt idx="271">
                  <c:v>4490.6648482972123</c:v>
                </c:pt>
                <c:pt idx="272">
                  <c:v>4520.0134239924682</c:v>
                </c:pt>
                <c:pt idx="273">
                  <c:v>4549.4559545163838</c:v>
                </c:pt>
                <c:pt idx="274">
                  <c:v>4578.9924398689582</c:v>
                </c:pt>
                <c:pt idx="275">
                  <c:v>4608.6228800501976</c:v>
                </c:pt>
                <c:pt idx="276">
                  <c:v>4638.347275060094</c:v>
                </c:pt>
                <c:pt idx="277">
                  <c:v>4668.1656248986528</c:v>
                </c:pt>
                <c:pt idx="278">
                  <c:v>4698.0779295658704</c:v>
                </c:pt>
                <c:pt idx="279">
                  <c:v>4728.0841890617494</c:v>
                </c:pt>
                <c:pt idx="280">
                  <c:v>4758.1844033862908</c:v>
                </c:pt>
                <c:pt idx="281">
                  <c:v>4788.378572539491</c:v>
                </c:pt>
                <c:pt idx="282">
                  <c:v>4818.6666965213517</c:v>
                </c:pt>
                <c:pt idx="283">
                  <c:v>4849.0487753318739</c:v>
                </c:pt>
                <c:pt idx="284">
                  <c:v>4879.5248089710567</c:v>
                </c:pt>
                <c:pt idx="285">
                  <c:v>4910.0947974388991</c:v>
                </c:pt>
                <c:pt idx="286">
                  <c:v>4940.758740735404</c:v>
                </c:pt>
                <c:pt idx="287">
                  <c:v>4971.5166388605685</c:v>
                </c:pt>
                <c:pt idx="288">
                  <c:v>5002.3684918143936</c:v>
                </c:pt>
                <c:pt idx="289">
                  <c:v>5033.3142995968783</c:v>
                </c:pt>
                <c:pt idx="290">
                  <c:v>5064.3540622080254</c:v>
                </c:pt>
                <c:pt idx="291">
                  <c:v>5095.487779647834</c:v>
                </c:pt>
                <c:pt idx="292">
                  <c:v>5126.7154519163014</c:v>
                </c:pt>
                <c:pt idx="293">
                  <c:v>5158.0370790134293</c:v>
                </c:pt>
                <c:pt idx="294">
                  <c:v>5189.4526609392187</c:v>
                </c:pt>
                <c:pt idx="295">
                  <c:v>5220.9621976936687</c:v>
                </c:pt>
                <c:pt idx="296">
                  <c:v>5252.5656892767774</c:v>
                </c:pt>
                <c:pt idx="297">
                  <c:v>5284.2631356885495</c:v>
                </c:pt>
                <c:pt idx="298">
                  <c:v>5316.0545369289821</c:v>
                </c:pt>
                <c:pt idx="299">
                  <c:v>5347.9398929980734</c:v>
                </c:pt>
                <c:pt idx="300">
                  <c:v>5379.9192038958263</c:v>
                </c:pt>
                <c:pt idx="301">
                  <c:v>5411.9924696222397</c:v>
                </c:pt>
                <c:pt idx="302">
                  <c:v>5444.1596901773164</c:v>
                </c:pt>
                <c:pt idx="303">
                  <c:v>5476.4208655610491</c:v>
                </c:pt>
                <c:pt idx="304">
                  <c:v>5508.7759957734452</c:v>
                </c:pt>
                <c:pt idx="305">
                  <c:v>5541.2250808145009</c:v>
                </c:pt>
                <c:pt idx="306">
                  <c:v>5573.768120684218</c:v>
                </c:pt>
                <c:pt idx="307">
                  <c:v>5606.4051153825958</c:v>
                </c:pt>
                <c:pt idx="308">
                  <c:v>5639.1360649096341</c:v>
                </c:pt>
                <c:pt idx="309">
                  <c:v>5671.960969265333</c:v>
                </c:pt>
                <c:pt idx="310">
                  <c:v>5704.8798284496916</c:v>
                </c:pt>
                <c:pt idx="311">
                  <c:v>5737.8926424627116</c:v>
                </c:pt>
                <c:pt idx="312">
                  <c:v>5770.9994113043922</c:v>
                </c:pt>
                <c:pt idx="313">
                  <c:v>5804.2001349747352</c:v>
                </c:pt>
                <c:pt idx="314">
                  <c:v>5837.494813473736</c:v>
                </c:pt>
                <c:pt idx="315">
                  <c:v>5870.8834468013993</c:v>
                </c:pt>
                <c:pt idx="316">
                  <c:v>5904.3660349577221</c:v>
                </c:pt>
                <c:pt idx="317">
                  <c:v>5937.9425779427065</c:v>
                </c:pt>
                <c:pt idx="318">
                  <c:v>5971.6130757563524</c:v>
                </c:pt>
                <c:pt idx="319">
                  <c:v>6005.3775283986561</c:v>
                </c:pt>
                <c:pt idx="320">
                  <c:v>6039.2359358696231</c:v>
                </c:pt>
                <c:pt idx="321">
                  <c:v>6073.1882981692488</c:v>
                </c:pt>
                <c:pt idx="322">
                  <c:v>6107.2346152975351</c:v>
                </c:pt>
                <c:pt idx="323">
                  <c:v>6141.3748872544838</c:v>
                </c:pt>
                <c:pt idx="324">
                  <c:v>6175.609114040094</c:v>
                </c:pt>
                <c:pt idx="325">
                  <c:v>6209.9372956543621</c:v>
                </c:pt>
                <c:pt idx="326">
                  <c:v>6244.3594320972916</c:v>
                </c:pt>
                <c:pt idx="327">
                  <c:v>6278.8755233688826</c:v>
                </c:pt>
                <c:pt idx="328">
                  <c:v>6313.4855694691314</c:v>
                </c:pt>
                <c:pt idx="329">
                  <c:v>6348.1895703980445</c:v>
                </c:pt>
                <c:pt idx="330">
                  <c:v>6382.9875261556181</c:v>
                </c:pt>
                <c:pt idx="331">
                  <c:v>6417.8794367418514</c:v>
                </c:pt>
                <c:pt idx="332">
                  <c:v>6452.8653021567434</c:v>
                </c:pt>
                <c:pt idx="333">
                  <c:v>6487.9451224002969</c:v>
                </c:pt>
                <c:pt idx="334">
                  <c:v>6523.1188974725137</c:v>
                </c:pt>
                <c:pt idx="335">
                  <c:v>6558.3866273733911</c:v>
                </c:pt>
                <c:pt idx="336">
                  <c:v>6593.7483121029245</c:v>
                </c:pt>
                <c:pt idx="337">
                  <c:v>6629.203951661123</c:v>
                </c:pt>
                <c:pt idx="338">
                  <c:v>6664.7535460479803</c:v>
                </c:pt>
                <c:pt idx="339">
                  <c:v>6700.3970952634972</c:v>
                </c:pt>
                <c:pt idx="340">
                  <c:v>6736.1345993076784</c:v>
                </c:pt>
                <c:pt idx="341">
                  <c:v>6771.9660581805174</c:v>
                </c:pt>
                <c:pt idx="342">
                  <c:v>6807.8914718820179</c:v>
                </c:pt>
                <c:pt idx="343">
                  <c:v>6843.9108404121762</c:v>
                </c:pt>
                <c:pt idx="344">
                  <c:v>6880.0241637709987</c:v>
                </c:pt>
                <c:pt idx="345">
                  <c:v>6916.2314419584809</c:v>
                </c:pt>
                <c:pt idx="346">
                  <c:v>6952.5326749746264</c:v>
                </c:pt>
                <c:pt idx="347">
                  <c:v>6988.9278628194279</c:v>
                </c:pt>
                <c:pt idx="348">
                  <c:v>7025.4170054928927</c:v>
                </c:pt>
                <c:pt idx="349">
                  <c:v>7062.0001029950172</c:v>
                </c:pt>
                <c:pt idx="350">
                  <c:v>7098.6771553258004</c:v>
                </c:pt>
                <c:pt idx="351">
                  <c:v>7135.4481624852488</c:v>
                </c:pt>
                <c:pt idx="352">
                  <c:v>7172.3131244733549</c:v>
                </c:pt>
                <c:pt idx="353">
                  <c:v>7209.2720412901226</c:v>
                </c:pt>
                <c:pt idx="354">
                  <c:v>7246.3249129355499</c:v>
                </c:pt>
                <c:pt idx="355">
                  <c:v>7283.4717394096378</c:v>
                </c:pt>
                <c:pt idx="356">
                  <c:v>7320.71252071239</c:v>
                </c:pt>
                <c:pt idx="357">
                  <c:v>7358.0472568437981</c:v>
                </c:pt>
                <c:pt idx="358">
                  <c:v>7395.4759478038686</c:v>
                </c:pt>
                <c:pt idx="359">
                  <c:v>7432.9985935925997</c:v>
                </c:pt>
                <c:pt idx="360">
                  <c:v>7470.6151942099914</c:v>
                </c:pt>
                <c:pt idx="361">
                  <c:v>7508.3257496560436</c:v>
                </c:pt>
                <c:pt idx="362">
                  <c:v>7546.1302599307583</c:v>
                </c:pt>
                <c:pt idx="363">
                  <c:v>7584.0287250341316</c:v>
                </c:pt>
                <c:pt idx="364">
                  <c:v>7622.0211449661674</c:v>
                </c:pt>
                <c:pt idx="365">
                  <c:v>7660.1075197268601</c:v>
                </c:pt>
                <c:pt idx="366">
                  <c:v>7698.2878493162152</c:v>
                </c:pt>
                <c:pt idx="367">
                  <c:v>7736.5621337342345</c:v>
                </c:pt>
                <c:pt idx="368">
                  <c:v>7774.9303729809089</c:v>
                </c:pt>
                <c:pt idx="369">
                  <c:v>7813.3925670562476</c:v>
                </c:pt>
                <c:pt idx="370">
                  <c:v>7851.9487159602468</c:v>
                </c:pt>
                <c:pt idx="371">
                  <c:v>7890.5988196929056</c:v>
                </c:pt>
                <c:pt idx="372">
                  <c:v>7929.3428782542233</c:v>
                </c:pt>
                <c:pt idx="373">
                  <c:v>7968.180891644206</c:v>
                </c:pt>
                <c:pt idx="374">
                  <c:v>8007.1128598628475</c:v>
                </c:pt>
                <c:pt idx="375">
                  <c:v>8046.1387829101477</c:v>
                </c:pt>
                <c:pt idx="376">
                  <c:v>8085.2586607861085</c:v>
                </c:pt>
                <c:pt idx="377">
                  <c:v>8124.4724934907317</c:v>
                </c:pt>
                <c:pt idx="378">
                  <c:v>8163.7802810240182</c:v>
                </c:pt>
                <c:pt idx="379">
                  <c:v>8203.1820233859598</c:v>
                </c:pt>
                <c:pt idx="380">
                  <c:v>8242.6777205765648</c:v>
                </c:pt>
                <c:pt idx="381">
                  <c:v>8282.2673725958321</c:v>
                </c:pt>
                <c:pt idx="382">
                  <c:v>8321.9509794437581</c:v>
                </c:pt>
                <c:pt idx="383">
                  <c:v>8361.7285411203411</c:v>
                </c:pt>
                <c:pt idx="384">
                  <c:v>8401.6000576255919</c:v>
                </c:pt>
                <c:pt idx="385">
                  <c:v>8441.5655289595015</c:v>
                </c:pt>
                <c:pt idx="386">
                  <c:v>8481.6249551220681</c:v>
                </c:pt>
                <c:pt idx="387">
                  <c:v>8521.7783361132952</c:v>
                </c:pt>
                <c:pt idx="388">
                  <c:v>8562.0256719331865</c:v>
                </c:pt>
                <c:pt idx="389">
                  <c:v>8602.3669625817402</c:v>
                </c:pt>
                <c:pt idx="390">
                  <c:v>8642.802208058949</c:v>
                </c:pt>
                <c:pt idx="391">
                  <c:v>8683.3314083648202</c:v>
                </c:pt>
                <c:pt idx="392">
                  <c:v>8723.9545634993556</c:v>
                </c:pt>
                <c:pt idx="393">
                  <c:v>8764.6716734625479</c:v>
                </c:pt>
                <c:pt idx="394">
                  <c:v>8805.4827382544026</c:v>
                </c:pt>
                <c:pt idx="395">
                  <c:v>8846.3877578749161</c:v>
                </c:pt>
                <c:pt idx="396">
                  <c:v>8887.386732324092</c:v>
                </c:pt>
                <c:pt idx="397">
                  <c:v>8928.4796616019266</c:v>
                </c:pt>
                <c:pt idx="398">
                  <c:v>8969.6665457084237</c:v>
                </c:pt>
                <c:pt idx="399">
                  <c:v>9010.9473846435794</c:v>
                </c:pt>
                <c:pt idx="400">
                  <c:v>9052.3221784073994</c:v>
                </c:pt>
                <c:pt idx="401">
                  <c:v>9093.7909269998781</c:v>
                </c:pt>
                <c:pt idx="402">
                  <c:v>9135.3536304210156</c:v>
                </c:pt>
                <c:pt idx="403">
                  <c:v>9177.0102886708155</c:v>
                </c:pt>
                <c:pt idx="404">
                  <c:v>9218.7609017492759</c:v>
                </c:pt>
                <c:pt idx="405">
                  <c:v>9260.605469656397</c:v>
                </c:pt>
                <c:pt idx="406">
                  <c:v>9302.5439923921786</c:v>
                </c:pt>
                <c:pt idx="407">
                  <c:v>9344.5764699566225</c:v>
                </c:pt>
                <c:pt idx="408">
                  <c:v>9386.7029023497234</c:v>
                </c:pt>
                <c:pt idx="409">
                  <c:v>9428.9232895714867</c:v>
                </c:pt>
                <c:pt idx="410">
                  <c:v>9471.2376316219106</c:v>
                </c:pt>
                <c:pt idx="411">
                  <c:v>9513.6459285009987</c:v>
                </c:pt>
                <c:pt idx="412">
                  <c:v>9556.1481802087419</c:v>
                </c:pt>
                <c:pt idx="413">
                  <c:v>9598.7443867451475</c:v>
                </c:pt>
                <c:pt idx="414">
                  <c:v>9641.4345481102155</c:v>
                </c:pt>
                <c:pt idx="415">
                  <c:v>9684.2186643039422</c:v>
                </c:pt>
                <c:pt idx="416">
                  <c:v>9727.0967353263313</c:v>
                </c:pt>
                <c:pt idx="417">
                  <c:v>9770.068761177381</c:v>
                </c:pt>
                <c:pt idx="418">
                  <c:v>9813.1347418570913</c:v>
                </c:pt>
                <c:pt idx="419">
                  <c:v>9856.2946773654585</c:v>
                </c:pt>
                <c:pt idx="420">
                  <c:v>9899.5485677024899</c:v>
                </c:pt>
                <c:pt idx="421">
                  <c:v>9942.8964128681801</c:v>
                </c:pt>
                <c:pt idx="422">
                  <c:v>9986.3382128625362</c:v>
                </c:pt>
                <c:pt idx="423">
                  <c:v>10029.873967685546</c:v>
                </c:pt>
                <c:pt idx="424">
                  <c:v>10073.503677337219</c:v>
                </c:pt>
                <c:pt idx="425">
                  <c:v>10117.227341817554</c:v>
                </c:pt>
                <c:pt idx="426">
                  <c:v>10161.044961126547</c:v>
                </c:pt>
                <c:pt idx="427">
                  <c:v>10204.956535264206</c:v>
                </c:pt>
                <c:pt idx="428">
                  <c:v>10248.96206423052</c:v>
                </c:pt>
                <c:pt idx="429">
                  <c:v>10293.061548025498</c:v>
                </c:pt>
                <c:pt idx="430">
                  <c:v>10337.254986649132</c:v>
                </c:pt>
                <c:pt idx="431">
                  <c:v>10381.542380101429</c:v>
                </c:pt>
                <c:pt idx="432">
                  <c:v>10425.92372838239</c:v>
                </c:pt>
                <c:pt idx="433">
                  <c:v>10470.399031492008</c:v>
                </c:pt>
                <c:pt idx="434">
                  <c:v>10514.96828943029</c:v>
                </c:pt>
                <c:pt idx="435">
                  <c:v>10559.63150219723</c:v>
                </c:pt>
                <c:pt idx="436">
                  <c:v>10604.388669792832</c:v>
                </c:pt>
                <c:pt idx="437">
                  <c:v>10649.239792217091</c:v>
                </c:pt>
                <c:pt idx="438">
                  <c:v>10694.184869470017</c:v>
                </c:pt>
                <c:pt idx="439">
                  <c:v>10739.223901551599</c:v>
                </c:pt>
                <c:pt idx="440">
                  <c:v>10784.35688846184</c:v>
                </c:pt>
                <c:pt idx="441">
                  <c:v>10829.583830200745</c:v>
                </c:pt>
                <c:pt idx="442">
                  <c:v>10874.904726768309</c:v>
                </c:pt>
                <c:pt idx="443">
                  <c:v>10920.319578164539</c:v>
                </c:pt>
                <c:pt idx="444">
                  <c:v>10965.828384389424</c:v>
                </c:pt>
                <c:pt idx="445">
                  <c:v>11011.431145442972</c:v>
                </c:pt>
                <c:pt idx="446">
                  <c:v>11057.127861325174</c:v>
                </c:pt>
                <c:pt idx="447">
                  <c:v>11102.918532036045</c:v>
                </c:pt>
                <c:pt idx="448">
                  <c:v>11148.803157575572</c:v>
                </c:pt>
                <c:pt idx="449">
                  <c:v>11194.781737943766</c:v>
                </c:pt>
                <c:pt idx="450">
                  <c:v>11240.854273140616</c:v>
                </c:pt>
                <c:pt idx="451">
                  <c:v>11287.020763166123</c:v>
                </c:pt>
                <c:pt idx="452">
                  <c:v>11333.2812080203</c:v>
                </c:pt>
                <c:pt idx="453">
                  <c:v>11379.635607703127</c:v>
                </c:pt>
                <c:pt idx="454">
                  <c:v>11426.083962214623</c:v>
                </c:pt>
                <c:pt idx="455">
                  <c:v>11472.626271554775</c:v>
                </c:pt>
                <c:pt idx="456">
                  <c:v>11519.262535723588</c:v>
                </c:pt>
                <c:pt idx="457">
                  <c:v>11565.992754721065</c:v>
                </c:pt>
                <c:pt idx="458">
                  <c:v>11612.816928547199</c:v>
                </c:pt>
                <c:pt idx="459">
                  <c:v>11659.735057201997</c:v>
                </c:pt>
                <c:pt idx="460">
                  <c:v>11706.747140685453</c:v>
                </c:pt>
                <c:pt idx="461">
                  <c:v>11753.853178997568</c:v>
                </c:pt>
                <c:pt idx="462">
                  <c:v>11801.053172138349</c:v>
                </c:pt>
                <c:pt idx="463">
                  <c:v>11848.347120107788</c:v>
                </c:pt>
                <c:pt idx="464">
                  <c:v>11895.735022905887</c:v>
                </c:pt>
                <c:pt idx="465">
                  <c:v>11943.216880532647</c:v>
                </c:pt>
                <c:pt idx="466">
                  <c:v>11990.792692988069</c:v>
                </c:pt>
                <c:pt idx="467">
                  <c:v>12038.462460272149</c:v>
                </c:pt>
                <c:pt idx="468">
                  <c:v>12086.226182384888</c:v>
                </c:pt>
                <c:pt idx="469">
                  <c:v>12134.083859326291</c:v>
                </c:pt>
                <c:pt idx="470">
                  <c:v>12182.035491096354</c:v>
                </c:pt>
                <c:pt idx="471">
                  <c:v>12230.081077695077</c:v>
                </c:pt>
                <c:pt idx="472">
                  <c:v>12278.220619122461</c:v>
                </c:pt>
                <c:pt idx="473">
                  <c:v>12326.454115378512</c:v>
                </c:pt>
                <c:pt idx="474">
                  <c:v>12374.781566463218</c:v>
                </c:pt>
                <c:pt idx="475">
                  <c:v>12423.202972376581</c:v>
                </c:pt>
                <c:pt idx="476">
                  <c:v>12471.718333118606</c:v>
                </c:pt>
                <c:pt idx="477">
                  <c:v>12520.327648689296</c:v>
                </c:pt>
                <c:pt idx="478">
                  <c:v>12569.030919088644</c:v>
                </c:pt>
                <c:pt idx="479">
                  <c:v>12617.828144316652</c:v>
                </c:pt>
                <c:pt idx="480">
                  <c:v>12666.719324373322</c:v>
                </c:pt>
                <c:pt idx="481">
                  <c:v>12715.704459258654</c:v>
                </c:pt>
                <c:pt idx="482">
                  <c:v>12764.78354897264</c:v>
                </c:pt>
                <c:pt idx="483">
                  <c:v>12813.956593515291</c:v>
                </c:pt>
                <c:pt idx="484">
                  <c:v>12863.22359288661</c:v>
                </c:pt>
                <c:pt idx="485">
                  <c:v>12912.584547086581</c:v>
                </c:pt>
                <c:pt idx="486">
                  <c:v>12962.039456115215</c:v>
                </c:pt>
                <c:pt idx="487">
                  <c:v>13011.588319972509</c:v>
                </c:pt>
                <c:pt idx="488">
                  <c:v>13061.231138658462</c:v>
                </c:pt>
                <c:pt idx="489">
                  <c:v>13110.967912173081</c:v>
                </c:pt>
                <c:pt idx="490">
                  <c:v>13160.798640516352</c:v>
                </c:pt>
                <c:pt idx="491">
                  <c:v>13210.723323688291</c:v>
                </c:pt>
                <c:pt idx="492">
                  <c:v>13260.741961688886</c:v>
                </c:pt>
                <c:pt idx="493">
                  <c:v>13310.854554518144</c:v>
                </c:pt>
                <c:pt idx="494">
                  <c:v>13361.061102176063</c:v>
                </c:pt>
                <c:pt idx="495">
                  <c:v>13411.36160466265</c:v>
                </c:pt>
                <c:pt idx="496">
                  <c:v>13461.756061977889</c:v>
                </c:pt>
                <c:pt idx="497">
                  <c:v>13512.244474121784</c:v>
                </c:pt>
                <c:pt idx="498">
                  <c:v>13562.826841094347</c:v>
                </c:pt>
                <c:pt idx="499">
                  <c:v>13613.503162895569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0.2538350759575424</c:v>
                </c:pt>
                <c:pt idx="1">
                  <c:v>0.12098836617515665</c:v>
                </c:pt>
                <c:pt idx="2">
                  <c:v>7.4952544386027678E-2</c:v>
                </c:pt>
                <c:pt idx="3">
                  <c:v>6.0251691264340289E-2</c:v>
                </c:pt>
                <c:pt idx="4">
                  <c:v>5.2148721707840573E-2</c:v>
                </c:pt>
                <c:pt idx="5">
                  <c:v>4.7464041176543625E-2</c:v>
                </c:pt>
                <c:pt idx="6">
                  <c:v>4.2851636880294475E-2</c:v>
                </c:pt>
                <c:pt idx="7">
                  <c:v>3.8355710388403796E-2</c:v>
                </c:pt>
                <c:pt idx="8">
                  <c:v>3.5635278504918662E-2</c:v>
                </c:pt>
                <c:pt idx="9">
                  <c:v>3.3793291426337149E-2</c:v>
                </c:pt>
                <c:pt idx="10">
                  <c:v>3.2448485228663226E-2</c:v>
                </c:pt>
                <c:pt idx="11">
                  <c:v>3.1420087001673758E-2</c:v>
                </c:pt>
                <c:pt idx="12">
                  <c:v>3.060697058754492E-2</c:v>
                </c:pt>
                <c:pt idx="13">
                  <c:v>2.9944921395822926E-2</c:v>
                </c:pt>
                <c:pt idx="14">
                  <c:v>2.9395456016261968E-2</c:v>
                </c:pt>
                <c:pt idx="15">
                  <c:v>2.8931279197495854E-2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0.22378030819777742</c:v>
                </c:pt>
                <c:pt idx="1">
                  <c:v>0.10407406823666279</c:v>
                </c:pt>
                <c:pt idx="2">
                  <c:v>6.2700380842728151E-2</c:v>
                </c:pt>
                <c:pt idx="3">
                  <c:v>4.9423974807540516E-2</c:v>
                </c:pt>
                <c:pt idx="4">
                  <c:v>4.2054342471721885E-2</c:v>
                </c:pt>
                <c:pt idx="5">
                  <c:v>3.7760639670200248E-2</c:v>
                </c:pt>
                <c:pt idx="6">
                  <c:v>3.3494435390237262E-2</c:v>
                </c:pt>
                <c:pt idx="7">
                  <c:v>2.9276596947244632E-2</c:v>
                </c:pt>
                <c:pt idx="8">
                  <c:v>2.6679491836073977E-2</c:v>
                </c:pt>
                <c:pt idx="9">
                  <c:v>2.489240096877423E-2</c:v>
                </c:pt>
                <c:pt idx="10">
                  <c:v>2.3567722621103238E-2</c:v>
                </c:pt>
                <c:pt idx="11">
                  <c:v>2.2538267804970376E-2</c:v>
                </c:pt>
                <c:pt idx="12">
                  <c:v>2.1714193539496402E-2</c:v>
                </c:pt>
                <c:pt idx="13">
                  <c:v>2.1033486198188286E-2</c:v>
                </c:pt>
                <c:pt idx="14">
                  <c:v>2.0461665141042855E-2</c:v>
                </c:pt>
                <c:pt idx="15">
                  <c:v>1.9972529197476847E-2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0.21238677544837098</c:v>
                </c:pt>
                <c:pt idx="1">
                  <c:v>9.7716743398884892E-2</c:v>
                </c:pt>
                <c:pt idx="2">
                  <c:v>5.8137584821536553E-2</c:v>
                </c:pt>
                <c:pt idx="3">
                  <c:v>4.5417484029297489E-2</c:v>
                </c:pt>
                <c:pt idx="4">
                  <c:v>3.8339668690498568E-2</c:v>
                </c:pt>
                <c:pt idx="5">
                  <c:v>3.4205076539163742E-2</c:v>
                </c:pt>
                <c:pt idx="6">
                  <c:v>3.0084151607582738E-2</c:v>
                </c:pt>
                <c:pt idx="7">
                  <c:v>2.5990251658352708E-2</c:v>
                </c:pt>
                <c:pt idx="8">
                  <c:v>2.3454487012324589E-2</c:v>
                </c:pt>
                <c:pt idx="9">
                  <c:v>2.1699992330057243E-2</c:v>
                </c:pt>
                <c:pt idx="10">
                  <c:v>2.0392679273035685E-2</c:v>
                </c:pt>
                <c:pt idx="11">
                  <c:v>1.9371031891470603E-2</c:v>
                </c:pt>
                <c:pt idx="12">
                  <c:v>1.8549623460737963E-2</c:v>
                </c:pt>
                <c:pt idx="13">
                  <c:v>1.7867639914843095E-2</c:v>
                </c:pt>
                <c:pt idx="14">
                  <c:v>1.7292216760205561E-2</c:v>
                </c:pt>
                <c:pt idx="15">
                  <c:v>1.6797733926137207E-2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0.20640006909841024</c:v>
                </c:pt>
                <c:pt idx="1">
                  <c:v>9.4389562492275619E-2</c:v>
                </c:pt>
                <c:pt idx="2">
                  <c:v>5.5760149967602139E-2</c:v>
                </c:pt>
                <c:pt idx="3">
                  <c:v>4.333680791877078E-2</c:v>
                </c:pt>
                <c:pt idx="4">
                  <c:v>3.6416277768179107E-2</c:v>
                </c:pt>
                <c:pt idx="5">
                  <c:v>3.236851590108026E-2</c:v>
                </c:pt>
                <c:pt idx="6">
                  <c:v>2.8328236152619691E-2</c:v>
                </c:pt>
                <c:pt idx="7">
                  <c:v>2.4305447146418638E-2</c:v>
                </c:pt>
                <c:pt idx="8">
                  <c:v>2.180694072678151E-2</c:v>
                </c:pt>
                <c:pt idx="9">
                  <c:v>2.0073901823796758E-2</c:v>
                </c:pt>
                <c:pt idx="10">
                  <c:v>1.8779529075547943E-2</c:v>
                </c:pt>
                <c:pt idx="11">
                  <c:v>1.7765422717388613E-2</c:v>
                </c:pt>
                <c:pt idx="12">
                  <c:v>1.6948486546667876E-2</c:v>
                </c:pt>
                <c:pt idx="13">
                  <c:v>1.6268644521151048E-2</c:v>
                </c:pt>
                <c:pt idx="14">
                  <c:v>1.5693892491511575E-2</c:v>
                </c:pt>
                <c:pt idx="15">
                  <c:v>1.5198961535598951E-2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78.791317254142172</c:v>
                </c:pt>
                <c:pt idx="1">
                  <c:v>165.30514984428919</c:v>
                </c:pt>
                <c:pt idx="2">
                  <c:v>266.83550456931937</c:v>
                </c:pt>
                <c:pt idx="3">
                  <c:v>331.94088963004623</c:v>
                </c:pt>
                <c:pt idx="4">
                  <c:v>383.51850908347376</c:v>
                </c:pt>
                <c:pt idx="5">
                  <c:v>421.3716216368835</c:v>
                </c:pt>
                <c:pt idx="6">
                  <c:v>466.7266283402372</c:v>
                </c:pt>
                <c:pt idx="7">
                  <c:v>521.43474328783816</c:v>
                </c:pt>
                <c:pt idx="8">
                  <c:v>561.2415796677285</c:v>
                </c:pt>
                <c:pt idx="9">
                  <c:v>591.83344255164195</c:v>
                </c:pt>
                <c:pt idx="10">
                  <c:v>616.36159158311307</c:v>
                </c:pt>
                <c:pt idx="11">
                  <c:v>636.53547486786374</c:v>
                </c:pt>
                <c:pt idx="12">
                  <c:v>653.4459182359825</c:v>
                </c:pt>
                <c:pt idx="13">
                  <c:v>667.89288693173319</c:v>
                </c:pt>
                <c:pt idx="14">
                  <c:v>680.37726609635604</c:v>
                </c:pt>
                <c:pt idx="15">
                  <c:v>691.29331833108506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89.373368734142446</c:v>
                </c:pt>
                <c:pt idx="1">
                  <c:v>192.17082928400873</c:v>
                </c:pt>
                <c:pt idx="2">
                  <c:v>318.97732886449529</c:v>
                </c:pt>
                <c:pt idx="3">
                  <c:v>404.66190908119029</c:v>
                </c:pt>
                <c:pt idx="4">
                  <c:v>475.57514455132355</c:v>
                </c:pt>
                <c:pt idx="5">
                  <c:v>529.65204442189304</c:v>
                </c:pt>
                <c:pt idx="6">
                  <c:v>597.11411065700395</c:v>
                </c:pt>
                <c:pt idx="7">
                  <c:v>683.13950682312145</c:v>
                </c:pt>
                <c:pt idx="8">
                  <c:v>749.63946550726735</c:v>
                </c:pt>
                <c:pt idx="9">
                  <c:v>803.45805232241742</c:v>
                </c:pt>
                <c:pt idx="10">
                  <c:v>848.61827006107956</c:v>
                </c:pt>
                <c:pt idx="11">
                  <c:v>887.37964128678027</c:v>
                </c:pt>
                <c:pt idx="12">
                  <c:v>921.056541364135</c:v>
                </c:pt>
                <c:pt idx="13">
                  <c:v>950.86472168948842</c:v>
                </c:pt>
                <c:pt idx="14">
                  <c:v>977.43755760537658</c:v>
                </c:pt>
                <c:pt idx="15">
                  <c:v>1001.3754293335379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94.167821691241755</c:v>
                </c:pt>
                <c:pt idx="1">
                  <c:v>204.67321468500998</c:v>
                </c:pt>
                <c:pt idx="2">
                  <c:v>344.01153851494666</c:v>
                </c:pt>
                <c:pt idx="3">
                  <c:v>440.35904734614064</c:v>
                </c:pt>
                <c:pt idx="4">
                  <c:v>521.65291675972276</c:v>
                </c:pt>
                <c:pt idx="5">
                  <c:v>584.70852936407334</c:v>
                </c:pt>
                <c:pt idx="6">
                  <c:v>664.80186182012801</c:v>
                </c:pt>
                <c:pt idx="7">
                  <c:v>769.51928988238285</c:v>
                </c:pt>
                <c:pt idx="8">
                  <c:v>852.71530302456131</c:v>
                </c:pt>
                <c:pt idx="9">
                  <c:v>921.65931193890151</c:v>
                </c:pt>
                <c:pt idx="10">
                  <c:v>980.74410587357659</c:v>
                </c:pt>
                <c:pt idx="11">
                  <c:v>1032.4695200572326</c:v>
                </c:pt>
                <c:pt idx="12">
                  <c:v>1078.1890016437205</c:v>
                </c:pt>
                <c:pt idx="13">
                  <c:v>1119.342011329963</c:v>
                </c:pt>
                <c:pt idx="14">
                  <c:v>1156.589711853823</c:v>
                </c:pt>
                <c:pt idx="15">
                  <c:v>1190.6367899351042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96.89919236637526</c:v>
                </c:pt>
                <c:pt idx="1">
                  <c:v>211.88783454353549</c:v>
                </c:pt>
                <c:pt idx="2">
                  <c:v>358.67909271442841</c:v>
                </c:pt>
                <c:pt idx="3">
                  <c:v>461.50145708671954</c:v>
                </c:pt>
                <c:pt idx="4">
                  <c:v>549.20494970181142</c:v>
                </c:pt>
                <c:pt idx="5">
                  <c:v>617.8843682892649</c:v>
                </c:pt>
                <c:pt idx="6">
                  <c:v>706.00936437584994</c:v>
                </c:pt>
                <c:pt idx="7">
                  <c:v>822.86081303165668</c:v>
                </c:pt>
                <c:pt idx="8">
                  <c:v>917.13919208473044</c:v>
                </c:pt>
                <c:pt idx="9">
                  <c:v>996.31851224313789</c:v>
                </c:pt>
                <c:pt idx="10">
                  <c:v>1064.9894318192028</c:v>
                </c:pt>
                <c:pt idx="11">
                  <c:v>1125.7823874027047</c:v>
                </c:pt>
                <c:pt idx="12">
                  <c:v>1180.0463684429724</c:v>
                </c:pt>
                <c:pt idx="13">
                  <c:v>1229.3587197137274</c:v>
                </c:pt>
                <c:pt idx="14">
                  <c:v>1274.3811014901171</c:v>
                </c:pt>
                <c:pt idx="15">
                  <c:v>1315.8793745978023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98.662823315661782</c:v>
                </c:pt>
                <c:pt idx="1">
                  <c:v>216.58241127623353</c:v>
                </c:pt>
                <c:pt idx="2">
                  <c:v>368.31171274264625</c:v>
                </c:pt>
                <c:pt idx="3">
                  <c:v>475.47729042366461</c:v>
                </c:pt>
                <c:pt idx="4">
                  <c:v>567.52271238449919</c:v>
                </c:pt>
                <c:pt idx="5">
                  <c:v>640.04383982834838</c:v>
                </c:pt>
                <c:pt idx="6">
                  <c:v>733.70413432071746</c:v>
                </c:pt>
                <c:pt idx="7">
                  <c:v>859.02047195350121</c:v>
                </c:pt>
                <c:pt idx="8">
                  <c:v>961.13184558919988</c:v>
                </c:pt>
                <c:pt idx="9">
                  <c:v>1047.6279915398318</c:v>
                </c:pt>
                <c:pt idx="10">
                  <c:v>1123.2214330959316</c:v>
                </c:pt>
                <c:pt idx="11">
                  <c:v>1190.6239059375707</c:v>
                </c:pt>
                <c:pt idx="12">
                  <c:v>1251.1691215240601</c:v>
                </c:pt>
                <c:pt idx="13">
                  <c:v>1306.5278393786555</c:v>
                </c:pt>
                <c:pt idx="14">
                  <c:v>1357.3546549849202</c:v>
                </c:pt>
                <c:pt idx="15">
                  <c:v>1404.4553970351776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78.791317254142172</c:v>
                </c:pt>
                <c:pt idx="1">
                  <c:v>165.30514984428919</c:v>
                </c:pt>
                <c:pt idx="2">
                  <c:v>266.83550456931937</c:v>
                </c:pt>
                <c:pt idx="3">
                  <c:v>331.94088963004623</c:v>
                </c:pt>
                <c:pt idx="4">
                  <c:v>383.51850908347376</c:v>
                </c:pt>
                <c:pt idx="5">
                  <c:v>421.3716216368835</c:v>
                </c:pt>
                <c:pt idx="6">
                  <c:v>466.7266283402372</c:v>
                </c:pt>
                <c:pt idx="7">
                  <c:v>521.43474328783816</c:v>
                </c:pt>
                <c:pt idx="8">
                  <c:v>561.2415796677285</c:v>
                </c:pt>
                <c:pt idx="9">
                  <c:v>591.83344255164195</c:v>
                </c:pt>
                <c:pt idx="10">
                  <c:v>616.36159158311307</c:v>
                </c:pt>
                <c:pt idx="11">
                  <c:v>636.53547486786374</c:v>
                </c:pt>
                <c:pt idx="12">
                  <c:v>653.4459182359825</c:v>
                </c:pt>
                <c:pt idx="13">
                  <c:v>667.89288693173319</c:v>
                </c:pt>
                <c:pt idx="14">
                  <c:v>680.37726609635604</c:v>
                </c:pt>
                <c:pt idx="15">
                  <c:v>691.29331833108506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89.373368734142446</c:v>
                </c:pt>
                <c:pt idx="1">
                  <c:v>192.17082928400873</c:v>
                </c:pt>
                <c:pt idx="2">
                  <c:v>318.97732886449529</c:v>
                </c:pt>
                <c:pt idx="3">
                  <c:v>404.66190908119029</c:v>
                </c:pt>
                <c:pt idx="4">
                  <c:v>475.57514455132355</c:v>
                </c:pt>
                <c:pt idx="5">
                  <c:v>529.65204442189304</c:v>
                </c:pt>
                <c:pt idx="6">
                  <c:v>597.11411065700395</c:v>
                </c:pt>
                <c:pt idx="7">
                  <c:v>683.13950682312145</c:v>
                </c:pt>
                <c:pt idx="8">
                  <c:v>749.63946550726735</c:v>
                </c:pt>
                <c:pt idx="9">
                  <c:v>803.45805232241742</c:v>
                </c:pt>
                <c:pt idx="10">
                  <c:v>848.61827006107956</c:v>
                </c:pt>
                <c:pt idx="11">
                  <c:v>887.37964128678027</c:v>
                </c:pt>
                <c:pt idx="12">
                  <c:v>921.056541364135</c:v>
                </c:pt>
                <c:pt idx="13">
                  <c:v>950.86472168948842</c:v>
                </c:pt>
                <c:pt idx="14">
                  <c:v>977.43755760537658</c:v>
                </c:pt>
                <c:pt idx="15">
                  <c:v>1001.3754293335379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94.167821691241755</c:v>
                </c:pt>
                <c:pt idx="1">
                  <c:v>204.67321468500998</c:v>
                </c:pt>
                <c:pt idx="2">
                  <c:v>344.01153851494666</c:v>
                </c:pt>
                <c:pt idx="3">
                  <c:v>440.35904734614064</c:v>
                </c:pt>
                <c:pt idx="4">
                  <c:v>521.65291675972276</c:v>
                </c:pt>
                <c:pt idx="5">
                  <c:v>584.70852936407334</c:v>
                </c:pt>
                <c:pt idx="6">
                  <c:v>664.80186182012801</c:v>
                </c:pt>
                <c:pt idx="7">
                  <c:v>769.51928988238285</c:v>
                </c:pt>
                <c:pt idx="8">
                  <c:v>852.71530302456131</c:v>
                </c:pt>
                <c:pt idx="9">
                  <c:v>921.65931193890151</c:v>
                </c:pt>
                <c:pt idx="10">
                  <c:v>980.74410587357659</c:v>
                </c:pt>
                <c:pt idx="11">
                  <c:v>1032.4695200572326</c:v>
                </c:pt>
                <c:pt idx="12">
                  <c:v>1078.1890016437205</c:v>
                </c:pt>
                <c:pt idx="13">
                  <c:v>1119.342011329963</c:v>
                </c:pt>
                <c:pt idx="14">
                  <c:v>1156.589711853823</c:v>
                </c:pt>
                <c:pt idx="15">
                  <c:v>1190.6367899351042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96.89919236637526</c:v>
                </c:pt>
                <c:pt idx="1">
                  <c:v>211.88783454353549</c:v>
                </c:pt>
                <c:pt idx="2">
                  <c:v>358.67909271442841</c:v>
                </c:pt>
                <c:pt idx="3">
                  <c:v>461.50145708671954</c:v>
                </c:pt>
                <c:pt idx="4">
                  <c:v>549.20494970181142</c:v>
                </c:pt>
                <c:pt idx="5">
                  <c:v>617.8843682892649</c:v>
                </c:pt>
                <c:pt idx="6">
                  <c:v>706.00936437584994</c:v>
                </c:pt>
                <c:pt idx="7">
                  <c:v>822.86081303165668</c:v>
                </c:pt>
                <c:pt idx="8">
                  <c:v>917.13919208473044</c:v>
                </c:pt>
                <c:pt idx="9">
                  <c:v>996.31851224313789</c:v>
                </c:pt>
                <c:pt idx="10">
                  <c:v>1064.9894318192028</c:v>
                </c:pt>
                <c:pt idx="11">
                  <c:v>1125.7823874027047</c:v>
                </c:pt>
                <c:pt idx="12">
                  <c:v>1180.0463684429724</c:v>
                </c:pt>
                <c:pt idx="13">
                  <c:v>1229.3587197137274</c:v>
                </c:pt>
                <c:pt idx="14">
                  <c:v>1274.3811014901171</c:v>
                </c:pt>
                <c:pt idx="15">
                  <c:v>1315.8793745978023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98.662823315661782</c:v>
                </c:pt>
                <c:pt idx="1">
                  <c:v>216.58241127623353</c:v>
                </c:pt>
                <c:pt idx="2">
                  <c:v>368.31171274264625</c:v>
                </c:pt>
                <c:pt idx="3">
                  <c:v>475.47729042366461</c:v>
                </c:pt>
                <c:pt idx="4">
                  <c:v>567.52271238449919</c:v>
                </c:pt>
                <c:pt idx="5">
                  <c:v>640.04383982834838</c:v>
                </c:pt>
                <c:pt idx="6">
                  <c:v>733.70413432071746</c:v>
                </c:pt>
                <c:pt idx="7">
                  <c:v>859.02047195350121</c:v>
                </c:pt>
                <c:pt idx="8">
                  <c:v>961.13184558919988</c:v>
                </c:pt>
                <c:pt idx="9">
                  <c:v>1047.6279915398318</c:v>
                </c:pt>
                <c:pt idx="10">
                  <c:v>1123.2214330959316</c:v>
                </c:pt>
                <c:pt idx="11">
                  <c:v>1190.6239059375707</c:v>
                </c:pt>
                <c:pt idx="12">
                  <c:v>1251.1691215240601</c:v>
                </c:pt>
                <c:pt idx="13">
                  <c:v>1306.5278393786555</c:v>
                </c:pt>
                <c:pt idx="14">
                  <c:v>1357.3546549849202</c:v>
                </c:pt>
                <c:pt idx="15">
                  <c:v>1404.4553970351776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0.2538350759575424</c:v>
                </c:pt>
                <c:pt idx="1">
                  <c:v>8.9204508161382867E-2</c:v>
                </c:pt>
                <c:pt idx="2">
                  <c:v>6.4802694482203091E-2</c:v>
                </c:pt>
                <c:pt idx="3">
                  <c:v>5.4527677812670379E-2</c:v>
                </c:pt>
                <c:pt idx="4">
                  <c:v>4.8723561905065535E-2</c:v>
                </c:pt>
                <c:pt idx="5">
                  <c:v>4.4866696778087196E-2</c:v>
                </c:pt>
                <c:pt idx="6">
                  <c:v>4.1047267939680596E-2</c:v>
                </c:pt>
                <c:pt idx="7">
                  <c:v>3.7199388627926287E-2</c:v>
                </c:pt>
                <c:pt idx="8">
                  <c:v>3.480936174575408E-2</c:v>
                </c:pt>
                <c:pt idx="9">
                  <c:v>3.3163460645095837E-2</c:v>
                </c:pt>
                <c:pt idx="10">
                  <c:v>3.1951793046627611E-2</c:v>
                </c:pt>
                <c:pt idx="11">
                  <c:v>3.1019542637772849E-2</c:v>
                </c:pt>
                <c:pt idx="12">
                  <c:v>3.0276613133146363E-2</c:v>
                </c:pt>
                <c:pt idx="13">
                  <c:v>2.9670258874586186E-2</c:v>
                </c:pt>
                <c:pt idx="14">
                  <c:v>2.916421752086203E-2</c:v>
                </c:pt>
                <c:pt idx="15">
                  <c:v>2.8735886489031821E-2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0.22378030819777742</c:v>
                </c:pt>
                <c:pt idx="1">
                  <c:v>7.5520938651365541E-2</c:v>
                </c:pt>
                <c:pt idx="2">
                  <c:v>5.3542765666723419E-2</c:v>
                </c:pt>
                <c:pt idx="3">
                  <c:v>4.4223955482751959E-2</c:v>
                </c:pt>
                <c:pt idx="4">
                  <c:v>3.8918244223325425E-2</c:v>
                </c:pt>
                <c:pt idx="5">
                  <c:v>3.5364172258793278E-2</c:v>
                </c:pt>
                <c:pt idx="6">
                  <c:v>3.1810457413576347E-2</c:v>
                </c:pt>
                <c:pt idx="7">
                  <c:v>2.8177948655861297E-2</c:v>
                </c:pt>
                <c:pt idx="8">
                  <c:v>2.5882798245129391E-2</c:v>
                </c:pt>
                <c:pt idx="9">
                  <c:v>2.4274837565761345E-2</c:v>
                </c:pt>
                <c:pt idx="10">
                  <c:v>2.3072265943821866E-2</c:v>
                </c:pt>
                <c:pt idx="11">
                  <c:v>2.2134037594337394E-2</c:v>
                </c:pt>
                <c:pt idx="12">
                  <c:v>2.1375394999232543E-2</c:v>
                </c:pt>
                <c:pt idx="13">
                  <c:v>2.0748686823931405E-2</c:v>
                </c:pt>
                <c:pt idx="14">
                  <c:v>2.0218453353656095E-2</c:v>
                </c:pt>
                <c:pt idx="15">
                  <c:v>1.9764876637734442E-2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0.21238677544837098</c:v>
                </c:pt>
                <c:pt idx="1">
                  <c:v>7.0404940232254506E-2</c:v>
                </c:pt>
                <c:pt idx="2">
                  <c:v>4.9366502642656782E-2</c:v>
                </c:pt>
                <c:pt idx="3">
                  <c:v>4.0425326606425817E-2</c:v>
                </c:pt>
                <c:pt idx="4">
                  <c:v>3.5320838444367182E-2</c:v>
                </c:pt>
                <c:pt idx="5">
                  <c:v>3.189216780580155E-2</c:v>
                </c:pt>
                <c:pt idx="6">
                  <c:v>2.8452548486964352E-2</c:v>
                </c:pt>
                <c:pt idx="7">
                  <c:v>2.4919294020433382E-2</c:v>
                </c:pt>
                <c:pt idx="8">
                  <c:v>2.267388337860294E-2</c:v>
                </c:pt>
                <c:pt idx="9">
                  <c:v>2.109149257946915E-2</c:v>
                </c:pt>
                <c:pt idx="10">
                  <c:v>1.9901585791589092E-2</c:v>
                </c:pt>
                <c:pt idx="11">
                  <c:v>1.896870755246436E-2</c:v>
                </c:pt>
                <c:pt idx="12">
                  <c:v>1.8210510478698021E-2</c:v>
                </c:pt>
                <c:pt idx="13">
                  <c:v>1.7581422110676308E-2</c:v>
                </c:pt>
                <c:pt idx="14">
                  <c:v>1.7046533824676535E-2</c:v>
                </c:pt>
                <c:pt idx="15">
                  <c:v>1.6587141372428688E-2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0.20640006909841024</c:v>
                </c:pt>
                <c:pt idx="1">
                  <c:v>6.7734086332676247E-2</c:v>
                </c:pt>
                <c:pt idx="2">
                  <c:v>4.7194975396673375E-2</c:v>
                </c:pt>
                <c:pt idx="3">
                  <c:v>3.8456490233502866E-2</c:v>
                </c:pt>
                <c:pt idx="4">
                  <c:v>3.3461331755060414E-2</c:v>
                </c:pt>
                <c:pt idx="5">
                  <c:v>3.0101764177525199E-2</c:v>
                </c:pt>
                <c:pt idx="6">
                  <c:v>2.6726287495204892E-2</c:v>
                </c:pt>
                <c:pt idx="7">
                  <c:v>2.3251009877223214E-2</c:v>
                </c:pt>
                <c:pt idx="8">
                  <c:v>2.103660056294053E-2</c:v>
                </c:pt>
                <c:pt idx="9">
                  <c:v>1.9471864158910068E-2</c:v>
                </c:pt>
                <c:pt idx="10">
                  <c:v>1.8292330057790511E-2</c:v>
                </c:pt>
                <c:pt idx="11">
                  <c:v>1.736556064678146E-2</c:v>
                </c:pt>
                <c:pt idx="12">
                  <c:v>1.6610579890577206E-2</c:v>
                </c:pt>
                <c:pt idx="13">
                  <c:v>1.5982930934344726E-2</c:v>
                </c:pt>
                <c:pt idx="14">
                  <c:v>1.5448069550378325E-2</c:v>
                </c:pt>
                <c:pt idx="15">
                  <c:v>1.4987875224270399E-2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78.791317254142172</c:v>
                </c:pt>
                <c:pt idx="1">
                  <c:v>224.20391538751977</c:v>
                </c:pt>
                <c:pt idx="2">
                  <c:v>308.62914204119465</c:v>
                </c:pt>
                <c:pt idx="3">
                  <c:v>366.78620477310477</c:v>
                </c:pt>
                <c:pt idx="4">
                  <c:v>410.47902119653332</c:v>
                </c:pt>
                <c:pt idx="5">
                  <c:v>445.76493114527568</c:v>
                </c:pt>
                <c:pt idx="6">
                  <c:v>487.24314683720769</c:v>
                </c:pt>
                <c:pt idx="7">
                  <c:v>537.64324462541356</c:v>
                </c:pt>
                <c:pt idx="8">
                  <c:v>574.55807854447448</c:v>
                </c:pt>
                <c:pt idx="9">
                  <c:v>603.07337084127767</c:v>
                </c:pt>
                <c:pt idx="10">
                  <c:v>625.94296260037038</c:v>
                </c:pt>
                <c:pt idx="11">
                  <c:v>644.75483193120238</c:v>
                </c:pt>
                <c:pt idx="12">
                  <c:v>660.57586798254897</c:v>
                </c:pt>
                <c:pt idx="13">
                  <c:v>674.0756824717439</c:v>
                </c:pt>
                <c:pt idx="14">
                  <c:v>685.77187046741119</c:v>
                </c:pt>
                <c:pt idx="15">
                  <c:v>695.9938405809678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89.373368734142446</c:v>
                </c:pt>
                <c:pt idx="1">
                  <c:v>264.82721689050891</c:v>
                </c:pt>
                <c:pt idx="2">
                  <c:v>373.53318886233603</c:v>
                </c:pt>
                <c:pt idx="3">
                  <c:v>452.2435811468813</c:v>
                </c:pt>
                <c:pt idx="4">
                  <c:v>513.89779778433876</c:v>
                </c:pt>
                <c:pt idx="5">
                  <c:v>565.54412905923493</c:v>
                </c:pt>
                <c:pt idx="6">
                  <c:v>628.72406202698062</c:v>
                </c:pt>
                <c:pt idx="7">
                  <c:v>709.77487553338267</c:v>
                </c:pt>
                <c:pt idx="8">
                  <c:v>772.71397824088001</c:v>
                </c:pt>
                <c:pt idx="9">
                  <c:v>823.89840697468446</c:v>
                </c:pt>
                <c:pt idx="10">
                  <c:v>866.84160319136163</c:v>
                </c:pt>
                <c:pt idx="11">
                  <c:v>903.58570661850911</c:v>
                </c:pt>
                <c:pt idx="12">
                  <c:v>935.65522418266778</c:v>
                </c:pt>
                <c:pt idx="13">
                  <c:v>963.9164237098671</c:v>
                </c:pt>
                <c:pt idx="14">
                  <c:v>989.19534794106335</c:v>
                </c:pt>
                <c:pt idx="15">
                  <c:v>1011.8960197209968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94.167821691241755</c:v>
                </c:pt>
                <c:pt idx="1">
                  <c:v>284.07097476431676</c:v>
                </c:pt>
                <c:pt idx="2">
                  <c:v>405.1330138732236</c:v>
                </c:pt>
                <c:pt idx="3">
                  <c:v>494.73935472968805</c:v>
                </c:pt>
                <c:pt idx="4">
                  <c:v>566.23797397962153</c:v>
                </c:pt>
                <c:pt idx="5">
                  <c:v>627.11321857405289</c:v>
                </c:pt>
                <c:pt idx="6">
                  <c:v>702.9247313000127</c:v>
                </c:pt>
                <c:pt idx="7">
                  <c:v>802.59095557042474</c:v>
                </c:pt>
                <c:pt idx="8">
                  <c:v>882.07210322311835</c:v>
                </c:pt>
                <c:pt idx="9">
                  <c:v>948.24962835813585</c:v>
                </c:pt>
                <c:pt idx="10">
                  <c:v>1004.9450435478614</c:v>
                </c:pt>
                <c:pt idx="11">
                  <c:v>1054.3680925378417</c:v>
                </c:pt>
                <c:pt idx="12">
                  <c:v>1098.2668510800538</c:v>
                </c:pt>
                <c:pt idx="13">
                  <c:v>1137.5644060018906</c:v>
                </c:pt>
                <c:pt idx="14">
                  <c:v>1173.2590452522397</c:v>
                </c:pt>
                <c:pt idx="15">
                  <c:v>1205.753273028962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96.89919236637526</c:v>
                </c:pt>
                <c:pt idx="1">
                  <c:v>295.27230797459816</c:v>
                </c:pt>
                <c:pt idx="2">
                  <c:v>423.77392576010828</c:v>
                </c:pt>
                <c:pt idx="3">
                  <c:v>520.06826100256603</c:v>
                </c:pt>
                <c:pt idx="4">
                  <c:v>597.70484170808197</c:v>
                </c:pt>
                <c:pt idx="5">
                  <c:v>664.41288563852834</c:v>
                </c:pt>
                <c:pt idx="6">
                  <c:v>748.32690487177865</c:v>
                </c:pt>
                <c:pt idx="7">
                  <c:v>860.1776914469458</c:v>
                </c:pt>
                <c:pt idx="8">
                  <c:v>950.72395086653523</c:v>
                </c:pt>
                <c:pt idx="9">
                  <c:v>1027.1230241121143</c:v>
                </c:pt>
                <c:pt idx="10">
                  <c:v>1093.3544243305521</c:v>
                </c:pt>
                <c:pt idx="11">
                  <c:v>1151.7048258218376</c:v>
                </c:pt>
                <c:pt idx="12">
                  <c:v>1204.0518833027336</c:v>
                </c:pt>
                <c:pt idx="13">
                  <c:v>1251.3349448956976</c:v>
                </c:pt>
                <c:pt idx="14">
                  <c:v>1294.6601473263174</c:v>
                </c:pt>
                <c:pt idx="15">
                  <c:v>1334.4119630521936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98.662823315661782</c:v>
                </c:pt>
                <c:pt idx="1">
                  <c:v>302.59944048704784</c:v>
                </c:pt>
                <c:pt idx="2">
                  <c:v>436.06646077066438</c:v>
                </c:pt>
                <c:pt idx="3">
                  <c:v>536.87552166992282</c:v>
                </c:pt>
                <c:pt idx="4">
                  <c:v>618.69383173093684</c:v>
                </c:pt>
                <c:pt idx="5">
                  <c:v>689.40745985216358</c:v>
                </c:pt>
                <c:pt idx="6">
                  <c:v>778.93436671869324</c:v>
                </c:pt>
                <c:pt idx="7">
                  <c:v>899.32664710666222</c:v>
                </c:pt>
                <c:pt idx="8">
                  <c:v>997.72926877701946</c:v>
                </c:pt>
                <c:pt idx="9">
                  <c:v>1081.4673996771551</c:v>
                </c:pt>
                <c:pt idx="10">
                  <c:v>1154.6144125262754</c:v>
                </c:pt>
                <c:pt idx="11">
                  <c:v>1219.4978237317828</c:v>
                </c:pt>
                <c:pt idx="12">
                  <c:v>1278.0794525406047</c:v>
                </c:pt>
                <c:pt idx="13">
                  <c:v>1331.3012749878249</c:v>
                </c:pt>
                <c:pt idx="14">
                  <c:v>1380.3431226075522</c:v>
                </c:pt>
                <c:pt idx="15">
                  <c:v>1425.5693681806656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78.791317254142172</c:v>
                </c:pt>
                <c:pt idx="1">
                  <c:v>224.20391538751977</c:v>
                </c:pt>
                <c:pt idx="2">
                  <c:v>308.62914204119465</c:v>
                </c:pt>
                <c:pt idx="3">
                  <c:v>366.78620477310477</c:v>
                </c:pt>
                <c:pt idx="4">
                  <c:v>410.47902119653332</c:v>
                </c:pt>
                <c:pt idx="5">
                  <c:v>445.76493114527568</c:v>
                </c:pt>
                <c:pt idx="6">
                  <c:v>487.24314683720769</c:v>
                </c:pt>
                <c:pt idx="7">
                  <c:v>537.64324462541356</c:v>
                </c:pt>
                <c:pt idx="8">
                  <c:v>574.55807854447448</c:v>
                </c:pt>
                <c:pt idx="9">
                  <c:v>603.07337084127767</c:v>
                </c:pt>
                <c:pt idx="10">
                  <c:v>625.94296260037038</c:v>
                </c:pt>
                <c:pt idx="11">
                  <c:v>644.75483193120238</c:v>
                </c:pt>
                <c:pt idx="12">
                  <c:v>660.57586798254897</c:v>
                </c:pt>
                <c:pt idx="13">
                  <c:v>674.0756824717439</c:v>
                </c:pt>
                <c:pt idx="14">
                  <c:v>685.77187046741119</c:v>
                </c:pt>
                <c:pt idx="15">
                  <c:v>695.9938405809678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89.373368734142446</c:v>
                </c:pt>
                <c:pt idx="1">
                  <c:v>264.82721689050891</c:v>
                </c:pt>
                <c:pt idx="2">
                  <c:v>373.53318886233603</c:v>
                </c:pt>
                <c:pt idx="3">
                  <c:v>452.2435811468813</c:v>
                </c:pt>
                <c:pt idx="4">
                  <c:v>513.89779778433876</c:v>
                </c:pt>
                <c:pt idx="5">
                  <c:v>565.54412905923493</c:v>
                </c:pt>
                <c:pt idx="6">
                  <c:v>628.72406202698062</c:v>
                </c:pt>
                <c:pt idx="7">
                  <c:v>709.77487553338267</c:v>
                </c:pt>
                <c:pt idx="8">
                  <c:v>772.71397824088001</c:v>
                </c:pt>
                <c:pt idx="9">
                  <c:v>823.89840697468446</c:v>
                </c:pt>
                <c:pt idx="10">
                  <c:v>866.84160319136163</c:v>
                </c:pt>
                <c:pt idx="11">
                  <c:v>903.58570661850911</c:v>
                </c:pt>
                <c:pt idx="12">
                  <c:v>935.65522418266778</c:v>
                </c:pt>
                <c:pt idx="13">
                  <c:v>963.9164237098671</c:v>
                </c:pt>
                <c:pt idx="14">
                  <c:v>989.19534794106335</c:v>
                </c:pt>
                <c:pt idx="15">
                  <c:v>1011.8960197209968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94.167821691241755</c:v>
                </c:pt>
                <c:pt idx="1">
                  <c:v>284.07097476431676</c:v>
                </c:pt>
                <c:pt idx="2">
                  <c:v>405.1330138732236</c:v>
                </c:pt>
                <c:pt idx="3">
                  <c:v>494.73935472968805</c:v>
                </c:pt>
                <c:pt idx="4">
                  <c:v>566.23797397962153</c:v>
                </c:pt>
                <c:pt idx="5">
                  <c:v>627.11321857405289</c:v>
                </c:pt>
                <c:pt idx="6">
                  <c:v>702.9247313000127</c:v>
                </c:pt>
                <c:pt idx="7">
                  <c:v>802.59095557042474</c:v>
                </c:pt>
                <c:pt idx="8">
                  <c:v>882.07210322311835</c:v>
                </c:pt>
                <c:pt idx="9">
                  <c:v>948.24962835813585</c:v>
                </c:pt>
                <c:pt idx="10">
                  <c:v>1004.9450435478614</c:v>
                </c:pt>
                <c:pt idx="11">
                  <c:v>1054.3680925378417</c:v>
                </c:pt>
                <c:pt idx="12">
                  <c:v>1098.2668510800538</c:v>
                </c:pt>
                <c:pt idx="13">
                  <c:v>1137.5644060018906</c:v>
                </c:pt>
                <c:pt idx="14">
                  <c:v>1173.2590452522397</c:v>
                </c:pt>
                <c:pt idx="15">
                  <c:v>1205.753273028962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96.89919236637526</c:v>
                </c:pt>
                <c:pt idx="1">
                  <c:v>295.27230797459816</c:v>
                </c:pt>
                <c:pt idx="2">
                  <c:v>423.77392576010828</c:v>
                </c:pt>
                <c:pt idx="3">
                  <c:v>520.06826100256603</c:v>
                </c:pt>
                <c:pt idx="4">
                  <c:v>597.70484170808197</c:v>
                </c:pt>
                <c:pt idx="5">
                  <c:v>664.41288563852834</c:v>
                </c:pt>
                <c:pt idx="6">
                  <c:v>748.32690487177865</c:v>
                </c:pt>
                <c:pt idx="7">
                  <c:v>860.1776914469458</c:v>
                </c:pt>
                <c:pt idx="8">
                  <c:v>950.72395086653523</c:v>
                </c:pt>
                <c:pt idx="9">
                  <c:v>1027.1230241121143</c:v>
                </c:pt>
                <c:pt idx="10">
                  <c:v>1093.3544243305521</c:v>
                </c:pt>
                <c:pt idx="11">
                  <c:v>1151.7048258218376</c:v>
                </c:pt>
                <c:pt idx="12">
                  <c:v>1204.0518833027336</c:v>
                </c:pt>
                <c:pt idx="13">
                  <c:v>1251.3349448956976</c:v>
                </c:pt>
                <c:pt idx="14">
                  <c:v>1294.6601473263174</c:v>
                </c:pt>
                <c:pt idx="15">
                  <c:v>1334.4119630521936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98.662823315661782</c:v>
                </c:pt>
                <c:pt idx="1">
                  <c:v>302.59944048704784</c:v>
                </c:pt>
                <c:pt idx="2">
                  <c:v>436.06646077066438</c:v>
                </c:pt>
                <c:pt idx="3">
                  <c:v>536.87552166992282</c:v>
                </c:pt>
                <c:pt idx="4">
                  <c:v>618.69383173093684</c:v>
                </c:pt>
                <c:pt idx="5">
                  <c:v>689.40745985216358</c:v>
                </c:pt>
                <c:pt idx="6">
                  <c:v>778.93436671869324</c:v>
                </c:pt>
                <c:pt idx="7">
                  <c:v>899.32664710666222</c:v>
                </c:pt>
                <c:pt idx="8">
                  <c:v>997.72926877701946</c:v>
                </c:pt>
                <c:pt idx="9">
                  <c:v>1081.4673996771551</c:v>
                </c:pt>
                <c:pt idx="10">
                  <c:v>1154.6144125262754</c:v>
                </c:pt>
                <c:pt idx="11">
                  <c:v>1219.4978237317828</c:v>
                </c:pt>
                <c:pt idx="12">
                  <c:v>1278.0794525406047</c:v>
                </c:pt>
                <c:pt idx="13">
                  <c:v>1331.3012749878249</c:v>
                </c:pt>
                <c:pt idx="14">
                  <c:v>1380.3431226075522</c:v>
                </c:pt>
                <c:pt idx="15">
                  <c:v>1425.5693681806656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27.652730794645301</c:v>
                </c:pt>
                <c:pt idx="2">
                  <c:v>40.343049807094417</c:v>
                </c:pt>
                <c:pt idx="3">
                  <c:v>52.356764675324641</c:v>
                </c:pt>
                <c:pt idx="4">
                  <c:v>63.746581648716052</c:v>
                </c:pt>
                <c:pt idx="5">
                  <c:v>74.559871228647665</c:v>
                </c:pt>
                <c:pt idx="6">
                  <c:v>84.83932671097844</c:v>
                </c:pt>
                <c:pt idx="7">
                  <c:v>94.623527544627095</c:v>
                </c:pt>
                <c:pt idx="8">
                  <c:v>103.94742317924826</c:v>
                </c:pt>
                <c:pt idx="9">
                  <c:v>112.84275019339378</c:v>
                </c:pt>
                <c:pt idx="10">
                  <c:v>121.33839319558197</c:v>
                </c:pt>
                <c:pt idx="11">
                  <c:v>129.46069814635428</c:v>
                </c:pt>
                <c:pt idx="12">
                  <c:v>137.23374526193419</c:v>
                </c:pt>
                <c:pt idx="13">
                  <c:v>144.67958745440572</c:v>
                </c:pt>
                <c:pt idx="14">
                  <c:v>151.81845928131085</c:v>
                </c:pt>
                <c:pt idx="15">
                  <c:v>158.66896057405887</c:v>
                </c:pt>
                <c:pt idx="16">
                  <c:v>165.24821825419465</c:v>
                </c:pt>
                <c:pt idx="17">
                  <c:v>171.57202930160381</c:v>
                </c:pt>
                <c:pt idx="18">
                  <c:v>177.6549873871657</c:v>
                </c:pt>
                <c:pt idx="19">
                  <c:v>183.51059530674459</c:v>
                </c:pt>
                <c:pt idx="20">
                  <c:v>189.15136503980582</c:v>
                </c:pt>
                <c:pt idx="21">
                  <c:v>194.58890699318295</c:v>
                </c:pt>
                <c:pt idx="22">
                  <c:v>199.83400976960991</c:v>
                </c:pt>
                <c:pt idx="23">
                  <c:v>204.8967116142872</c:v>
                </c:pt>
                <c:pt idx="24">
                  <c:v>209.78636453507278</c:v>
                </c:pt>
                <c:pt idx="25">
                  <c:v>214.51169195805338</c:v>
                </c:pt>
                <c:pt idx="26">
                  <c:v>219.08084066632296</c:v>
                </c:pt>
                <c:pt idx="27">
                  <c:v>223.50142767253436</c:v>
                </c:pt>
                <c:pt idx="28">
                  <c:v>227.78058259253618</c:v>
                </c:pt>
                <c:pt idx="29">
                  <c:v>231.92498601594448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2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94.24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54.72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0.2538350759575424</c:v>
                </c:pt>
                <c:pt idx="1">
                  <c:v>0.12098836617515665</c:v>
                </c:pt>
                <c:pt idx="2">
                  <c:v>7.4952544386027678E-2</c:v>
                </c:pt>
                <c:pt idx="3">
                  <c:v>6.0251691264340289E-2</c:v>
                </c:pt>
                <c:pt idx="4">
                  <c:v>5.2148721707840573E-2</c:v>
                </c:pt>
                <c:pt idx="5">
                  <c:v>4.7464041176543625E-2</c:v>
                </c:pt>
                <c:pt idx="6">
                  <c:v>4.2851636880294475E-2</c:v>
                </c:pt>
                <c:pt idx="7">
                  <c:v>3.8355710388403796E-2</c:v>
                </c:pt>
                <c:pt idx="8">
                  <c:v>3.5635278504918662E-2</c:v>
                </c:pt>
                <c:pt idx="9">
                  <c:v>3.3793291426337149E-2</c:v>
                </c:pt>
                <c:pt idx="10">
                  <c:v>3.2448485228663226E-2</c:v>
                </c:pt>
                <c:pt idx="11">
                  <c:v>3.1420087001673758E-2</c:v>
                </c:pt>
                <c:pt idx="12">
                  <c:v>3.060697058754492E-2</c:v>
                </c:pt>
                <c:pt idx="13">
                  <c:v>2.9944921395822926E-2</c:v>
                </c:pt>
                <c:pt idx="14">
                  <c:v>2.9395456016261968E-2</c:v>
                </c:pt>
                <c:pt idx="15">
                  <c:v>2.8931279197495854E-2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0.2538350759575424</c:v>
                </c:pt>
                <c:pt idx="1">
                  <c:v>8.9204508161382867E-2</c:v>
                </c:pt>
                <c:pt idx="2">
                  <c:v>6.4802694482203091E-2</c:v>
                </c:pt>
                <c:pt idx="3">
                  <c:v>5.4527677812670379E-2</c:v>
                </c:pt>
                <c:pt idx="4">
                  <c:v>4.8723561905065535E-2</c:v>
                </c:pt>
                <c:pt idx="5">
                  <c:v>4.4866696778087196E-2</c:v>
                </c:pt>
                <c:pt idx="6">
                  <c:v>4.1047267939680596E-2</c:v>
                </c:pt>
                <c:pt idx="7">
                  <c:v>3.7199388627926287E-2</c:v>
                </c:pt>
                <c:pt idx="8">
                  <c:v>3.480936174575408E-2</c:v>
                </c:pt>
                <c:pt idx="9">
                  <c:v>3.3163460645095837E-2</c:v>
                </c:pt>
                <c:pt idx="10">
                  <c:v>3.1951793046627611E-2</c:v>
                </c:pt>
                <c:pt idx="11">
                  <c:v>3.1019542637772849E-2</c:v>
                </c:pt>
                <c:pt idx="12">
                  <c:v>3.0276613133146363E-2</c:v>
                </c:pt>
                <c:pt idx="13">
                  <c:v>2.9670258874586186E-2</c:v>
                </c:pt>
                <c:pt idx="14">
                  <c:v>2.916421752086203E-2</c:v>
                </c:pt>
                <c:pt idx="15">
                  <c:v>2.8735886489031821E-2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0.22378030819777742</c:v>
                </c:pt>
                <c:pt idx="1">
                  <c:v>0.10407406823666279</c:v>
                </c:pt>
                <c:pt idx="2">
                  <c:v>6.2700380842728151E-2</c:v>
                </c:pt>
                <c:pt idx="3">
                  <c:v>4.9423974807540516E-2</c:v>
                </c:pt>
                <c:pt idx="4">
                  <c:v>4.2054342471721885E-2</c:v>
                </c:pt>
                <c:pt idx="5">
                  <c:v>3.7760639670200248E-2</c:v>
                </c:pt>
                <c:pt idx="6">
                  <c:v>3.3494435390237262E-2</c:v>
                </c:pt>
                <c:pt idx="7">
                  <c:v>2.9276596947244632E-2</c:v>
                </c:pt>
                <c:pt idx="8">
                  <c:v>2.6679491836073977E-2</c:v>
                </c:pt>
                <c:pt idx="9">
                  <c:v>2.489240096877423E-2</c:v>
                </c:pt>
                <c:pt idx="10">
                  <c:v>2.3567722621103238E-2</c:v>
                </c:pt>
                <c:pt idx="11">
                  <c:v>2.2538267804970376E-2</c:v>
                </c:pt>
                <c:pt idx="12">
                  <c:v>2.1714193539496402E-2</c:v>
                </c:pt>
                <c:pt idx="13">
                  <c:v>2.1033486198188286E-2</c:v>
                </c:pt>
                <c:pt idx="14">
                  <c:v>2.0461665141042855E-2</c:v>
                </c:pt>
                <c:pt idx="15">
                  <c:v>1.9972529197476847E-2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0.22378030819777742</c:v>
                </c:pt>
                <c:pt idx="1">
                  <c:v>7.5520938651365541E-2</c:v>
                </c:pt>
                <c:pt idx="2">
                  <c:v>5.3542765666723419E-2</c:v>
                </c:pt>
                <c:pt idx="3">
                  <c:v>4.4223955482751959E-2</c:v>
                </c:pt>
                <c:pt idx="4">
                  <c:v>3.8918244223325425E-2</c:v>
                </c:pt>
                <c:pt idx="5">
                  <c:v>3.5364172258793278E-2</c:v>
                </c:pt>
                <c:pt idx="6">
                  <c:v>3.1810457413576347E-2</c:v>
                </c:pt>
                <c:pt idx="7">
                  <c:v>2.8177948655861297E-2</c:v>
                </c:pt>
                <c:pt idx="8">
                  <c:v>2.5882798245129391E-2</c:v>
                </c:pt>
                <c:pt idx="9">
                  <c:v>2.4274837565761345E-2</c:v>
                </c:pt>
                <c:pt idx="10">
                  <c:v>2.3072265943821866E-2</c:v>
                </c:pt>
                <c:pt idx="11">
                  <c:v>2.2134037594337394E-2</c:v>
                </c:pt>
                <c:pt idx="12">
                  <c:v>2.1375394999232543E-2</c:v>
                </c:pt>
                <c:pt idx="13">
                  <c:v>2.0748686823931405E-2</c:v>
                </c:pt>
                <c:pt idx="14">
                  <c:v>2.0218453353656095E-2</c:v>
                </c:pt>
                <c:pt idx="15">
                  <c:v>1.9764876637734442E-2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8000000000000002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0.21238677544837098</c:v>
                </c:pt>
                <c:pt idx="1">
                  <c:v>9.7716743398884892E-2</c:v>
                </c:pt>
                <c:pt idx="2">
                  <c:v>5.8137584821536553E-2</c:v>
                </c:pt>
                <c:pt idx="3">
                  <c:v>4.5417484029297489E-2</c:v>
                </c:pt>
                <c:pt idx="4">
                  <c:v>3.8339668690498568E-2</c:v>
                </c:pt>
                <c:pt idx="5">
                  <c:v>3.4205076539163742E-2</c:v>
                </c:pt>
                <c:pt idx="6">
                  <c:v>3.0084151607582738E-2</c:v>
                </c:pt>
                <c:pt idx="7">
                  <c:v>2.5990251658352708E-2</c:v>
                </c:pt>
                <c:pt idx="8">
                  <c:v>2.3454487012324589E-2</c:v>
                </c:pt>
                <c:pt idx="9">
                  <c:v>2.1699992330057243E-2</c:v>
                </c:pt>
                <c:pt idx="10">
                  <c:v>2.0392679273035685E-2</c:v>
                </c:pt>
                <c:pt idx="11">
                  <c:v>1.9371031891470603E-2</c:v>
                </c:pt>
                <c:pt idx="12">
                  <c:v>1.8549623460737963E-2</c:v>
                </c:pt>
                <c:pt idx="13">
                  <c:v>1.7867639914843095E-2</c:v>
                </c:pt>
                <c:pt idx="14">
                  <c:v>1.7292216760205561E-2</c:v>
                </c:pt>
                <c:pt idx="15">
                  <c:v>1.6797733926137207E-2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0.21238677544837098</c:v>
                </c:pt>
                <c:pt idx="1">
                  <c:v>7.0404940232254506E-2</c:v>
                </c:pt>
                <c:pt idx="2">
                  <c:v>4.9366502642656782E-2</c:v>
                </c:pt>
                <c:pt idx="3">
                  <c:v>4.0425326606425817E-2</c:v>
                </c:pt>
                <c:pt idx="4">
                  <c:v>3.5320838444367182E-2</c:v>
                </c:pt>
                <c:pt idx="5">
                  <c:v>3.189216780580155E-2</c:v>
                </c:pt>
                <c:pt idx="6">
                  <c:v>2.8452548486964352E-2</c:v>
                </c:pt>
                <c:pt idx="7">
                  <c:v>2.4919294020433382E-2</c:v>
                </c:pt>
                <c:pt idx="8">
                  <c:v>2.267388337860294E-2</c:v>
                </c:pt>
                <c:pt idx="9">
                  <c:v>2.109149257946915E-2</c:v>
                </c:pt>
                <c:pt idx="10">
                  <c:v>1.9901585791589092E-2</c:v>
                </c:pt>
                <c:pt idx="11">
                  <c:v>1.896870755246436E-2</c:v>
                </c:pt>
                <c:pt idx="12">
                  <c:v>1.8210510478698021E-2</c:v>
                </c:pt>
                <c:pt idx="13">
                  <c:v>1.7581422110676308E-2</c:v>
                </c:pt>
                <c:pt idx="14">
                  <c:v>1.7046533824676535E-2</c:v>
                </c:pt>
                <c:pt idx="15">
                  <c:v>1.6587141372428688E-2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0.20640006909841024</c:v>
                </c:pt>
                <c:pt idx="1">
                  <c:v>9.4389562492275619E-2</c:v>
                </c:pt>
                <c:pt idx="2">
                  <c:v>5.5760149967602139E-2</c:v>
                </c:pt>
                <c:pt idx="3">
                  <c:v>4.333680791877078E-2</c:v>
                </c:pt>
                <c:pt idx="4">
                  <c:v>3.6416277768179107E-2</c:v>
                </c:pt>
                <c:pt idx="5">
                  <c:v>3.236851590108026E-2</c:v>
                </c:pt>
                <c:pt idx="6">
                  <c:v>2.8328236152619691E-2</c:v>
                </c:pt>
                <c:pt idx="7">
                  <c:v>2.4305447146418638E-2</c:v>
                </c:pt>
                <c:pt idx="8">
                  <c:v>2.180694072678151E-2</c:v>
                </c:pt>
                <c:pt idx="9">
                  <c:v>2.0073901823796758E-2</c:v>
                </c:pt>
                <c:pt idx="10">
                  <c:v>1.8779529075547943E-2</c:v>
                </c:pt>
                <c:pt idx="11">
                  <c:v>1.7765422717388613E-2</c:v>
                </c:pt>
                <c:pt idx="12">
                  <c:v>1.6948486546667876E-2</c:v>
                </c:pt>
                <c:pt idx="13">
                  <c:v>1.6268644521151048E-2</c:v>
                </c:pt>
                <c:pt idx="14">
                  <c:v>1.5693892491511575E-2</c:v>
                </c:pt>
                <c:pt idx="15">
                  <c:v>1.5198961535598951E-2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0.20640006909841024</c:v>
                </c:pt>
                <c:pt idx="1">
                  <c:v>6.7734086332676247E-2</c:v>
                </c:pt>
                <c:pt idx="2">
                  <c:v>4.7194975396673375E-2</c:v>
                </c:pt>
                <c:pt idx="3">
                  <c:v>3.8456490233502866E-2</c:v>
                </c:pt>
                <c:pt idx="4">
                  <c:v>3.3461331755060414E-2</c:v>
                </c:pt>
                <c:pt idx="5">
                  <c:v>3.0101764177525199E-2</c:v>
                </c:pt>
                <c:pt idx="6">
                  <c:v>2.6726287495204892E-2</c:v>
                </c:pt>
                <c:pt idx="7">
                  <c:v>2.3251009877223214E-2</c:v>
                </c:pt>
                <c:pt idx="8">
                  <c:v>2.103660056294053E-2</c:v>
                </c:pt>
                <c:pt idx="9">
                  <c:v>1.9471864158910068E-2</c:v>
                </c:pt>
                <c:pt idx="10">
                  <c:v>1.8292330057790511E-2</c:v>
                </c:pt>
                <c:pt idx="11">
                  <c:v>1.736556064678146E-2</c:v>
                </c:pt>
                <c:pt idx="12">
                  <c:v>1.6610579890577206E-2</c:v>
                </c:pt>
                <c:pt idx="13">
                  <c:v>1.5982930934344726E-2</c:v>
                </c:pt>
                <c:pt idx="14">
                  <c:v>1.5448069550378325E-2</c:v>
                </c:pt>
                <c:pt idx="15">
                  <c:v>1.4987875224270399E-2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15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78.791317254142172</c:v>
                </c:pt>
                <c:pt idx="1">
                  <c:v>165.30514984428919</c:v>
                </c:pt>
                <c:pt idx="2">
                  <c:v>266.83550456931937</c:v>
                </c:pt>
                <c:pt idx="3">
                  <c:v>331.94088963004623</c:v>
                </c:pt>
                <c:pt idx="4">
                  <c:v>383.51850908347376</c:v>
                </c:pt>
                <c:pt idx="5">
                  <c:v>421.3716216368835</c:v>
                </c:pt>
                <c:pt idx="6">
                  <c:v>466.7266283402372</c:v>
                </c:pt>
                <c:pt idx="7">
                  <c:v>521.43474328783816</c:v>
                </c:pt>
                <c:pt idx="8">
                  <c:v>561.2415796677285</c:v>
                </c:pt>
                <c:pt idx="9">
                  <c:v>591.83344255164195</c:v>
                </c:pt>
                <c:pt idx="10">
                  <c:v>616.36159158311307</c:v>
                </c:pt>
                <c:pt idx="11">
                  <c:v>636.53547486786374</c:v>
                </c:pt>
                <c:pt idx="12">
                  <c:v>653.4459182359825</c:v>
                </c:pt>
                <c:pt idx="13">
                  <c:v>667.89288693173319</c:v>
                </c:pt>
                <c:pt idx="14">
                  <c:v>680.37726609635604</c:v>
                </c:pt>
                <c:pt idx="15">
                  <c:v>691.29331833108506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78.791317254142172</c:v>
                </c:pt>
                <c:pt idx="1">
                  <c:v>224.20391538751977</c:v>
                </c:pt>
                <c:pt idx="2">
                  <c:v>308.62914204119465</c:v>
                </c:pt>
                <c:pt idx="3">
                  <c:v>366.78620477310477</c:v>
                </c:pt>
                <c:pt idx="4">
                  <c:v>410.47902119653332</c:v>
                </c:pt>
                <c:pt idx="5">
                  <c:v>445.76493114527568</c:v>
                </c:pt>
                <c:pt idx="6">
                  <c:v>487.24314683720769</c:v>
                </c:pt>
                <c:pt idx="7">
                  <c:v>537.64324462541356</c:v>
                </c:pt>
                <c:pt idx="8">
                  <c:v>574.55807854447448</c:v>
                </c:pt>
                <c:pt idx="9">
                  <c:v>603.07337084127767</c:v>
                </c:pt>
                <c:pt idx="10">
                  <c:v>625.94296260037038</c:v>
                </c:pt>
                <c:pt idx="11">
                  <c:v>644.75483193120238</c:v>
                </c:pt>
                <c:pt idx="12">
                  <c:v>660.57586798254897</c:v>
                </c:pt>
                <c:pt idx="13">
                  <c:v>674.0756824717439</c:v>
                </c:pt>
                <c:pt idx="14">
                  <c:v>685.77187046741119</c:v>
                </c:pt>
                <c:pt idx="15">
                  <c:v>695.9938405809678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89.373368734142446</c:v>
                </c:pt>
                <c:pt idx="1">
                  <c:v>192.17082928400873</c:v>
                </c:pt>
                <c:pt idx="2">
                  <c:v>318.97732886449529</c:v>
                </c:pt>
                <c:pt idx="3">
                  <c:v>404.66190908119029</c:v>
                </c:pt>
                <c:pt idx="4">
                  <c:v>475.57514455132355</c:v>
                </c:pt>
                <c:pt idx="5">
                  <c:v>529.65204442189304</c:v>
                </c:pt>
                <c:pt idx="6">
                  <c:v>597.11411065700395</c:v>
                </c:pt>
                <c:pt idx="7">
                  <c:v>683.13950682312145</c:v>
                </c:pt>
                <c:pt idx="8">
                  <c:v>749.63946550726735</c:v>
                </c:pt>
                <c:pt idx="9">
                  <c:v>803.45805232241742</c:v>
                </c:pt>
                <c:pt idx="10">
                  <c:v>848.61827006107956</c:v>
                </c:pt>
                <c:pt idx="11">
                  <c:v>887.37964128678027</c:v>
                </c:pt>
                <c:pt idx="12">
                  <c:v>921.056541364135</c:v>
                </c:pt>
                <c:pt idx="13">
                  <c:v>950.86472168948842</c:v>
                </c:pt>
                <c:pt idx="14">
                  <c:v>977.43755760537658</c:v>
                </c:pt>
                <c:pt idx="15">
                  <c:v>1001.3754293335379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89.373368734142446</c:v>
                </c:pt>
                <c:pt idx="1">
                  <c:v>264.82721689050891</c:v>
                </c:pt>
                <c:pt idx="2">
                  <c:v>373.53318886233603</c:v>
                </c:pt>
                <c:pt idx="3">
                  <c:v>452.2435811468813</c:v>
                </c:pt>
                <c:pt idx="4">
                  <c:v>513.89779778433876</c:v>
                </c:pt>
                <c:pt idx="5">
                  <c:v>565.54412905923493</c:v>
                </c:pt>
                <c:pt idx="6">
                  <c:v>628.72406202698062</c:v>
                </c:pt>
                <c:pt idx="7">
                  <c:v>709.77487553338267</c:v>
                </c:pt>
                <c:pt idx="8">
                  <c:v>772.71397824088001</c:v>
                </c:pt>
                <c:pt idx="9">
                  <c:v>823.89840697468446</c:v>
                </c:pt>
                <c:pt idx="10">
                  <c:v>866.84160319136163</c:v>
                </c:pt>
                <c:pt idx="11">
                  <c:v>903.58570661850911</c:v>
                </c:pt>
                <c:pt idx="12">
                  <c:v>935.65522418266778</c:v>
                </c:pt>
                <c:pt idx="13">
                  <c:v>963.9164237098671</c:v>
                </c:pt>
                <c:pt idx="14">
                  <c:v>989.19534794106335</c:v>
                </c:pt>
                <c:pt idx="15">
                  <c:v>1011.8960197209968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94.167821691241755</c:v>
                </c:pt>
                <c:pt idx="1">
                  <c:v>204.67321468500998</c:v>
                </c:pt>
                <c:pt idx="2">
                  <c:v>344.01153851494666</c:v>
                </c:pt>
                <c:pt idx="3">
                  <c:v>440.35904734614064</c:v>
                </c:pt>
                <c:pt idx="4">
                  <c:v>521.65291675972276</c:v>
                </c:pt>
                <c:pt idx="5">
                  <c:v>584.70852936407334</c:v>
                </c:pt>
                <c:pt idx="6">
                  <c:v>664.80186182012801</c:v>
                </c:pt>
                <c:pt idx="7">
                  <c:v>769.51928988238285</c:v>
                </c:pt>
                <c:pt idx="8">
                  <c:v>852.71530302456131</c:v>
                </c:pt>
                <c:pt idx="9">
                  <c:v>921.65931193890151</c:v>
                </c:pt>
                <c:pt idx="10">
                  <c:v>980.74410587357659</c:v>
                </c:pt>
                <c:pt idx="11">
                  <c:v>1032.4695200572326</c:v>
                </c:pt>
                <c:pt idx="12">
                  <c:v>1078.1890016437205</c:v>
                </c:pt>
                <c:pt idx="13">
                  <c:v>1119.342011329963</c:v>
                </c:pt>
                <c:pt idx="14">
                  <c:v>1156.589711853823</c:v>
                </c:pt>
                <c:pt idx="15">
                  <c:v>1190.6367899351042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94.167821691241755</c:v>
                </c:pt>
                <c:pt idx="1">
                  <c:v>284.07097476431676</c:v>
                </c:pt>
                <c:pt idx="2">
                  <c:v>405.1330138732236</c:v>
                </c:pt>
                <c:pt idx="3">
                  <c:v>494.73935472968805</c:v>
                </c:pt>
                <c:pt idx="4">
                  <c:v>566.23797397962153</c:v>
                </c:pt>
                <c:pt idx="5">
                  <c:v>627.11321857405289</c:v>
                </c:pt>
                <c:pt idx="6">
                  <c:v>702.9247313000127</c:v>
                </c:pt>
                <c:pt idx="7">
                  <c:v>802.59095557042474</c:v>
                </c:pt>
                <c:pt idx="8">
                  <c:v>882.07210322311835</c:v>
                </c:pt>
                <c:pt idx="9">
                  <c:v>948.24962835813585</c:v>
                </c:pt>
                <c:pt idx="10">
                  <c:v>1004.9450435478614</c:v>
                </c:pt>
                <c:pt idx="11">
                  <c:v>1054.3680925378417</c:v>
                </c:pt>
                <c:pt idx="12">
                  <c:v>1098.2668510800538</c:v>
                </c:pt>
                <c:pt idx="13">
                  <c:v>1137.5644060018906</c:v>
                </c:pt>
                <c:pt idx="14">
                  <c:v>1173.2590452522397</c:v>
                </c:pt>
                <c:pt idx="15">
                  <c:v>1205.753273028962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96.89919236637526</c:v>
                </c:pt>
                <c:pt idx="1">
                  <c:v>211.88783454353549</c:v>
                </c:pt>
                <c:pt idx="2">
                  <c:v>358.67909271442841</c:v>
                </c:pt>
                <c:pt idx="3">
                  <c:v>461.50145708671954</c:v>
                </c:pt>
                <c:pt idx="4">
                  <c:v>549.20494970181142</c:v>
                </c:pt>
                <c:pt idx="5">
                  <c:v>617.8843682892649</c:v>
                </c:pt>
                <c:pt idx="6">
                  <c:v>706.00936437584994</c:v>
                </c:pt>
                <c:pt idx="7">
                  <c:v>822.86081303165668</c:v>
                </c:pt>
                <c:pt idx="8">
                  <c:v>917.13919208473044</c:v>
                </c:pt>
                <c:pt idx="9">
                  <c:v>996.31851224313789</c:v>
                </c:pt>
                <c:pt idx="10">
                  <c:v>1064.9894318192028</c:v>
                </c:pt>
                <c:pt idx="11">
                  <c:v>1125.7823874027047</c:v>
                </c:pt>
                <c:pt idx="12">
                  <c:v>1180.0463684429724</c:v>
                </c:pt>
                <c:pt idx="13">
                  <c:v>1229.3587197137274</c:v>
                </c:pt>
                <c:pt idx="14">
                  <c:v>1274.3811014901171</c:v>
                </c:pt>
                <c:pt idx="15">
                  <c:v>1315.8793745978023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96.89919236637526</c:v>
                </c:pt>
                <c:pt idx="1">
                  <c:v>295.27230797459816</c:v>
                </c:pt>
                <c:pt idx="2">
                  <c:v>423.77392576010828</c:v>
                </c:pt>
                <c:pt idx="3">
                  <c:v>520.06826100256603</c:v>
                </c:pt>
                <c:pt idx="4">
                  <c:v>597.70484170808197</c:v>
                </c:pt>
                <c:pt idx="5">
                  <c:v>664.41288563852834</c:v>
                </c:pt>
                <c:pt idx="6">
                  <c:v>748.32690487177865</c:v>
                </c:pt>
                <c:pt idx="7">
                  <c:v>860.1776914469458</c:v>
                </c:pt>
                <c:pt idx="8">
                  <c:v>950.72395086653523</c:v>
                </c:pt>
                <c:pt idx="9">
                  <c:v>1027.1230241121143</c:v>
                </c:pt>
                <c:pt idx="10">
                  <c:v>1093.3544243305521</c:v>
                </c:pt>
                <c:pt idx="11">
                  <c:v>1151.7048258218376</c:v>
                </c:pt>
                <c:pt idx="12">
                  <c:v>1204.0518833027336</c:v>
                </c:pt>
                <c:pt idx="13">
                  <c:v>1251.3349448956976</c:v>
                </c:pt>
                <c:pt idx="14">
                  <c:v>1294.6601473263174</c:v>
                </c:pt>
                <c:pt idx="15">
                  <c:v>1334.4119630521936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topLeftCell="E1" zoomScaleNormal="100" workbookViewId="0">
      <selection activeCell="C24" sqref="C24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 t="s">
        <v>52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53</v>
      </c>
    </row>
    <row r="18" spans="1:1" x14ac:dyDescent="0.45">
      <c r="A18" s="16" t="s">
        <v>54</v>
      </c>
    </row>
    <row r="19" spans="1:1" x14ac:dyDescent="0.45">
      <c r="A19" s="16" t="s">
        <v>55</v>
      </c>
    </row>
    <row r="20" spans="1:1" x14ac:dyDescent="0.45">
      <c r="A20" s="16" t="s">
        <v>56</v>
      </c>
    </row>
    <row r="21" spans="1:1" x14ac:dyDescent="0.45">
      <c r="A21" s="16" t="s">
        <v>57</v>
      </c>
    </row>
    <row r="22" spans="1:1" x14ac:dyDescent="0.45">
      <c r="A22" s="16"/>
    </row>
    <row r="25" spans="1:1" ht="15.75" x14ac:dyDescent="0.5">
      <c r="A25" s="17" t="s">
        <v>58</v>
      </c>
    </row>
    <row r="26" spans="1:1" ht="15.75" x14ac:dyDescent="0.5">
      <c r="A26" s="17"/>
    </row>
    <row r="27" spans="1:1" x14ac:dyDescent="0.45">
      <c r="A27" s="16" t="s">
        <v>59</v>
      </c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E11" sqref="E11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164</v>
      </c>
    </row>
    <row r="6" spans="1:13" x14ac:dyDescent="0.45">
      <c r="A6" t="s">
        <v>21</v>
      </c>
      <c r="B6">
        <v>15</v>
      </c>
    </row>
    <row r="7" spans="1:13" x14ac:dyDescent="0.45">
      <c r="A7" t="s">
        <v>22</v>
      </c>
      <c r="B7">
        <v>14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43758.479999999996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(2600*2+369*4)-((141+1)*14)*(B5/140)</f>
        <v>4347.2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656377.19999999995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60860.799999999996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0.71723800000000004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0.11*1.167</f>
        <v>0.12837000000000001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F1" workbookViewId="0">
      <selection activeCell="Q10" sqref="Q10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1.05019402179027E-12 + 13848.3499999999*P4 + 611025*P4^2</f>
        <v>1.0501940217902699E-12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1.05019402179027E-12 + 13848.3499999999*P5 + 611025*P5^2</f>
        <v>3.8868171282202351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7.867589085100068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11.942315870640552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16.110997484841679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20.373633927703462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24.730225199225888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29.180771299408956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33.725272228252678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38.363727985757059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43.096138571922076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47.922503986747742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52.842824230234058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57.857099302381016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62.965329203188624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68.167513932656888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73.463653490785788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78.853747877575358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84.337797093025557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89.915801137136413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95.587760009907925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101.35367371134005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107.21354224143286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113.1673656001863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119.2151437876004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125.35687680367515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131.59256464841053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137.92220732180655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144.34580482386323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150.8633571545806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157.47486431395856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164.18032630199724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170.97974311869643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177.8731147640564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184.86044123807699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191.94172254075824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199.11695867210008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206.38614963210256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213.74929542076575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221.20639603808957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228.75745148407407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236.40246175871911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244.1414268620249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251.97434679399129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259.90122155461836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267.92205114390606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276.03683556185445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284.2455748084634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292.5482688837331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300.94491778766337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309.43552152025438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318.02008008150585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326.69859347141812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335.47106168999107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344.3374847372246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353.29786261311875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362.35219531767353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371.50048285088906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380.74272521276521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390.07892240330193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399.50907442249945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409.03318127035755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418.65124294687632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428.36325945205544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438.16923078589554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1.05019402179027E-12 + 13848.3499999999*P69 + 611025*P69^2</f>
        <v>448.06915694839631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458.0630379395576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468.15087375937946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478.33266440786213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488.60840988500541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498.97811019080939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509.44176532527388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519.99937528839905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530.65094008018491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541.39645970063134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552.23593414973857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563.16936342750637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574.19674753393485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585.31808646902391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596.53338023277365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607.84262882518408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619.24583224625519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630.74299049598665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642.33410357437901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654.01917148143207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665.79819421714569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677.67117178151989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689.63810417455488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701.69899139625045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713.85383344660681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726.10263032562352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738.44538203330126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750.88208856963922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763.41274993463799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776.03736612829744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788.75593715061768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801.5684630015985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814.47494368123967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827.47537918954197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840.56976952650461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853.75811469212806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867.04041468641208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880.41666950935655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893.88687916096183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907.4510436412279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921.10916295015431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934.86123708774176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948.70726605398954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962.64724984889813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976.68118847246728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990.80908192469701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1005.0309302055878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1019.3467333151385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1033.7564912533508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1048.260204020223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1062.857871615756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1077.5494940399499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1092.3350712928041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1107.214603374319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1122.1880902844946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1137.2555320233312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1152.4169285908283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1167.6722799869858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1183.0215862118039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1198.4648472652832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1214.0020631474224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1229.6332338582222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1245.3583593976837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1261.1774397658048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1.05019402179027E-12 + 13848.3499999999*P133 + 611025*P133^2</f>
        <v>1277.090474962587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1293.09746498803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1309.1984098421335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1325.3933095248976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1341.6821640363225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1358.0649733764076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1374.5417375451534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1391.1124565425603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1407.7771303686272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1424.5357590233557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1441.388342506744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1458.3348808187939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1475.3753739595036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1492.5098219288743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1509.7382247269054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1527.0605823535973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1544.4768948089495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1561.987162092963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1579.5913842056366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1597.2895611469708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1615.0816929169664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1632.9677795156217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1650.947820942939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1669.0218171989154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1687.1897682835533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1705.4516741968516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1723.8075349388102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1742.2573505094301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1760.8011209087103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1779.4388461366511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1798.1705261932534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1816.9961610785153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1835.9157507924378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1854.9292953350221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1874.0367947062659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1893.2382489061702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1912.5336579347363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1931.9230217919621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1951.406340477849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1970.9836139923964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1990.6548423356046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2010.4200255074734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2030.279163508003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2050.2322563371927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2070.2793039950438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2090.4203064815547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2110.6552637967261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2130.9841759405595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2151.4070429130525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2171.923864714207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2192.5346413440211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2213.2393728024963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2234.038059089632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2254.9307002054288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2275.9172961498853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2296.9978469230032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2318.1723525247821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2339.4408129552207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2360.8032282143213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2382.259598302081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2403.8099232185027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2425.4542029635841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2447.1924375373264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2469.0246269397294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1.05019402179027E-12 + 13848.3499999999*P197 + 611025*P197^2</f>
        <v>2490.9507711707929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2512.970870230517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2535.0849241189021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2557.2929328359478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2579.5948963816541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2601.9908147560209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2624.4806879590483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2647.0645159907367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2669.7422988510853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2692.5140365400948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2715.379729057765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2738.3393764040952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2761.392978579087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2784.5405355827388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2807.7820474150517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2831.1175140760251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2854.5469355656596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2878.0703118839538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2901.6876430309094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2925.3989290065251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2949.2041698108014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2973.1033654437388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2997.0965159053362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3021.1836211955952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3045.3646813145147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3069.6396962620947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3094.0086660383349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3118.4715906432357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3143.0284700767975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3167.6793043390207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3192.4240934299023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3217.2628373494463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3242.1955360976517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3267.2221896745173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3292.342798080042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3317.5573613142283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3342.8658793770755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3368.2683522685829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3393.7647799887513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3419.3551625375803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3445.0394999150703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3470.8177921212191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3496.6900391560303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3522.656241019502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3548.7163977116356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3574.8705092324267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3601.1185755818806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3627.4605967599946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3653.8965727667683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3680.4265036022052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3707.050389266301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3733.7682297590577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3760.5800250804741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3787.485775230552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3814.4854802092909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3841.5791400166918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3868.7667546527509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3896.0483241174711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3923.4238484108528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3950.8933275328927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3978.4567614835973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4006.1141502629607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4033.8654938709842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4061.7107923076674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1.05019402179027E-12 + 13848.3499999999*P261 + 611025*P261^2</f>
        <v>4089.6500455730129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4117.683253667019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4145.8104165896866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4174.031534341013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4202.3466069210008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4230.7556343296492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4259.2586165669563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4287.8555536329277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4316.5464455275578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4345.3312922508494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4374.2100938027997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4403.1828501834116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4432.2495613926849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4461.4102274306188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4490.6648482972123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4520.0134239924682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4549.4559545163838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4578.9924398689582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4608.6228800501976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4638.347275060094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4668.1656248986528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4698.0779295658704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4728.0841890617494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4758.1844033862908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4788.378572539491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4818.6666965213517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4849.0487753318739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4879.5248089710567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4910.0947974388991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4940.758740735404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4971.5166388605685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5002.3684918143936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5033.3142995968783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5064.3540622080254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5095.487779647834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5126.7154519163014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5158.0370790134293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5189.4526609392187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5220.9621976936687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5252.5656892767774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5284.2631356885495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5316.0545369289821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5347.9398929980734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5379.9192038958263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5411.9924696222397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5444.1596901773164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5476.4208655610491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5508.7759957734452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5541.2250808145009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5573.768120684218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5606.4051153825958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5639.1360649096341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5671.960969265333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5704.8798284496916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5737.8926424627116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5770.9994113043922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5804.2001349747352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5837.494813473736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5870.8834468013993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5904.3660349577221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5937.9425779427065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5971.6130757563524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6005.3775283986561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6039.2359358696231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1.05019402179027E-12 + 13848.3499999999*P325 + 611025*P325^2</f>
        <v>6073.1882981692488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6107.2346152975351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6141.3748872544838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6175.609114040094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6209.9372956543621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6244.3594320972916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6278.8755233688826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6313.4855694691314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6348.1895703980445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6382.9875261556181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6417.8794367418514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6452.8653021567434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6487.9451224002969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6523.1188974725137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6558.3866273733911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6593.7483121029245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6629.203951661123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6664.7535460479803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6700.3970952634972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6736.1345993076784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6771.9660581805174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6807.8914718820179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6843.9108404121762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6880.0241637709987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6916.2314419584809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6952.5326749746264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6988.9278628194279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7025.4170054928927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7062.0001029950172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7098.6771553258004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7135.4481624852488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7172.3131244733549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7209.2720412901226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7246.3249129355499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7283.4717394096378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7320.71252071239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7358.0472568437981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7395.4759478038686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7432.9985935925997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7470.6151942099914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7508.3257496560436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7546.1302599307583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7584.0287250341316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7622.0211449661674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7660.1075197268601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7698.2878493162152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7736.5621337342345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7774.9303729809089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7813.3925670562476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7851.9487159602468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7890.5988196929056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7929.3428782542233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7968.180891644206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8007.1128598628475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8046.1387829101477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8085.2586607861085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8124.4724934907317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8163.7802810240182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8203.1820233859598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8242.6777205765648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8282.2673725958321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8321.9509794437581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8361.7285411203411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8401.6000576255919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1.05019402179027E-12 + 13848.3499999999*P389 + 611025*P389^2</f>
        <v>8441.5655289595015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8481.6249551220681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8521.7783361132952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8562.0256719331865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8602.3669625817402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8642.802208058949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8683.3314083648202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8723.9545634993556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8764.6716734625479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8805.4827382544026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8846.3877578749161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8887.386732324092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8928.4796616019266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8969.6665457084237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9010.9473846435794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9052.3221784073994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9093.7909269998781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9135.3536304210156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9177.0102886708155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9218.7609017492759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9260.605469656397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9302.5439923921786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9344.5764699566225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9386.7029023497234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9428.9232895714867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9471.2376316219106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9513.6459285009987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9556.1481802087419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9598.7443867451475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9641.4345481102155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9684.2186643039422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9727.0967353263313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9770.068761177381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9813.1347418570913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9856.2946773654585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9899.5485677024899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9942.8964128681801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9986.3382128625362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10029.873967685546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10073.503677337219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10117.227341817554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10161.044961126547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10204.956535264206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10248.96206423052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10293.061548025498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10337.254986649132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10381.542380101429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10425.92372838239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10470.399031492008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10514.96828943029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10559.63150219723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10604.388669792832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10649.239792217091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10694.184869470017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10739.223901551599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10784.35688846184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10829.583830200745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10874.904726768309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10920.319578164539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10965.828384389424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11011.431145442972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11057.127861325174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11102.918532036045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11148.803157575572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1.05019402179027E-12 + 13848.3499999999*P453 + 611025*P453^2</f>
        <v>11194.781737943766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11240.854273140616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11287.020763166123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11333.2812080203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11379.635607703127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11426.083962214623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11472.626271554775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11519.262535723588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11565.992754721065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11612.816928547199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11659.735057201997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11706.747140685453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11753.853178997568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11801.053172138349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11848.347120107788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11895.735022905887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11943.216880532647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11990.792692988069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12038.462460272149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12086.226182384888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12134.083859326291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12182.035491096354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12230.081077695077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12278.220619122461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12326.454115378512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12374.781566463218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12423.202972376581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12471.718333118606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12520.327648689296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12569.030919088644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12617.828144316652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12666.719324373322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12715.704459258654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12764.78354897264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12813.956593515291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12863.22359288661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12912.584547086581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12962.039456115215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13011.588319972509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13061.231138658462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13110.967912173081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13160.798640516352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13210.723323688291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13260.741961688886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13310.854554518144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13361.061102176063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13411.36160466265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13461.756061977889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13512.244474121784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13562.826841094347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13613.503162895569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13664.273439525452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B8" sqref="B8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36*1.52</f>
        <v>54.72</v>
      </c>
      <c r="I6" s="1" t="s">
        <v>13</v>
      </c>
    </row>
    <row r="7" spans="1:9" x14ac:dyDescent="0.45">
      <c r="A7">
        <v>0</v>
      </c>
      <c r="B7" s="8">
        <f>D7*A7/(E7+A7)*1.52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62*1.52</f>
        <v>94.24</v>
      </c>
      <c r="I7" s="1" t="s">
        <v>13</v>
      </c>
    </row>
    <row r="8" spans="1:9" x14ac:dyDescent="0.45">
      <c r="A8">
        <v>5</v>
      </c>
      <c r="B8" s="8">
        <f t="shared" ref="B8:B36" si="0">D8*A8/(E8+A8)*1.52</f>
        <v>27.652730794645301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40.343049807094417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52.356764675324641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63.746581648716052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74.559871228647665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84.83932671097844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94.623527544627095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103.94742317924826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112.84275019339378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121.33839319558197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129.46069814635428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137.23374526193419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144.67958745440572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151.81845928131085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158.66896057405887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165.24821825419465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171.57202930160381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177.6549873871657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183.51059530674459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189.15136503980582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194.58890699318295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199.83400976960991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204.8967116142872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209.78636453507278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214.51169195805338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219.08084066632296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223.50142767253436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227.78058259253618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231.92498601594448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E1" zoomScaleNormal="100" workbookViewId="0">
      <selection activeCell="R203" sqref="R203:R218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28.996834597133621</v>
      </c>
      <c r="C3">
        <v>0</v>
      </c>
      <c r="D3" s="2">
        <v>0.108</v>
      </c>
      <c r="E3" s="1">
        <f>D3*0.01755*3600</f>
        <v>6.8234399999999997</v>
      </c>
      <c r="F3" s="1">
        <f>E3*2</f>
        <v>13.646879999999999</v>
      </c>
      <c r="G3" s="8">
        <v>149.89240000000024</v>
      </c>
      <c r="H3">
        <v>315</v>
      </c>
      <c r="I3">
        <v>295</v>
      </c>
      <c r="J3" s="1">
        <v>305.50928192968348</v>
      </c>
      <c r="K3" s="2">
        <f t="shared" ref="K3:K34" si="2">H3-J3</f>
        <v>9.4907180703165182</v>
      </c>
      <c r="L3" s="8">
        <v>78.791317254142172</v>
      </c>
      <c r="M3" s="1">
        <f>((H3-I3)-(J3-I3))/(LN((H3-I3)/(J3-I3)))</f>
        <v>14.749199998061776</v>
      </c>
      <c r="N3" s="1">
        <f t="shared" ref="N3:N34" si="3">((W3 + X3*H3 +Y3*H3^2 +  Z3*H3^3)+(W3 + X3*J3 + Y3*J3^2 +  Z3*J3^3))/2</f>
        <v>4178.9605498400633</v>
      </c>
      <c r="O3" s="1">
        <f t="shared" ref="O3:O34" si="4">((S3 + T3*H3 + U3*H3^2 +  V3*H3^3)+(S3 + T3*J3 + U3*J3^2 +  V3*J3^3))/2</f>
        <v>993.21185916089337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50.773025702164389</v>
      </c>
      <c r="C4">
        <v>0</v>
      </c>
      <c r="D4" s="2">
        <v>0.108</v>
      </c>
      <c r="E4" s="1">
        <f t="shared" ref="E4:E67" si="5">D4*0.01755*3600</f>
        <v>6.8234399999999997</v>
      </c>
      <c r="F4" s="1">
        <f t="shared" ref="F4:F67" si="6">E4*2</f>
        <v>13.646879999999999</v>
      </c>
      <c r="G4" s="8">
        <v>313.63779999999969</v>
      </c>
      <c r="H4">
        <v>315</v>
      </c>
      <c r="I4">
        <v>295</v>
      </c>
      <c r="J4" s="1">
        <v>308.83764781600792</v>
      </c>
      <c r="K4" s="2">
        <f t="shared" si="2"/>
        <v>6.1623521839920841</v>
      </c>
      <c r="L4" s="8">
        <v>89.373368734142446</v>
      </c>
      <c r="M4" s="1">
        <f t="shared" ref="M4:M67" si="7">((H4-I4)-(J4-I4))/(LN((H4-I4)/(J4-I4)))</f>
        <v>16.730097212259224</v>
      </c>
      <c r="N4" s="1">
        <f t="shared" si="3"/>
        <v>4178.6998617833333</v>
      </c>
      <c r="O4" s="1">
        <f t="shared" si="4"/>
        <v>992.65307322134856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72.553849675091669</v>
      </c>
      <c r="C5">
        <v>0</v>
      </c>
      <c r="D5" s="2">
        <v>0.108</v>
      </c>
      <c r="E5" s="1">
        <f t="shared" si="5"/>
        <v>6.8234399999999997</v>
      </c>
      <c r="F5" s="1">
        <f t="shared" si="6"/>
        <v>13.646879999999999</v>
      </c>
      <c r="G5" s="8">
        <v>521.37699999999904</v>
      </c>
      <c r="H5">
        <v>315</v>
      </c>
      <c r="I5">
        <v>295</v>
      </c>
      <c r="J5" s="1">
        <v>310.45012033380931</v>
      </c>
      <c r="K5" s="2">
        <f t="shared" si="2"/>
        <v>4.5498796661906908</v>
      </c>
      <c r="L5" s="8">
        <v>94.167821691241755</v>
      </c>
      <c r="M5" s="1">
        <f t="shared" si="7"/>
        <v>17.627302466332775</v>
      </c>
      <c r="N5" s="1">
        <f t="shared" si="3"/>
        <v>4178.6282104214097</v>
      </c>
      <c r="O5" s="1">
        <f t="shared" si="4"/>
        <v>992.3663640513646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94.336433587563079</v>
      </c>
      <c r="C6">
        <v>0</v>
      </c>
      <c r="D6" s="2">
        <v>0.108</v>
      </c>
      <c r="E6" s="1">
        <f t="shared" si="5"/>
        <v>6.8234399999999997</v>
      </c>
      <c r="F6" s="1">
        <f t="shared" si="6"/>
        <v>13.646879999999999</v>
      </c>
      <c r="G6" s="8">
        <v>773.10999999999831</v>
      </c>
      <c r="H6">
        <v>315</v>
      </c>
      <c r="I6">
        <v>295</v>
      </c>
      <c r="J6" s="1">
        <v>311.39594822864268</v>
      </c>
      <c r="K6" s="2">
        <f t="shared" si="2"/>
        <v>3.6040517713573195</v>
      </c>
      <c r="L6" s="8">
        <v>96.89919236637526</v>
      </c>
      <c r="M6" s="1">
        <f t="shared" si="7"/>
        <v>18.13833684702437</v>
      </c>
      <c r="N6" s="1">
        <f t="shared" si="3"/>
        <v>4178.5998521178153</v>
      </c>
      <c r="O6" s="1">
        <f t="shared" si="4"/>
        <v>992.19354008248024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116.1198700329132</v>
      </c>
      <c r="C7">
        <v>0</v>
      </c>
      <c r="D7" s="2">
        <v>0.108</v>
      </c>
      <c r="E7" s="1">
        <f t="shared" si="5"/>
        <v>6.8234399999999997</v>
      </c>
      <c r="F7" s="1">
        <f t="shared" si="6"/>
        <v>13.646879999999999</v>
      </c>
      <c r="G7" s="8">
        <v>1068.8367999999978</v>
      </c>
      <c r="H7">
        <v>315</v>
      </c>
      <c r="I7">
        <v>295</v>
      </c>
      <c r="J7" s="1">
        <v>312.01680718929691</v>
      </c>
      <c r="K7" s="2">
        <f t="shared" si="2"/>
        <v>2.9831928107030876</v>
      </c>
      <c r="L7" s="8">
        <v>98.662823315661782</v>
      </c>
      <c r="M7" s="1">
        <f t="shared" si="7"/>
        <v>18.46826459654503</v>
      </c>
      <c r="N7" s="1">
        <f t="shared" si="3"/>
        <v>4178.5860972889996</v>
      </c>
      <c r="O7" s="1">
        <f t="shared" si="4"/>
        <v>992.07827193870901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137.90378365254716</v>
      </c>
      <c r="C8">
        <v>0</v>
      </c>
      <c r="D8" s="2">
        <v>0.108</v>
      </c>
      <c r="E8" s="1">
        <f t="shared" si="5"/>
        <v>6.8234399999999997</v>
      </c>
      <c r="F8" s="1">
        <f t="shared" si="6"/>
        <v>13.646879999999999</v>
      </c>
      <c r="G8" s="8">
        <v>1408.5573999999974</v>
      </c>
      <c r="H8">
        <v>315</v>
      </c>
      <c r="I8">
        <v>295</v>
      </c>
      <c r="J8" s="1">
        <v>312.45539314708782</v>
      </c>
      <c r="K8" s="2">
        <f t="shared" si="2"/>
        <v>2.5446068529121817</v>
      </c>
      <c r="L8" s="8">
        <v>99.895538965609006</v>
      </c>
      <c r="M8" s="1">
        <f t="shared" si="7"/>
        <v>18.698848868920621</v>
      </c>
      <c r="N8" s="1">
        <f t="shared" si="3"/>
        <v>4178.5785109253193</v>
      </c>
      <c r="O8" s="1">
        <f t="shared" si="4"/>
        <v>991.99598717807351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159.6879912495034</v>
      </c>
      <c r="C9">
        <v>0</v>
      </c>
      <c r="D9" s="2">
        <v>0.108</v>
      </c>
      <c r="E9" s="1">
        <f t="shared" si="5"/>
        <v>6.8234399999999997</v>
      </c>
      <c r="F9" s="1">
        <f t="shared" si="6"/>
        <v>13.646879999999999</v>
      </c>
      <c r="G9" s="8">
        <v>1792.2717999999963</v>
      </c>
      <c r="H9">
        <v>315</v>
      </c>
      <c r="I9">
        <v>295</v>
      </c>
      <c r="J9" s="1">
        <v>312.78162590814435</v>
      </c>
      <c r="K9" s="2">
        <f t="shared" si="2"/>
        <v>2.2183740918556509</v>
      </c>
      <c r="L9" s="8">
        <v>100.80569956065916</v>
      </c>
      <c r="M9" s="1">
        <f t="shared" si="7"/>
        <v>18.86908406720665</v>
      </c>
      <c r="N9" s="1">
        <f t="shared" si="3"/>
        <v>4178.5739408696336</v>
      </c>
      <c r="O9" s="1">
        <f t="shared" si="4"/>
        <v>991.93432618554903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181.47239279689165</v>
      </c>
      <c r="C10">
        <v>0</v>
      </c>
      <c r="D10" s="2">
        <v>0.108</v>
      </c>
      <c r="E10" s="1">
        <f t="shared" si="5"/>
        <v>6.8234399999999997</v>
      </c>
      <c r="F10" s="1">
        <f t="shared" si="6"/>
        <v>13.646879999999999</v>
      </c>
      <c r="G10" s="8">
        <v>2219.9799999999964</v>
      </c>
      <c r="H10">
        <v>315</v>
      </c>
      <c r="I10">
        <v>295</v>
      </c>
      <c r="J10" s="1">
        <v>313.03374831884742</v>
      </c>
      <c r="K10" s="2">
        <f t="shared" si="2"/>
        <v>1.9662516811525848</v>
      </c>
      <c r="L10" s="8">
        <v>101.50526133760191</v>
      </c>
      <c r="M10" s="1">
        <f t="shared" si="7"/>
        <v>18.999920334978036</v>
      </c>
      <c r="N10" s="1">
        <f t="shared" si="3"/>
        <v>4178.5710055523386</v>
      </c>
      <c r="O10" s="1">
        <f t="shared" si="4"/>
        <v>991.88640886804433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203.25692904975176</v>
      </c>
      <c r="C11">
        <v>0</v>
      </c>
      <c r="D11" s="2">
        <v>0.108</v>
      </c>
      <c r="E11" s="1">
        <f t="shared" si="5"/>
        <v>6.8234399999999997</v>
      </c>
      <c r="F11" s="1">
        <f t="shared" si="6"/>
        <v>13.646879999999999</v>
      </c>
      <c r="G11" s="8">
        <v>2691.6819999999957</v>
      </c>
      <c r="H11">
        <v>315</v>
      </c>
      <c r="I11">
        <v>295</v>
      </c>
      <c r="J11" s="1">
        <v>313.2344263653136</v>
      </c>
      <c r="K11" s="2">
        <f t="shared" si="2"/>
        <v>1.7655736346864046</v>
      </c>
      <c r="L11" s="8">
        <v>102.05974397676223</v>
      </c>
      <c r="M11" s="1">
        <f t="shared" si="7"/>
        <v>19.103617124920948</v>
      </c>
      <c r="N11" s="1">
        <f t="shared" si="3"/>
        <v>4178.5690263846345</v>
      </c>
      <c r="O11" s="1">
        <f t="shared" si="4"/>
        <v>991.84810546189942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225.04156268519338</v>
      </c>
      <c r="C12">
        <v>0</v>
      </c>
      <c r="D12" s="2">
        <v>0.108</v>
      </c>
      <c r="E12" s="1">
        <f t="shared" si="5"/>
        <v>6.8234399999999997</v>
      </c>
      <c r="F12" s="1">
        <f t="shared" si="6"/>
        <v>13.646879999999999</v>
      </c>
      <c r="G12" s="8">
        <v>3207.3777999999947</v>
      </c>
      <c r="H12">
        <v>315</v>
      </c>
      <c r="I12">
        <v>295</v>
      </c>
      <c r="J12" s="1">
        <v>313.3979426401765</v>
      </c>
      <c r="K12" s="2">
        <f t="shared" si="2"/>
        <v>1.6020573598235046</v>
      </c>
      <c r="L12" s="8">
        <v>102.51004279973473</v>
      </c>
      <c r="M12" s="1">
        <f t="shared" si="7"/>
        <v>19.187825843205456</v>
      </c>
      <c r="N12" s="1">
        <f t="shared" si="3"/>
        <v>4178.5676402892723</v>
      </c>
      <c r="O12" s="1">
        <f t="shared" si="4"/>
        <v>991.81678858242947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246.82626900511488</v>
      </c>
      <c r="C13">
        <v>0</v>
      </c>
      <c r="D13" s="2">
        <v>0.108</v>
      </c>
      <c r="E13" s="1">
        <f t="shared" si="5"/>
        <v>6.8234399999999997</v>
      </c>
      <c r="F13" s="1">
        <f t="shared" si="6"/>
        <v>13.646879999999999</v>
      </c>
      <c r="G13" s="8">
        <v>3767.0673999999944</v>
      </c>
      <c r="H13">
        <v>315</v>
      </c>
      <c r="I13">
        <v>295</v>
      </c>
      <c r="J13" s="1">
        <v>313.53374216846117</v>
      </c>
      <c r="K13" s="2">
        <f t="shared" si="2"/>
        <v>1.4662578315388259</v>
      </c>
      <c r="L13" s="8">
        <v>102.883002362818</v>
      </c>
      <c r="M13" s="1">
        <f t="shared" si="7"/>
        <v>19.257568662367916</v>
      </c>
      <c r="N13" s="1">
        <f t="shared" si="3"/>
        <v>4178.5666396126962</v>
      </c>
      <c r="O13" s="1">
        <f t="shared" si="4"/>
        <v>991.79070763706738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268.61075431763538</v>
      </c>
      <c r="C14">
        <v>0</v>
      </c>
      <c r="D14" s="2">
        <v>0.108</v>
      </c>
      <c r="E14" s="1">
        <f t="shared" si="5"/>
        <v>6.8234399999999997</v>
      </c>
      <c r="F14" s="1">
        <f t="shared" si="6"/>
        <v>13.646879999999999</v>
      </c>
      <c r="G14" s="8">
        <v>4370.7507999999925</v>
      </c>
      <c r="H14">
        <v>315</v>
      </c>
      <c r="I14">
        <v>295</v>
      </c>
      <c r="J14" s="1">
        <v>313.64301822806902</v>
      </c>
      <c r="K14" s="2">
        <f t="shared" si="2"/>
        <v>1.3569817719309754</v>
      </c>
      <c r="L14" s="8">
        <v>103.18245939839339</v>
      </c>
      <c r="M14" s="1">
        <f t="shared" si="7"/>
        <v>19.313564576585591</v>
      </c>
      <c r="N14" s="1">
        <f t="shared" si="3"/>
        <v>4178.5659312732814</v>
      </c>
      <c r="O14" s="1">
        <f t="shared" si="4"/>
        <v>991.76967309722386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28.990537643343721</v>
      </c>
      <c r="C15">
        <v>400</v>
      </c>
      <c r="D15" s="2">
        <v>0.28953965621827182</v>
      </c>
      <c r="E15" s="1">
        <f t="shared" si="5"/>
        <v>18.293115479870412</v>
      </c>
      <c r="F15" s="1">
        <f t="shared" si="6"/>
        <v>36.586230959740824</v>
      </c>
      <c r="G15" s="8">
        <f>G3</f>
        <v>149.89240000000024</v>
      </c>
      <c r="H15">
        <v>315</v>
      </c>
      <c r="I15">
        <v>295</v>
      </c>
      <c r="J15" s="1">
        <v>304.14410432437546</v>
      </c>
      <c r="K15" s="2">
        <f t="shared" si="2"/>
        <v>10.855895675624538</v>
      </c>
      <c r="L15" s="8">
        <v>165.30514984428919</v>
      </c>
      <c r="M15" s="1">
        <f t="shared" si="7"/>
        <v>13.871169815618508</v>
      </c>
      <c r="N15" s="1">
        <f t="shared" si="3"/>
        <v>4179.1197210052387</v>
      </c>
      <c r="O15" s="1">
        <f t="shared" si="4"/>
        <v>993.42759193748611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50.76365881453706</v>
      </c>
      <c r="C16">
        <v>400</v>
      </c>
      <c r="D16" s="2">
        <v>0.28953965621827182</v>
      </c>
      <c r="E16" s="1">
        <f t="shared" si="5"/>
        <v>18.293115479870412</v>
      </c>
      <c r="F16" s="1">
        <f t="shared" si="6"/>
        <v>36.586230959740824</v>
      </c>
      <c r="G16" s="8">
        <f t="shared" ref="G16:G26" si="9">G4</f>
        <v>313.63779999999969</v>
      </c>
      <c r="H16">
        <v>315</v>
      </c>
      <c r="I16">
        <v>295</v>
      </c>
      <c r="J16" s="1">
        <v>307.77599302279106</v>
      </c>
      <c r="K16" s="2">
        <f t="shared" si="2"/>
        <v>7.2240069772089441</v>
      </c>
      <c r="L16" s="8">
        <v>192.17082928400873</v>
      </c>
      <c r="M16" s="1">
        <f t="shared" si="7"/>
        <v>16.119100124882856</v>
      </c>
      <c r="N16" s="1">
        <f t="shared" si="3"/>
        <v>4178.7651870677091</v>
      </c>
      <c r="O16" s="1">
        <f t="shared" si="4"/>
        <v>992.83623712259066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72.542818258210502</v>
      </c>
      <c r="C17">
        <v>400</v>
      </c>
      <c r="D17" s="2">
        <v>0.28953965621827182</v>
      </c>
      <c r="E17" s="1">
        <f t="shared" si="5"/>
        <v>18.293115479870412</v>
      </c>
      <c r="F17" s="1">
        <f t="shared" si="6"/>
        <v>36.586230959740824</v>
      </c>
      <c r="G17" s="8">
        <f t="shared" si="9"/>
        <v>521.37699999999904</v>
      </c>
      <c r="H17">
        <v>315</v>
      </c>
      <c r="I17">
        <v>295</v>
      </c>
      <c r="J17" s="1">
        <v>309.60851600255916</v>
      </c>
      <c r="K17" s="2">
        <f t="shared" si="2"/>
        <v>5.3914839974408437</v>
      </c>
      <c r="L17" s="8">
        <v>204.67321468500998</v>
      </c>
      <c r="M17" s="1">
        <f t="shared" si="7"/>
        <v>17.163355061299015</v>
      </c>
      <c r="N17" s="1">
        <f t="shared" si="3"/>
        <v>4178.6617043009483</v>
      </c>
      <c r="O17" s="1">
        <f t="shared" si="4"/>
        <v>992.51727088574944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94.324371726079178</v>
      </c>
      <c r="C18">
        <v>400</v>
      </c>
      <c r="D18" s="2">
        <v>0.28953965621827182</v>
      </c>
      <c r="E18" s="1">
        <f t="shared" si="5"/>
        <v>18.293115479870412</v>
      </c>
      <c r="F18" s="1">
        <f t="shared" si="6"/>
        <v>36.586230959740824</v>
      </c>
      <c r="G18" s="8">
        <f t="shared" si="9"/>
        <v>773.10999999999831</v>
      </c>
      <c r="H18">
        <v>315</v>
      </c>
      <c r="I18">
        <v>295</v>
      </c>
      <c r="J18" s="1">
        <v>310.70338979209276</v>
      </c>
      <c r="K18" s="2">
        <f t="shared" si="2"/>
        <v>4.2966102079072357</v>
      </c>
      <c r="L18" s="8">
        <v>211.88783454353549</v>
      </c>
      <c r="M18" s="1">
        <f t="shared" si="7"/>
        <v>17.76518257205883</v>
      </c>
      <c r="N18" s="1">
        <f t="shared" si="3"/>
        <v>4178.619693033841</v>
      </c>
      <c r="O18" s="1">
        <f t="shared" si="4"/>
        <v>992.32041822464737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116.10710964148385</v>
      </c>
      <c r="C19">
        <v>400</v>
      </c>
      <c r="D19" s="2">
        <v>0.28953965621827182</v>
      </c>
      <c r="E19" s="1">
        <f t="shared" si="5"/>
        <v>18.293115479870412</v>
      </c>
      <c r="F19" s="1">
        <f t="shared" si="6"/>
        <v>36.586230959740824</v>
      </c>
      <c r="G19" s="8">
        <f t="shared" si="9"/>
        <v>1068.8367999999978</v>
      </c>
      <c r="H19">
        <v>315</v>
      </c>
      <c r="I19">
        <v>295</v>
      </c>
      <c r="J19" s="1">
        <v>311.42974005173505</v>
      </c>
      <c r="K19" s="2">
        <f t="shared" si="2"/>
        <v>3.5702599482649475</v>
      </c>
      <c r="L19" s="8">
        <v>216.58241127623353</v>
      </c>
      <c r="M19" s="1">
        <f t="shared" si="7"/>
        <v>18.156403283601858</v>
      </c>
      <c r="N19" s="1">
        <f t="shared" si="3"/>
        <v>4178.5990083464376</v>
      </c>
      <c r="O19" s="1">
        <f t="shared" si="4"/>
        <v>992.18730322126839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137.89051899546766</v>
      </c>
      <c r="C20">
        <v>400</v>
      </c>
      <c r="D20" s="2">
        <v>0.28953965621827182</v>
      </c>
      <c r="E20" s="1">
        <f t="shared" si="5"/>
        <v>18.293115479870412</v>
      </c>
      <c r="F20" s="1">
        <f t="shared" si="6"/>
        <v>36.586230959740824</v>
      </c>
      <c r="G20" s="8">
        <f t="shared" si="9"/>
        <v>1408.5573999999974</v>
      </c>
      <c r="H20">
        <v>315</v>
      </c>
      <c r="I20">
        <v>295</v>
      </c>
      <c r="J20" s="1">
        <v>311.94640661271228</v>
      </c>
      <c r="K20" s="2">
        <f t="shared" si="2"/>
        <v>3.0535933872877195</v>
      </c>
      <c r="L20" s="8">
        <v>219.88096980290845</v>
      </c>
      <c r="M20" s="1">
        <f t="shared" si="7"/>
        <v>18.431063535009464</v>
      </c>
      <c r="N20" s="1">
        <f t="shared" si="3"/>
        <v>4178.5874752609434</v>
      </c>
      <c r="O20" s="1">
        <f t="shared" si="4"/>
        <v>992.09141423636595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159.67434555836579</v>
      </c>
      <c r="C21">
        <v>400</v>
      </c>
      <c r="D21" s="2">
        <v>0.28953965621827182</v>
      </c>
      <c r="E21" s="1">
        <f t="shared" si="5"/>
        <v>18.293115479870412</v>
      </c>
      <c r="F21" s="1">
        <f t="shared" si="6"/>
        <v>36.586230959740824</v>
      </c>
      <c r="G21" s="8">
        <f t="shared" si="9"/>
        <v>1792.2717999999963</v>
      </c>
      <c r="H21">
        <v>315</v>
      </c>
      <c r="I21">
        <v>295</v>
      </c>
      <c r="J21" s="1">
        <v>312.33259714339334</v>
      </c>
      <c r="K21" s="2">
        <f t="shared" si="2"/>
        <v>2.6674028566066568</v>
      </c>
      <c r="L21" s="8">
        <v>222.32572487495227</v>
      </c>
      <c r="M21" s="1">
        <f t="shared" si="7"/>
        <v>18.63449102465826</v>
      </c>
      <c r="N21" s="1">
        <f t="shared" si="3"/>
        <v>4178.5804646453562</v>
      </c>
      <c r="O21" s="1">
        <f t="shared" si="4"/>
        <v>992.01909640581562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181.45844907175601</v>
      </c>
      <c r="C22">
        <v>400</v>
      </c>
      <c r="D22" s="2">
        <v>0.28953965621827182</v>
      </c>
      <c r="E22" s="1">
        <f t="shared" si="5"/>
        <v>18.293115479870412</v>
      </c>
      <c r="F22" s="1">
        <f t="shared" si="6"/>
        <v>36.586230959740824</v>
      </c>
      <c r="G22" s="8">
        <f t="shared" si="9"/>
        <v>2219.9799999999964</v>
      </c>
      <c r="H22">
        <v>315</v>
      </c>
      <c r="I22">
        <v>295</v>
      </c>
      <c r="J22" s="1">
        <v>312.63214233425032</v>
      </c>
      <c r="K22" s="2">
        <f t="shared" si="2"/>
        <v>2.3678576657496819</v>
      </c>
      <c r="L22" s="8">
        <v>224.21029318436098</v>
      </c>
      <c r="M22" s="1">
        <f t="shared" si="7"/>
        <v>18.791213509002286</v>
      </c>
      <c r="N22" s="1">
        <f t="shared" si="3"/>
        <v>4178.5759246488506</v>
      </c>
      <c r="O22" s="1">
        <f t="shared" si="4"/>
        <v>991.96262792271932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203.24274583347486</v>
      </c>
      <c r="C23">
        <v>400</v>
      </c>
      <c r="D23" s="2">
        <v>0.28953965621827182</v>
      </c>
      <c r="E23" s="1">
        <f t="shared" si="5"/>
        <v>18.293115479870412</v>
      </c>
      <c r="F23" s="1">
        <f t="shared" si="6"/>
        <v>36.586230959740824</v>
      </c>
      <c r="G23" s="8">
        <f t="shared" si="9"/>
        <v>2691.6819999999957</v>
      </c>
      <c r="H23">
        <v>315</v>
      </c>
      <c r="I23">
        <v>295</v>
      </c>
      <c r="J23" s="1">
        <v>312.87123777062124</v>
      </c>
      <c r="K23" s="2">
        <f t="shared" si="2"/>
        <v>2.1287622293787649</v>
      </c>
      <c r="L23" s="8">
        <v>225.70749727342059</v>
      </c>
      <c r="M23" s="1">
        <f t="shared" si="7"/>
        <v>18.915658912933651</v>
      </c>
      <c r="N23" s="1">
        <f t="shared" si="3"/>
        <v>4178.5728392346773</v>
      </c>
      <c r="O23" s="1">
        <f t="shared" si="4"/>
        <v>991.91732119767357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225.02718280985968</v>
      </c>
      <c r="C24">
        <v>400</v>
      </c>
      <c r="D24" s="2">
        <v>0.28953965621827182</v>
      </c>
      <c r="E24" s="1">
        <f t="shared" si="5"/>
        <v>18.293115479870412</v>
      </c>
      <c r="F24" s="1">
        <f t="shared" si="6"/>
        <v>36.586230959740824</v>
      </c>
      <c r="G24" s="8">
        <f t="shared" si="9"/>
        <v>3207.3777999999947</v>
      </c>
      <c r="H24">
        <v>315</v>
      </c>
      <c r="I24">
        <v>295</v>
      </c>
      <c r="J24" s="1">
        <v>313.0664944083714</v>
      </c>
      <c r="K24" s="2">
        <f t="shared" si="2"/>
        <v>1.9335055916286024</v>
      </c>
      <c r="L24" s="8">
        <v>226.92568558529894</v>
      </c>
      <c r="M24" s="1">
        <f t="shared" si="7"/>
        <v>19.016867886120465</v>
      </c>
      <c r="N24" s="1">
        <f t="shared" si="3"/>
        <v>4178.5706613011353</v>
      </c>
      <c r="O24" s="1">
        <f t="shared" si="4"/>
        <v>991.88016848878385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246.81172474705934</v>
      </c>
      <c r="C25">
        <v>400</v>
      </c>
      <c r="D25" s="2">
        <v>0.28953965621827182</v>
      </c>
      <c r="E25" s="1">
        <f t="shared" si="5"/>
        <v>18.293115479870412</v>
      </c>
      <c r="F25" s="1">
        <f t="shared" si="6"/>
        <v>36.586230959740824</v>
      </c>
      <c r="G25" s="8">
        <f t="shared" si="9"/>
        <v>3767.0673999999944</v>
      </c>
      <c r="H25">
        <v>315</v>
      </c>
      <c r="I25">
        <v>295</v>
      </c>
      <c r="J25" s="1">
        <v>313.22895115653461</v>
      </c>
      <c r="K25" s="2">
        <f t="shared" si="2"/>
        <v>1.7710488434653939</v>
      </c>
      <c r="L25" s="8">
        <v>227.93624134362787</v>
      </c>
      <c r="M25" s="1">
        <f t="shared" si="7"/>
        <v>19.100793054489749</v>
      </c>
      <c r="N25" s="1">
        <f t="shared" si="3"/>
        <v>4178.5690762800286</v>
      </c>
      <c r="O25" s="1">
        <f t="shared" si="4"/>
        <v>991.8491524293629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268.59601732819652</v>
      </c>
      <c r="C26">
        <v>400</v>
      </c>
      <c r="D26" s="2">
        <v>0.28953965621827182</v>
      </c>
      <c r="E26" s="1">
        <f t="shared" si="5"/>
        <v>18.293115479870412</v>
      </c>
      <c r="F26" s="1">
        <f t="shared" si="6"/>
        <v>36.586230959740824</v>
      </c>
      <c r="G26" s="8">
        <f t="shared" si="9"/>
        <v>4370.7507999999925</v>
      </c>
      <c r="H26">
        <v>315</v>
      </c>
      <c r="I26">
        <v>295</v>
      </c>
      <c r="J26" s="1">
        <v>313.35987292339217</v>
      </c>
      <c r="K26" s="2">
        <f t="shared" si="2"/>
        <v>1.6401270766078255</v>
      </c>
      <c r="L26" s="8">
        <v>228.74870024465852</v>
      </c>
      <c r="M26" s="1">
        <f t="shared" si="7"/>
        <v>19.168243125026724</v>
      </c>
      <c r="N26" s="1">
        <f t="shared" si="3"/>
        <v>4178.5679451491997</v>
      </c>
      <c r="O26" s="1">
        <f t="shared" si="4"/>
        <v>991.82408827189238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28.984391752918597</v>
      </c>
      <c r="C27">
        <v>600</v>
      </c>
      <c r="D27" s="2">
        <v>0.57989494606466852</v>
      </c>
      <c r="E27" s="1">
        <f t="shared" si="5"/>
        <v>36.637762692365754</v>
      </c>
      <c r="F27" s="1">
        <f t="shared" si="6"/>
        <v>73.275525384731509</v>
      </c>
      <c r="G27" s="8">
        <f>G15</f>
        <v>149.89240000000024</v>
      </c>
      <c r="H27">
        <v>315</v>
      </c>
      <c r="I27">
        <v>295</v>
      </c>
      <c r="J27" s="1">
        <v>302.75825979189477</v>
      </c>
      <c r="K27" s="2">
        <f t="shared" si="2"/>
        <v>12.241740208105227</v>
      </c>
      <c r="L27" s="8">
        <v>266.83550456931937</v>
      </c>
      <c r="M27" s="1">
        <f t="shared" si="7"/>
        <v>12.927215940776613</v>
      </c>
      <c r="N27" s="1">
        <f t="shared" si="3"/>
        <v>4179.3171490311524</v>
      </c>
      <c r="O27" s="1">
        <f t="shared" si="4"/>
        <v>993.63823969498935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50.753776621987548</v>
      </c>
      <c r="C28">
        <v>600</v>
      </c>
      <c r="D28" s="2">
        <v>0.57989494606466852</v>
      </c>
      <c r="E28" s="1">
        <f t="shared" si="5"/>
        <v>36.637762692365754</v>
      </c>
      <c r="F28" s="1">
        <f t="shared" si="6"/>
        <v>73.275525384731509</v>
      </c>
      <c r="G28" s="8">
        <f t="shared" ref="G28:G91" si="10">G16</f>
        <v>313.63779999999969</v>
      </c>
      <c r="H28">
        <v>315</v>
      </c>
      <c r="I28">
        <v>295</v>
      </c>
      <c r="J28" s="1">
        <v>306.62555029372862</v>
      </c>
      <c r="K28" s="2">
        <f t="shared" si="2"/>
        <v>8.3744497062713776</v>
      </c>
      <c r="L28" s="8">
        <v>318.97732886449529</v>
      </c>
      <c r="M28" s="1">
        <f t="shared" si="7"/>
        <v>15.436005803838761</v>
      </c>
      <c r="N28" s="1">
        <f t="shared" si="3"/>
        <v>4178.8542444228069</v>
      </c>
      <c r="O28" s="1">
        <f t="shared" si="4"/>
        <v>993.02955079338312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72.530785244209824</v>
      </c>
      <c r="C29">
        <v>600</v>
      </c>
      <c r="D29" s="2">
        <v>0.57989494606466852</v>
      </c>
      <c r="E29" s="1">
        <f t="shared" si="5"/>
        <v>36.637762692365754</v>
      </c>
      <c r="F29" s="1">
        <f t="shared" si="6"/>
        <v>73.275525384731509</v>
      </c>
      <c r="G29" s="8">
        <f t="shared" si="10"/>
        <v>521.37699999999904</v>
      </c>
      <c r="H29">
        <v>315</v>
      </c>
      <c r="I29">
        <v>295</v>
      </c>
      <c r="J29" s="1">
        <v>308.67209900039654</v>
      </c>
      <c r="K29" s="2">
        <f t="shared" si="2"/>
        <v>6.3279009996034574</v>
      </c>
      <c r="L29" s="8">
        <v>344.01153851494666</v>
      </c>
      <c r="M29" s="1">
        <f t="shared" si="7"/>
        <v>16.63595020154068</v>
      </c>
      <c r="N29" s="1">
        <f t="shared" si="3"/>
        <v>4178.709045678127</v>
      </c>
      <c r="O29" s="1">
        <f t="shared" si="4"/>
        <v>992.68193164567742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94.310968906350823</v>
      </c>
      <c r="C30">
        <v>600</v>
      </c>
      <c r="D30" s="2">
        <v>0.57989494606466852</v>
      </c>
      <c r="E30" s="1">
        <f t="shared" si="5"/>
        <v>36.637762692365754</v>
      </c>
      <c r="F30" s="1">
        <f t="shared" si="6"/>
        <v>73.275525384731509</v>
      </c>
      <c r="G30" s="8">
        <f t="shared" si="10"/>
        <v>773.10999999999831</v>
      </c>
      <c r="H30">
        <v>315</v>
      </c>
      <c r="I30">
        <v>295</v>
      </c>
      <c r="J30" s="1">
        <v>309.92166696749047</v>
      </c>
      <c r="K30" s="2">
        <f t="shared" si="2"/>
        <v>5.0783330325095335</v>
      </c>
      <c r="L30" s="8">
        <v>358.67909271442841</v>
      </c>
      <c r="M30" s="1">
        <f t="shared" si="7"/>
        <v>17.337049143738152</v>
      </c>
      <c r="N30" s="1">
        <f t="shared" si="3"/>
        <v>4178.6482828012377</v>
      </c>
      <c r="O30" s="1">
        <f t="shared" si="4"/>
        <v>992.46143990889527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116.09276274514323</v>
      </c>
      <c r="C31">
        <v>600</v>
      </c>
      <c r="D31" s="2">
        <v>0.57989494606466852</v>
      </c>
      <c r="E31" s="1">
        <f t="shared" si="5"/>
        <v>36.637762692365754</v>
      </c>
      <c r="F31" s="1">
        <f t="shared" si="6"/>
        <v>73.275525384731509</v>
      </c>
      <c r="G31" s="8">
        <f t="shared" si="10"/>
        <v>1068.8367999999978</v>
      </c>
      <c r="H31">
        <v>315</v>
      </c>
      <c r="I31">
        <v>295</v>
      </c>
      <c r="J31" s="1">
        <v>310.76107681617168</v>
      </c>
      <c r="K31" s="2">
        <f t="shared" si="2"/>
        <v>4.2389231838283195</v>
      </c>
      <c r="L31" s="8">
        <v>368.31171274264625</v>
      </c>
      <c r="M31" s="1">
        <f t="shared" si="7"/>
        <v>17.796479167392913</v>
      </c>
      <c r="N31" s="1">
        <f t="shared" si="3"/>
        <v>4178.6178498408808</v>
      </c>
      <c r="O31" s="1">
        <f t="shared" si="4"/>
        <v>992.3099190334276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137.87548313364107</v>
      </c>
      <c r="C32">
        <v>600</v>
      </c>
      <c r="D32" s="2">
        <v>0.57989494606466852</v>
      </c>
      <c r="E32" s="1">
        <f t="shared" si="5"/>
        <v>36.637762692365754</v>
      </c>
      <c r="F32" s="1">
        <f t="shared" si="6"/>
        <v>73.275525384731509</v>
      </c>
      <c r="G32" s="8">
        <f t="shared" si="10"/>
        <v>1408.5573999999974</v>
      </c>
      <c r="H32">
        <v>315</v>
      </c>
      <c r="I32">
        <v>295</v>
      </c>
      <c r="J32" s="1">
        <v>311.36306203999101</v>
      </c>
      <c r="K32" s="2">
        <f t="shared" si="2"/>
        <v>3.6369379600089928</v>
      </c>
      <c r="L32" s="8">
        <v>375.12251241912179</v>
      </c>
      <c r="M32" s="1">
        <f t="shared" si="7"/>
        <v>18.120742277314339</v>
      </c>
      <c r="N32" s="1">
        <f t="shared" si="3"/>
        <v>4178.6006840853352</v>
      </c>
      <c r="O32" s="1">
        <f t="shared" si="4"/>
        <v>992.19960569350383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159.65878508526953</v>
      </c>
      <c r="C33">
        <v>600</v>
      </c>
      <c r="D33" s="2">
        <v>0.57989494606466852</v>
      </c>
      <c r="E33" s="1">
        <f t="shared" si="5"/>
        <v>36.637762692365754</v>
      </c>
      <c r="F33" s="1">
        <f t="shared" si="6"/>
        <v>73.275525384731509</v>
      </c>
      <c r="G33" s="8">
        <f t="shared" si="10"/>
        <v>1792.2717999999963</v>
      </c>
      <c r="H33">
        <v>315</v>
      </c>
      <c r="I33">
        <v>295</v>
      </c>
      <c r="J33" s="1">
        <v>311.8156273492599</v>
      </c>
      <c r="K33" s="2">
        <f t="shared" si="2"/>
        <v>3.1843726507401016</v>
      </c>
      <c r="L33" s="8">
        <v>380.19363143714457</v>
      </c>
      <c r="M33" s="1">
        <f t="shared" si="7"/>
        <v>18.361816273701923</v>
      </c>
      <c r="N33" s="1">
        <f t="shared" si="3"/>
        <v>4178.5901561489309</v>
      </c>
      <c r="O33" s="1">
        <f t="shared" si="4"/>
        <v>992.11577938165283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1">A34/O34*3600*1000</f>
        <v>181.44247590686433</v>
      </c>
      <c r="C34">
        <v>600</v>
      </c>
      <c r="D34" s="2">
        <v>0.57989494606466852</v>
      </c>
      <c r="E34" s="1">
        <f t="shared" si="5"/>
        <v>36.637762692365754</v>
      </c>
      <c r="F34" s="1">
        <f t="shared" si="6"/>
        <v>73.275525384731509</v>
      </c>
      <c r="G34" s="8">
        <f t="shared" si="10"/>
        <v>2219.9799999999964</v>
      </c>
      <c r="H34">
        <v>315</v>
      </c>
      <c r="I34">
        <v>295</v>
      </c>
      <c r="J34" s="1">
        <v>312.16816588659543</v>
      </c>
      <c r="K34" s="2">
        <f t="shared" si="2"/>
        <v>2.8318341134045681</v>
      </c>
      <c r="L34" s="8">
        <v>384.11658395203045</v>
      </c>
      <c r="M34" s="1">
        <f t="shared" si="7"/>
        <v>18.548067643012114</v>
      </c>
      <c r="N34" s="1">
        <f t="shared" si="3"/>
        <v>4178.5832867691524</v>
      </c>
      <c r="O34" s="1">
        <f t="shared" si="4"/>
        <v>992.04995467762058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1"/>
        <v>203.22643956812743</v>
      </c>
      <c r="C35">
        <v>600</v>
      </c>
      <c r="D35" s="2">
        <v>0.57989494606466852</v>
      </c>
      <c r="E35" s="1">
        <f t="shared" si="5"/>
        <v>36.637762692365754</v>
      </c>
      <c r="F35" s="1">
        <f t="shared" si="6"/>
        <v>73.275525384731509</v>
      </c>
      <c r="G35" s="8">
        <f t="shared" si="10"/>
        <v>2691.6819999999957</v>
      </c>
      <c r="H35">
        <v>315</v>
      </c>
      <c r="I35">
        <v>295</v>
      </c>
      <c r="J35" s="1">
        <v>312.45049726617685</v>
      </c>
      <c r="K35" s="2">
        <f t="shared" ref="K35:K66" si="12">H35-J35</f>
        <v>2.5495027338231466</v>
      </c>
      <c r="L35" s="8">
        <v>387.24196126403905</v>
      </c>
      <c r="M35" s="1">
        <f t="shared" si="7"/>
        <v>18.696285881448013</v>
      </c>
      <c r="N35" s="1">
        <f t="shared" ref="N35:N66" si="13">((W35 + X35*H35 +Y35*H35^2 +  Z35*H35^3)+(W35 + X35*J35 + Y35*J35^2 +  Z35*J35^3))/2</f>
        <v>4178.5785863362953</v>
      </c>
      <c r="O35" s="1">
        <f t="shared" ref="O35:O66" si="14">((S35 + T35*H35 + U35*H35^2 +  V35*H35^3)+(S35 + T35*J35 + U35*J35^2 +  V35*J35^3))/2</f>
        <v>991.99690959707914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1"/>
        <v>225.01060204845527</v>
      </c>
      <c r="C36">
        <v>600</v>
      </c>
      <c r="D36" s="2">
        <v>0.57989494606466852</v>
      </c>
      <c r="E36" s="1">
        <f t="shared" si="5"/>
        <v>36.637762692365754</v>
      </c>
      <c r="F36" s="1">
        <f t="shared" si="6"/>
        <v>73.275525384731509</v>
      </c>
      <c r="G36" s="8">
        <f t="shared" si="10"/>
        <v>3207.3777999999947</v>
      </c>
      <c r="H36">
        <v>315</v>
      </c>
      <c r="I36">
        <v>295</v>
      </c>
      <c r="J36" s="1">
        <v>312.68167458719444</v>
      </c>
      <c r="K36" s="2">
        <f t="shared" si="12"/>
        <v>2.3183254128055637</v>
      </c>
      <c r="L36" s="8">
        <v>389.79073963491243</v>
      </c>
      <c r="M36" s="1">
        <f t="shared" si="7"/>
        <v>18.817041161751785</v>
      </c>
      <c r="N36" s="1">
        <f t="shared" si="13"/>
        <v>4178.5752468791843</v>
      </c>
      <c r="O36" s="1">
        <f t="shared" si="14"/>
        <v>991.95325894881455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1"/>
        <v>246.79491387701495</v>
      </c>
      <c r="C37">
        <v>600</v>
      </c>
      <c r="D37" s="2">
        <v>0.57989494606466852</v>
      </c>
      <c r="E37" s="1">
        <f t="shared" si="5"/>
        <v>36.637762692365754</v>
      </c>
      <c r="F37" s="1">
        <f t="shared" si="6"/>
        <v>73.275525384731509</v>
      </c>
      <c r="G37" s="8">
        <f t="shared" si="10"/>
        <v>3767.0673999999944</v>
      </c>
      <c r="H37">
        <v>315</v>
      </c>
      <c r="I37">
        <v>295</v>
      </c>
      <c r="J37" s="1">
        <v>312.87443482340018</v>
      </c>
      <c r="K37" s="2">
        <f t="shared" si="12"/>
        <v>2.1255651765998209</v>
      </c>
      <c r="L37" s="8">
        <v>391.90915487048767</v>
      </c>
      <c r="M37" s="1">
        <f t="shared" si="7"/>
        <v>18.917319080608621</v>
      </c>
      <c r="N37" s="1">
        <f t="shared" si="13"/>
        <v>4178.5728011302863</v>
      </c>
      <c r="O37" s="1">
        <f t="shared" si="14"/>
        <v>991.91671398054393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1"/>
        <v>268.57895067079386</v>
      </c>
      <c r="C38">
        <v>600</v>
      </c>
      <c r="D38" s="2">
        <v>0.57989494606466852</v>
      </c>
      <c r="E38" s="1">
        <f t="shared" si="5"/>
        <v>36.637762692365754</v>
      </c>
      <c r="F38" s="1">
        <f t="shared" si="6"/>
        <v>73.275525384731509</v>
      </c>
      <c r="G38" s="8">
        <f t="shared" si="10"/>
        <v>4370.7507999999925</v>
      </c>
      <c r="H38">
        <v>315</v>
      </c>
      <c r="I38">
        <v>295</v>
      </c>
      <c r="J38" s="1">
        <v>313.03005202171357</v>
      </c>
      <c r="K38" s="2">
        <f t="shared" si="12"/>
        <v>1.9699479782864273</v>
      </c>
      <c r="L38" s="8">
        <v>393.61501988337881</v>
      </c>
      <c r="M38" s="1">
        <f t="shared" si="7"/>
        <v>18.998006682405023</v>
      </c>
      <c r="N38" s="1">
        <f t="shared" si="13"/>
        <v>4178.5710449378657</v>
      </c>
      <c r="O38" s="1">
        <f t="shared" si="14"/>
        <v>991.88711302448769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1"/>
        <v>28.9805995395037</v>
      </c>
      <c r="C39">
        <v>800</v>
      </c>
      <c r="D39" s="2">
        <v>0.85902908656338839</v>
      </c>
      <c r="E39" s="1">
        <f t="shared" si="5"/>
        <v>54.273457689074874</v>
      </c>
      <c r="F39" s="1">
        <f t="shared" si="6"/>
        <v>108.54691537814975</v>
      </c>
      <c r="G39" s="8">
        <f t="shared" si="10"/>
        <v>149.89240000000024</v>
      </c>
      <c r="H39">
        <v>315</v>
      </c>
      <c r="I39">
        <v>295</v>
      </c>
      <c r="J39" s="1">
        <v>301.87318292889239</v>
      </c>
      <c r="K39" s="2">
        <f t="shared" si="12"/>
        <v>13.12681707110761</v>
      </c>
      <c r="L39" s="8">
        <v>331.94088963004623</v>
      </c>
      <c r="M39" s="1">
        <f t="shared" si="7"/>
        <v>12.289819340478699</v>
      </c>
      <c r="N39" s="1">
        <f t="shared" si="13"/>
        <v>4179.4636372111299</v>
      </c>
      <c r="O39" s="1">
        <f t="shared" si="14"/>
        <v>993.76826075466374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1"/>
        <v>50.747224612166193</v>
      </c>
      <c r="C40">
        <v>800</v>
      </c>
      <c r="D40" s="2">
        <v>0.85902908656338839</v>
      </c>
      <c r="E40" s="1">
        <f t="shared" si="5"/>
        <v>54.273457689074874</v>
      </c>
      <c r="F40" s="1">
        <f t="shared" si="6"/>
        <v>108.54691537814975</v>
      </c>
      <c r="G40" s="8">
        <f t="shared" si="10"/>
        <v>313.63779999999969</v>
      </c>
      <c r="H40">
        <v>315</v>
      </c>
      <c r="I40">
        <v>295</v>
      </c>
      <c r="J40" s="1">
        <v>305.84389656225642</v>
      </c>
      <c r="K40" s="2">
        <f t="shared" si="12"/>
        <v>9.1561034377435817</v>
      </c>
      <c r="L40" s="8">
        <v>404.66190908119029</v>
      </c>
      <c r="M40" s="1">
        <f t="shared" si="7"/>
        <v>14.957778940172247</v>
      </c>
      <c r="N40" s="1">
        <f t="shared" si="13"/>
        <v>4178.9265233420174</v>
      </c>
      <c r="O40" s="1">
        <f t="shared" si="14"/>
        <v>993.15776153632351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1"/>
        <v>72.522555357553955</v>
      </c>
      <c r="C41">
        <v>800</v>
      </c>
      <c r="D41" s="2">
        <v>0.85902908656338839</v>
      </c>
      <c r="E41" s="1">
        <f t="shared" si="5"/>
        <v>54.273457689074874</v>
      </c>
      <c r="F41" s="1">
        <f t="shared" si="6"/>
        <v>108.54691537814975</v>
      </c>
      <c r="G41" s="8">
        <f t="shared" si="10"/>
        <v>521.37699999999904</v>
      </c>
      <c r="H41">
        <v>315</v>
      </c>
      <c r="I41">
        <v>295</v>
      </c>
      <c r="J41" s="1">
        <v>308.01976028106117</v>
      </c>
      <c r="K41" s="2">
        <f t="shared" si="12"/>
        <v>6.980239718938833</v>
      </c>
      <c r="L41" s="8">
        <v>440.35904734614064</v>
      </c>
      <c r="M41" s="1">
        <f t="shared" si="7"/>
        <v>16.260946479786419</v>
      </c>
      <c r="N41" s="1">
        <f t="shared" si="13"/>
        <v>4178.7488135487629</v>
      </c>
      <c r="O41" s="1">
        <f t="shared" si="14"/>
        <v>992.79458156186547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1"/>
        <v>94.301641977133102</v>
      </c>
      <c r="C42">
        <v>800</v>
      </c>
      <c r="D42" s="2">
        <v>0.85902908656338839</v>
      </c>
      <c r="E42" s="1">
        <f t="shared" si="5"/>
        <v>54.273457689074874</v>
      </c>
      <c r="F42" s="1">
        <f t="shared" si="6"/>
        <v>108.54691537814975</v>
      </c>
      <c r="G42" s="8">
        <f t="shared" si="10"/>
        <v>773.10999999999831</v>
      </c>
      <c r="H42">
        <v>315</v>
      </c>
      <c r="I42">
        <v>295</v>
      </c>
      <c r="J42" s="1">
        <v>309.36965785052575</v>
      </c>
      <c r="K42" s="2">
        <f t="shared" si="12"/>
        <v>5.6303421494742452</v>
      </c>
      <c r="L42" s="8">
        <v>461.50145708671954</v>
      </c>
      <c r="M42" s="1">
        <f t="shared" si="7"/>
        <v>17.029988580433745</v>
      </c>
      <c r="N42" s="1">
        <f t="shared" si="13"/>
        <v>4178.6727348585218</v>
      </c>
      <c r="O42" s="1">
        <f t="shared" si="14"/>
        <v>992.55959957406424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1"/>
        <v>116.08266799736703</v>
      </c>
      <c r="C43">
        <v>800</v>
      </c>
      <c r="D43" s="2">
        <v>0.85902908656338839</v>
      </c>
      <c r="E43" s="1">
        <f t="shared" si="5"/>
        <v>54.273457689074874</v>
      </c>
      <c r="F43" s="1">
        <f t="shared" si="6"/>
        <v>108.54691537814975</v>
      </c>
      <c r="G43" s="8">
        <f t="shared" si="10"/>
        <v>1068.8367999999978</v>
      </c>
      <c r="H43">
        <v>315</v>
      </c>
      <c r="I43">
        <v>295</v>
      </c>
      <c r="J43" s="1">
        <v>310.28485968376452</v>
      </c>
      <c r="K43" s="2">
        <f t="shared" si="12"/>
        <v>4.7151403162354768</v>
      </c>
      <c r="L43" s="8">
        <v>475.47729042366461</v>
      </c>
      <c r="M43" s="1">
        <f t="shared" si="7"/>
        <v>17.536910460058539</v>
      </c>
      <c r="N43" s="1">
        <f t="shared" si="13"/>
        <v>4178.634148132408</v>
      </c>
      <c r="O43" s="1">
        <f t="shared" si="14"/>
        <v>992.39621200481861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1"/>
        <v>137.8648223493999</v>
      </c>
      <c r="C44">
        <v>800</v>
      </c>
      <c r="D44" s="2">
        <v>0.85902908656338839</v>
      </c>
      <c r="E44" s="1">
        <f t="shared" si="5"/>
        <v>54.273457689074874</v>
      </c>
      <c r="F44" s="1">
        <f t="shared" si="6"/>
        <v>108.54691537814975</v>
      </c>
      <c r="G44" s="8">
        <f t="shared" si="10"/>
        <v>1408.5573999999974</v>
      </c>
      <c r="H44">
        <v>315</v>
      </c>
      <c r="I44">
        <v>295</v>
      </c>
      <c r="J44" s="1">
        <v>310.94516391878807</v>
      </c>
      <c r="K44" s="2">
        <f t="shared" si="12"/>
        <v>4.0548360812119313</v>
      </c>
      <c r="L44" s="8">
        <v>485.40278823005372</v>
      </c>
      <c r="M44" s="1">
        <f t="shared" si="7"/>
        <v>17.896086440457072</v>
      </c>
      <c r="N44" s="1">
        <f t="shared" si="13"/>
        <v>4178.612203631119</v>
      </c>
      <c r="O44" s="1">
        <f t="shared" si="14"/>
        <v>992.27633031215714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1"/>
        <v>159.64769019432134</v>
      </c>
      <c r="C45">
        <v>800</v>
      </c>
      <c r="D45" s="2">
        <v>0.85902908656338839</v>
      </c>
      <c r="E45" s="1">
        <f t="shared" si="5"/>
        <v>54.273457689074874</v>
      </c>
      <c r="F45" s="1">
        <f t="shared" si="6"/>
        <v>108.54691537814975</v>
      </c>
      <c r="G45" s="8">
        <f t="shared" si="10"/>
        <v>1792.2717999999963</v>
      </c>
      <c r="H45">
        <v>315</v>
      </c>
      <c r="I45">
        <v>295</v>
      </c>
      <c r="J45" s="1">
        <v>311.44368848852588</v>
      </c>
      <c r="K45" s="2">
        <f t="shared" si="12"/>
        <v>3.5563115114741208</v>
      </c>
      <c r="L45" s="8">
        <v>492.81684205380554</v>
      </c>
      <c r="M45" s="1">
        <f t="shared" si="7"/>
        <v>18.163856933708303</v>
      </c>
      <c r="N45" s="1">
        <f t="shared" si="13"/>
        <v>4178.598663329889</v>
      </c>
      <c r="O45" s="1">
        <f t="shared" si="14"/>
        <v>992.18472755351058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1"/>
        <v>181.43103769115933</v>
      </c>
      <c r="C46">
        <v>800</v>
      </c>
      <c r="D46" s="2">
        <v>0.85902908656338839</v>
      </c>
      <c r="E46" s="1">
        <f t="shared" si="5"/>
        <v>54.273457689074874</v>
      </c>
      <c r="F46" s="1">
        <f t="shared" si="6"/>
        <v>108.54691537814975</v>
      </c>
      <c r="G46" s="8">
        <f t="shared" si="10"/>
        <v>2219.9799999999964</v>
      </c>
      <c r="H46">
        <v>315</v>
      </c>
      <c r="I46">
        <v>295</v>
      </c>
      <c r="J46" s="1">
        <v>311.83326042479297</v>
      </c>
      <c r="K46" s="2">
        <f t="shared" si="12"/>
        <v>3.166739575207032</v>
      </c>
      <c r="L46" s="8">
        <v>498.56638544595967</v>
      </c>
      <c r="M46" s="1">
        <f t="shared" si="7"/>
        <v>18.371163682102726</v>
      </c>
      <c r="N46" s="1">
        <f t="shared" si="13"/>
        <v>4178.5897854238738</v>
      </c>
      <c r="O46" s="1">
        <f t="shared" si="14"/>
        <v>992.1124978979874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1"/>
        <v>203.21472309150059</v>
      </c>
      <c r="C47">
        <v>800</v>
      </c>
      <c r="D47" s="2">
        <v>0.85902908656338839</v>
      </c>
      <c r="E47" s="1">
        <f t="shared" si="5"/>
        <v>54.273457689074874</v>
      </c>
      <c r="F47" s="1">
        <f t="shared" si="6"/>
        <v>108.54691537814975</v>
      </c>
      <c r="G47" s="8">
        <f t="shared" si="10"/>
        <v>2691.6819999999957</v>
      </c>
      <c r="H47">
        <v>315</v>
      </c>
      <c r="I47">
        <v>295</v>
      </c>
      <c r="J47" s="1">
        <v>312.14601639717665</v>
      </c>
      <c r="K47" s="2">
        <f t="shared" si="12"/>
        <v>2.8539836028233481</v>
      </c>
      <c r="L47" s="8">
        <v>503.15592491883893</v>
      </c>
      <c r="M47" s="1">
        <f t="shared" si="7"/>
        <v>18.536404524634179</v>
      </c>
      <c r="N47" s="1">
        <f t="shared" si="13"/>
        <v>4178.5836852054363</v>
      </c>
      <c r="O47" s="1">
        <f t="shared" si="14"/>
        <v>992.05410382212551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1"/>
        <v>224.99865550845865</v>
      </c>
      <c r="C48">
        <v>800</v>
      </c>
      <c r="D48" s="2">
        <v>0.85902908656338839</v>
      </c>
      <c r="E48" s="1">
        <f t="shared" si="5"/>
        <v>54.273457689074874</v>
      </c>
      <c r="F48" s="1">
        <f t="shared" si="6"/>
        <v>108.54691537814975</v>
      </c>
      <c r="G48" s="8">
        <f t="shared" si="10"/>
        <v>3207.3777999999947</v>
      </c>
      <c r="H48">
        <v>315</v>
      </c>
      <c r="I48">
        <v>295</v>
      </c>
      <c r="J48" s="1">
        <v>312.40260756570706</v>
      </c>
      <c r="K48" s="2">
        <f t="shared" si="12"/>
        <v>2.5973924342929422</v>
      </c>
      <c r="L48" s="8">
        <v>506.90467757142164</v>
      </c>
      <c r="M48" s="1">
        <f t="shared" si="7"/>
        <v>18.671202738227535</v>
      </c>
      <c r="N48" s="1">
        <f t="shared" si="13"/>
        <v>4178.5793348202624</v>
      </c>
      <c r="O48" s="1">
        <f t="shared" si="14"/>
        <v>992.00592774923916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1"/>
        <v>246.78277395520357</v>
      </c>
      <c r="C49">
        <v>800</v>
      </c>
      <c r="D49" s="2">
        <v>0.85902908656338839</v>
      </c>
      <c r="E49" s="1">
        <f t="shared" si="5"/>
        <v>54.273457689074874</v>
      </c>
      <c r="F49" s="1">
        <f t="shared" si="6"/>
        <v>108.54691537814975</v>
      </c>
      <c r="G49" s="8">
        <f t="shared" si="10"/>
        <v>3767.0673999999944</v>
      </c>
      <c r="H49">
        <v>315</v>
      </c>
      <c r="I49">
        <v>295</v>
      </c>
      <c r="J49" s="1">
        <v>312.6169006205912</v>
      </c>
      <c r="K49" s="2">
        <f t="shared" si="12"/>
        <v>2.3830993794088045</v>
      </c>
      <c r="L49" s="8">
        <v>510.02456268846061</v>
      </c>
      <c r="M49" s="1">
        <f t="shared" si="7"/>
        <v>18.783261040231309</v>
      </c>
      <c r="N49" s="1">
        <f t="shared" si="13"/>
        <v>4178.5761373153464</v>
      </c>
      <c r="O49" s="1">
        <f t="shared" si="14"/>
        <v>991.96550908547829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1"/>
        <v>268.5666035321546</v>
      </c>
      <c r="C50">
        <v>800</v>
      </c>
      <c r="D50" s="2">
        <v>0.85902908656338839</v>
      </c>
      <c r="E50" s="1">
        <f t="shared" si="5"/>
        <v>54.273457689074874</v>
      </c>
      <c r="F50" s="1">
        <f t="shared" si="6"/>
        <v>108.54691537814975</v>
      </c>
      <c r="G50" s="8">
        <f t="shared" si="10"/>
        <v>4370.7507999999925</v>
      </c>
      <c r="H50">
        <v>315</v>
      </c>
      <c r="I50">
        <v>295</v>
      </c>
      <c r="J50" s="1">
        <v>312.79012692680425</v>
      </c>
      <c r="K50" s="2">
        <f t="shared" si="12"/>
        <v>2.2098730731957517</v>
      </c>
      <c r="L50" s="8">
        <v>512.53961147435871</v>
      </c>
      <c r="M50" s="1">
        <f t="shared" si="7"/>
        <v>18.873505803215959</v>
      </c>
      <c r="N50" s="1">
        <f t="shared" si="13"/>
        <v>4178.5738335666001</v>
      </c>
      <c r="O50" s="1">
        <f t="shared" si="14"/>
        <v>991.93271425538501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1"/>
        <v>28.977619010899712</v>
      </c>
      <c r="C51">
        <v>1000</v>
      </c>
      <c r="D51" s="2">
        <v>1.1601374851637705</v>
      </c>
      <c r="E51" s="1">
        <f t="shared" si="5"/>
        <v>73.297486312647024</v>
      </c>
      <c r="F51" s="1">
        <f t="shared" si="6"/>
        <v>146.59497262529405</v>
      </c>
      <c r="G51" s="8">
        <f t="shared" si="10"/>
        <v>149.89240000000024</v>
      </c>
      <c r="H51">
        <v>315</v>
      </c>
      <c r="I51">
        <v>295</v>
      </c>
      <c r="J51" s="1">
        <v>301.1596191185248</v>
      </c>
      <c r="K51" s="2">
        <f t="shared" si="12"/>
        <v>13.840380881475198</v>
      </c>
      <c r="L51" s="8">
        <v>383.51850908347376</v>
      </c>
      <c r="M51" s="1">
        <f t="shared" si="7"/>
        <v>11.751869940952988</v>
      </c>
      <c r="N51" s="1">
        <f t="shared" si="13"/>
        <v>4179.5940154931423</v>
      </c>
      <c r="O51" s="1">
        <f t="shared" si="14"/>
        <v>993.87047601002337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1"/>
        <v>50.741777272741494</v>
      </c>
      <c r="C52">
        <v>1000</v>
      </c>
      <c r="D52" s="2">
        <v>1.1601374851637705</v>
      </c>
      <c r="E52" s="1">
        <f t="shared" si="5"/>
        <v>73.297486312647024</v>
      </c>
      <c r="F52" s="1">
        <f t="shared" si="6"/>
        <v>146.59497262529405</v>
      </c>
      <c r="G52" s="8">
        <f t="shared" si="10"/>
        <v>313.63779999999969</v>
      </c>
      <c r="H52">
        <v>315</v>
      </c>
      <c r="I52">
        <v>295</v>
      </c>
      <c r="J52" s="1">
        <v>305.18155393833541</v>
      </c>
      <c r="K52" s="2">
        <f t="shared" si="12"/>
        <v>9.8184460616645879</v>
      </c>
      <c r="L52" s="8">
        <v>475.57514455132355</v>
      </c>
      <c r="M52" s="1">
        <f t="shared" si="7"/>
        <v>14.542514642178991</v>
      </c>
      <c r="N52" s="1">
        <f t="shared" si="13"/>
        <v>4178.9957332165131</v>
      </c>
      <c r="O52" s="1">
        <f t="shared" si="14"/>
        <v>993.26438112515439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1"/>
        <v>72.515542367024537</v>
      </c>
      <c r="C53">
        <v>1000</v>
      </c>
      <c r="D53" s="2">
        <v>1.1601374851637705</v>
      </c>
      <c r="E53" s="1">
        <f t="shared" si="5"/>
        <v>73.297486312647024</v>
      </c>
      <c r="F53" s="1">
        <f t="shared" si="6"/>
        <v>146.59497262529405</v>
      </c>
      <c r="G53" s="8">
        <f t="shared" si="10"/>
        <v>521.37699999999904</v>
      </c>
      <c r="H53">
        <v>315</v>
      </c>
      <c r="I53">
        <v>295</v>
      </c>
      <c r="J53" s="1">
        <v>307.45574622096495</v>
      </c>
      <c r="K53" s="2">
        <f t="shared" si="12"/>
        <v>7.5442537790350457</v>
      </c>
      <c r="L53" s="8">
        <v>521.65291675972276</v>
      </c>
      <c r="M53" s="1">
        <f t="shared" si="7"/>
        <v>15.931264663469253</v>
      </c>
      <c r="N53" s="1">
        <f t="shared" si="13"/>
        <v>4178.7879937870675</v>
      </c>
      <c r="O53" s="1">
        <f t="shared" si="14"/>
        <v>992.89059489598503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1"/>
        <v>94.293583517596431</v>
      </c>
      <c r="C54">
        <v>1000</v>
      </c>
      <c r="D54" s="2">
        <v>1.1601374851637705</v>
      </c>
      <c r="E54" s="1">
        <f t="shared" si="5"/>
        <v>73.297486312647024</v>
      </c>
      <c r="F54" s="1">
        <f t="shared" si="6"/>
        <v>146.59497262529405</v>
      </c>
      <c r="G54" s="8">
        <f t="shared" si="10"/>
        <v>773.10999999999831</v>
      </c>
      <c r="H54">
        <v>315</v>
      </c>
      <c r="I54">
        <v>295</v>
      </c>
      <c r="J54" s="1">
        <v>308.88713744119269</v>
      </c>
      <c r="K54" s="2">
        <f t="shared" si="12"/>
        <v>6.1128625588073078</v>
      </c>
      <c r="L54" s="8">
        <v>549.20494970181142</v>
      </c>
      <c r="M54" s="1">
        <f t="shared" si="7"/>
        <v>16.758164140187873</v>
      </c>
      <c r="N54" s="1">
        <f t="shared" si="13"/>
        <v>4178.6971858179459</v>
      </c>
      <c r="O54" s="1">
        <f t="shared" si="14"/>
        <v>992.64442508469301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1"/>
        <v>116.07386865477113</v>
      </c>
      <c r="C55">
        <v>1000</v>
      </c>
      <c r="D55" s="2">
        <v>1.1601374851637705</v>
      </c>
      <c r="E55" s="1">
        <f t="shared" si="5"/>
        <v>73.297486312647024</v>
      </c>
      <c r="F55" s="1">
        <f t="shared" si="6"/>
        <v>146.59497262529405</v>
      </c>
      <c r="G55" s="8">
        <f t="shared" si="10"/>
        <v>1068.8367999999978</v>
      </c>
      <c r="H55">
        <v>315</v>
      </c>
      <c r="I55">
        <v>295</v>
      </c>
      <c r="J55" s="1">
        <v>309.86571319486467</v>
      </c>
      <c r="K55" s="2">
        <f t="shared" si="12"/>
        <v>5.1342868051353321</v>
      </c>
      <c r="L55" s="8">
        <v>567.52271238449919</v>
      </c>
      <c r="M55" s="1">
        <f t="shared" si="7"/>
        <v>17.306107935984024</v>
      </c>
      <c r="N55" s="1">
        <f t="shared" si="13"/>
        <v>4178.6505958430971</v>
      </c>
      <c r="O55" s="1">
        <f t="shared" si="14"/>
        <v>992.47144370305932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1"/>
        <v>137.85547232604179</v>
      </c>
      <c r="C56">
        <v>1000</v>
      </c>
      <c r="D56" s="2">
        <v>1.1601374851637705</v>
      </c>
      <c r="E56" s="1">
        <f t="shared" si="5"/>
        <v>73.297486312647024</v>
      </c>
      <c r="F56" s="1">
        <f t="shared" si="6"/>
        <v>146.59497262529405</v>
      </c>
      <c r="G56" s="8">
        <f t="shared" si="10"/>
        <v>1408.5573999999974</v>
      </c>
      <c r="H56">
        <v>315</v>
      </c>
      <c r="I56">
        <v>295</v>
      </c>
      <c r="J56" s="1">
        <v>310.57559977403207</v>
      </c>
      <c r="K56" s="2">
        <f t="shared" si="12"/>
        <v>4.4244002259679291</v>
      </c>
      <c r="L56" s="8">
        <v>580.58236369316558</v>
      </c>
      <c r="M56" s="1">
        <f t="shared" si="7"/>
        <v>17.695710941366254</v>
      </c>
      <c r="N56" s="1">
        <f t="shared" si="13"/>
        <v>4178.6239034324672</v>
      </c>
      <c r="O56" s="1">
        <f t="shared" si="14"/>
        <v>992.34363128113262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1"/>
        <v>159.63791537483272</v>
      </c>
      <c r="C57">
        <v>1000</v>
      </c>
      <c r="D57" s="2">
        <v>1.1601374851637705</v>
      </c>
      <c r="E57" s="1">
        <f t="shared" si="5"/>
        <v>73.297486312647024</v>
      </c>
      <c r="F57" s="1">
        <f t="shared" si="6"/>
        <v>146.59497262529405</v>
      </c>
      <c r="G57" s="8">
        <f t="shared" si="10"/>
        <v>1792.2717999999963</v>
      </c>
      <c r="H57">
        <v>315</v>
      </c>
      <c r="I57">
        <v>295</v>
      </c>
      <c r="J57" s="1">
        <v>311.11362656570429</v>
      </c>
      <c r="K57" s="2">
        <f t="shared" si="12"/>
        <v>3.8863734342957059</v>
      </c>
      <c r="L57" s="8">
        <v>590.36501299315194</v>
      </c>
      <c r="M57" s="1">
        <f t="shared" si="7"/>
        <v>17.98689125264945</v>
      </c>
      <c r="N57" s="1">
        <f t="shared" si="13"/>
        <v>4178.6073461204141</v>
      </c>
      <c r="O57" s="1">
        <f t="shared" si="14"/>
        <v>992.24548020483678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1"/>
        <v>181.42092544691528</v>
      </c>
      <c r="C58">
        <v>1000</v>
      </c>
      <c r="D58" s="2">
        <v>1.1601374851637705</v>
      </c>
      <c r="E58" s="1">
        <f t="shared" si="5"/>
        <v>73.297486312647024</v>
      </c>
      <c r="F58" s="1">
        <f t="shared" si="6"/>
        <v>146.59497262529405</v>
      </c>
      <c r="G58" s="8">
        <f t="shared" si="10"/>
        <v>2219.9799999999964</v>
      </c>
      <c r="H58">
        <v>315</v>
      </c>
      <c r="I58">
        <v>295</v>
      </c>
      <c r="J58" s="1">
        <v>311.53527552101059</v>
      </c>
      <c r="K58" s="2">
        <f t="shared" si="12"/>
        <v>3.4647244789894103</v>
      </c>
      <c r="L58" s="8">
        <v>597.96765424968692</v>
      </c>
      <c r="M58" s="1">
        <f t="shared" si="7"/>
        <v>18.212744508086494</v>
      </c>
      <c r="N58" s="1">
        <f t="shared" si="13"/>
        <v>4178.5964451229975</v>
      </c>
      <c r="O58" s="1">
        <f t="shared" si="14"/>
        <v>992.16779738381933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1"/>
        <v>203.20433644493735</v>
      </c>
      <c r="C59">
        <v>1000</v>
      </c>
      <c r="D59" s="2">
        <v>1.1601374851637705</v>
      </c>
      <c r="E59" s="1">
        <f t="shared" si="5"/>
        <v>73.297486312647024</v>
      </c>
      <c r="F59" s="1">
        <f t="shared" si="6"/>
        <v>146.59497262529405</v>
      </c>
      <c r="G59" s="8">
        <f t="shared" si="10"/>
        <v>2691.6819999999957</v>
      </c>
      <c r="H59">
        <v>315</v>
      </c>
      <c r="I59">
        <v>295</v>
      </c>
      <c r="J59" s="1">
        <v>311.87453664564828</v>
      </c>
      <c r="K59" s="2">
        <f t="shared" si="12"/>
        <v>3.125463354351723</v>
      </c>
      <c r="L59" s="8">
        <v>604.04669229523131</v>
      </c>
      <c r="M59" s="1">
        <f t="shared" si="7"/>
        <v>18.393031354676918</v>
      </c>
      <c r="N59" s="1">
        <f t="shared" si="13"/>
        <v>4178.5889289355664</v>
      </c>
      <c r="O59" s="1">
        <f t="shared" si="14"/>
        <v>992.10481196904936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1"/>
        <v>224.98804137749613</v>
      </c>
      <c r="C60">
        <v>1000</v>
      </c>
      <c r="D60" s="2">
        <v>1.1601374851637705</v>
      </c>
      <c r="E60" s="1">
        <f t="shared" si="5"/>
        <v>73.297486312647024</v>
      </c>
      <c r="F60" s="1">
        <f t="shared" si="6"/>
        <v>146.59497262529405</v>
      </c>
      <c r="G60" s="8">
        <f t="shared" si="10"/>
        <v>3207.3777999999947</v>
      </c>
      <c r="H60">
        <v>315</v>
      </c>
      <c r="I60">
        <v>295</v>
      </c>
      <c r="J60" s="1">
        <v>312.15336717480795</v>
      </c>
      <c r="K60" s="2">
        <f t="shared" si="12"/>
        <v>2.8466328251920459</v>
      </c>
      <c r="L60" s="8">
        <v>609.0188867093118</v>
      </c>
      <c r="M60" s="1">
        <f t="shared" si="7"/>
        <v>18.54027574858323</v>
      </c>
      <c r="N60" s="1">
        <f t="shared" si="13"/>
        <v>4178.5835524905733</v>
      </c>
      <c r="O60" s="1">
        <f t="shared" si="14"/>
        <v>992.05272704029608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1"/>
        <v>246.77196818940021</v>
      </c>
      <c r="C61">
        <v>1000</v>
      </c>
      <c r="D61" s="2">
        <v>1.1601374851637705</v>
      </c>
      <c r="E61" s="1">
        <f t="shared" si="5"/>
        <v>73.297486312647024</v>
      </c>
      <c r="F61" s="1">
        <f t="shared" si="6"/>
        <v>146.59497262529405</v>
      </c>
      <c r="G61" s="8">
        <f t="shared" si="10"/>
        <v>3767.0673999999944</v>
      </c>
      <c r="H61">
        <v>315</v>
      </c>
      <c r="I61">
        <v>295</v>
      </c>
      <c r="J61" s="1">
        <v>312.38657103009774</v>
      </c>
      <c r="K61" s="2">
        <f t="shared" si="12"/>
        <v>2.6134289699022588</v>
      </c>
      <c r="L61" s="8">
        <v>613.16168856867262</v>
      </c>
      <c r="M61" s="1">
        <f t="shared" si="7"/>
        <v>18.662798036770788</v>
      </c>
      <c r="N61" s="1">
        <f t="shared" si="13"/>
        <v>4178.5795898717724</v>
      </c>
      <c r="O61" s="1">
        <f t="shared" si="14"/>
        <v>992.00894573290168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1"/>
        <v>268.55559712544675</v>
      </c>
      <c r="C62">
        <v>1000</v>
      </c>
      <c r="D62" s="2">
        <v>1.1601374851637705</v>
      </c>
      <c r="E62" s="1">
        <f t="shared" si="5"/>
        <v>73.297486312647024</v>
      </c>
      <c r="F62" s="1">
        <f t="shared" si="6"/>
        <v>146.59497262529405</v>
      </c>
      <c r="G62" s="8">
        <f t="shared" si="10"/>
        <v>4370.7507999999925</v>
      </c>
      <c r="H62">
        <v>315</v>
      </c>
      <c r="I62">
        <v>295</v>
      </c>
      <c r="J62" s="1">
        <v>312.57530672371519</v>
      </c>
      <c r="K62" s="2">
        <f t="shared" si="12"/>
        <v>2.4246932762848132</v>
      </c>
      <c r="L62" s="8">
        <v>616.50448641313005</v>
      </c>
      <c r="M62" s="1">
        <f t="shared" si="7"/>
        <v>18.761547210255252</v>
      </c>
      <c r="N62" s="1">
        <f t="shared" si="13"/>
        <v>4178.576727560232</v>
      </c>
      <c r="O62" s="1">
        <f t="shared" si="14"/>
        <v>991.97336734545956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1"/>
        <v>28.975439767032928</v>
      </c>
      <c r="C63">
        <v>1200</v>
      </c>
      <c r="D63" s="2">
        <v>1.4435870342723056</v>
      </c>
      <c r="E63" s="1">
        <f t="shared" si="5"/>
        <v>91.205828825324261</v>
      </c>
      <c r="F63" s="1">
        <f t="shared" si="6"/>
        <v>182.41165765064852</v>
      </c>
      <c r="G63" s="8">
        <f t="shared" si="10"/>
        <v>149.89240000000024</v>
      </c>
      <c r="H63">
        <v>315</v>
      </c>
      <c r="I63">
        <v>295</v>
      </c>
      <c r="J63" s="1">
        <v>300.62705156945577</v>
      </c>
      <c r="K63" s="2">
        <f t="shared" si="12"/>
        <v>14.372948430544227</v>
      </c>
      <c r="L63" s="8">
        <v>421.3716216368835</v>
      </c>
      <c r="M63" s="1">
        <f t="shared" si="7"/>
        <v>11.333821857958606</v>
      </c>
      <c r="N63" s="1">
        <f t="shared" si="13"/>
        <v>4179.6987561676378</v>
      </c>
      <c r="O63" s="1">
        <f t="shared" si="14"/>
        <v>993.94522504426197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1"/>
        <v>50.737599716465631</v>
      </c>
      <c r="C64">
        <v>1200</v>
      </c>
      <c r="D64" s="2">
        <v>1.4435870342723056</v>
      </c>
      <c r="E64" s="1">
        <f t="shared" si="5"/>
        <v>91.205828825324261</v>
      </c>
      <c r="F64" s="1">
        <f t="shared" si="6"/>
        <v>182.41165765064852</v>
      </c>
      <c r="G64" s="8">
        <f t="shared" si="10"/>
        <v>313.63779999999969</v>
      </c>
      <c r="H64">
        <v>315</v>
      </c>
      <c r="I64">
        <v>295</v>
      </c>
      <c r="J64" s="1">
        <v>304.66541373313913</v>
      </c>
      <c r="K64" s="2">
        <f t="shared" si="12"/>
        <v>10.334586266860867</v>
      </c>
      <c r="L64" s="8">
        <v>529.65204442189304</v>
      </c>
      <c r="M64" s="1">
        <f t="shared" si="7"/>
        <v>14.211900290521864</v>
      </c>
      <c r="N64" s="1">
        <f t="shared" si="13"/>
        <v>4179.0549755686388</v>
      </c>
      <c r="O64" s="1">
        <f t="shared" si="14"/>
        <v>993.34616303585062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1"/>
        <v>72.51004948970899</v>
      </c>
      <c r="C65">
        <v>1200</v>
      </c>
      <c r="D65" s="2">
        <v>1.4435870342723056</v>
      </c>
      <c r="E65" s="1">
        <f t="shared" si="5"/>
        <v>91.205828825324261</v>
      </c>
      <c r="F65" s="1">
        <f t="shared" si="6"/>
        <v>182.41165765064852</v>
      </c>
      <c r="G65" s="8">
        <f t="shared" si="10"/>
        <v>521.37699999999904</v>
      </c>
      <c r="H65">
        <v>315</v>
      </c>
      <c r="I65">
        <v>295</v>
      </c>
      <c r="J65" s="1">
        <v>307.00848408746867</v>
      </c>
      <c r="K65" s="2">
        <f t="shared" si="12"/>
        <v>7.9915159125313266</v>
      </c>
      <c r="L65" s="8">
        <v>584.70852936407334</v>
      </c>
      <c r="M65" s="1">
        <f t="shared" si="7"/>
        <v>15.665987754325128</v>
      </c>
      <c r="N65" s="1">
        <f t="shared" si="13"/>
        <v>4178.8223807354298</v>
      </c>
      <c r="O65" s="1">
        <f t="shared" si="14"/>
        <v>992.96580965950966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5">A66/O66*3600*1000</f>
        <v>94.287196299563746</v>
      </c>
      <c r="C66">
        <v>1200</v>
      </c>
      <c r="D66" s="2">
        <v>1.4435870342723056</v>
      </c>
      <c r="E66" s="1">
        <f t="shared" si="5"/>
        <v>91.205828825324261</v>
      </c>
      <c r="F66" s="1">
        <f t="shared" si="6"/>
        <v>182.41165765064852</v>
      </c>
      <c r="G66" s="8">
        <f t="shared" si="10"/>
        <v>773.10999999999831</v>
      </c>
      <c r="H66">
        <v>315</v>
      </c>
      <c r="I66">
        <v>295</v>
      </c>
      <c r="J66" s="1">
        <v>308.50084990003279</v>
      </c>
      <c r="K66" s="2">
        <f t="shared" si="12"/>
        <v>6.4991500999672098</v>
      </c>
      <c r="L66" s="8">
        <v>617.8843682892649</v>
      </c>
      <c r="M66" s="1">
        <f t="shared" si="7"/>
        <v>16.538134622896013</v>
      </c>
      <c r="N66" s="1">
        <f t="shared" si="13"/>
        <v>4178.7189270035406</v>
      </c>
      <c r="O66" s="1">
        <f t="shared" si="14"/>
        <v>992.7116689589493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5"/>
        <v>116.06684081221624</v>
      </c>
      <c r="C67">
        <v>1200</v>
      </c>
      <c r="D67" s="2">
        <v>1.4435870342723056</v>
      </c>
      <c r="E67" s="1">
        <f t="shared" si="5"/>
        <v>91.205828825324261</v>
      </c>
      <c r="F67" s="1">
        <f t="shared" si="6"/>
        <v>182.41165765064852</v>
      </c>
      <c r="G67" s="8">
        <f t="shared" si="10"/>
        <v>1068.8367999999978</v>
      </c>
      <c r="H67">
        <v>315</v>
      </c>
      <c r="I67">
        <v>295</v>
      </c>
      <c r="J67" s="1">
        <v>309.52814904384064</v>
      </c>
      <c r="K67" s="2">
        <f t="shared" ref="K67:K98" si="16">H67-J67</f>
        <v>5.4718509561593578</v>
      </c>
      <c r="L67" s="8">
        <v>640.04383982834838</v>
      </c>
      <c r="M67" s="1">
        <f t="shared" si="7"/>
        <v>17.118568338144414</v>
      </c>
      <c r="N67" s="1">
        <f t="shared" ref="N67:N98" si="17">((W67 + X67*H67 +Y67*H67^2 +  Z67*H67^3)+(W67 + X67*J67 + Y67*J67^2 +  Z67*J67^3))/2</f>
        <v>4178.665338019533</v>
      </c>
      <c r="O67" s="1">
        <f t="shared" ref="O67:O98" si="18">((S67 + T67*H67 + U67*H67^2 +  V67*H67^3)+(S67 + T67*J67 + U67*J67^2 +  V67*J67^3))/2</f>
        <v>992.53153780916045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5"/>
        <v>137.84796492991711</v>
      </c>
      <c r="C68">
        <v>1200</v>
      </c>
      <c r="D68" s="2">
        <v>1.4435870342723056</v>
      </c>
      <c r="E68" s="1">
        <f t="shared" ref="E68:E131" si="19">D68*0.01755*3600</f>
        <v>91.205828825324261</v>
      </c>
      <c r="F68" s="1">
        <f t="shared" ref="F68:F131" si="20">E68*2</f>
        <v>182.41165765064852</v>
      </c>
      <c r="G68" s="8">
        <f t="shared" si="10"/>
        <v>1408.5573999999974</v>
      </c>
      <c r="H68">
        <v>315</v>
      </c>
      <c r="I68">
        <v>295</v>
      </c>
      <c r="J68" s="1">
        <v>310.27674048901508</v>
      </c>
      <c r="K68" s="2">
        <f t="shared" si="16"/>
        <v>4.7232595109849171</v>
      </c>
      <c r="L68" s="8">
        <v>655.89200768386831</v>
      </c>
      <c r="M68" s="1">
        <f t="shared" ref="M68:M131" si="21">((H68-I68)-(J68-I68))/(LN((H68-I68)/(J68-I68)))</f>
        <v>17.532460784411111</v>
      </c>
      <c r="N68" s="1">
        <f t="shared" si="17"/>
        <v>4178.6344477079865</v>
      </c>
      <c r="O68" s="1">
        <f t="shared" si="18"/>
        <v>992.39767572593541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5"/>
        <v>159.63003617975588</v>
      </c>
      <c r="C69">
        <v>1200</v>
      </c>
      <c r="D69" s="2">
        <v>1.4435870342723056</v>
      </c>
      <c r="E69" s="1">
        <f t="shared" si="19"/>
        <v>91.205828825324261</v>
      </c>
      <c r="F69" s="1">
        <f t="shared" si="20"/>
        <v>182.41165765064852</v>
      </c>
      <c r="G69" s="8">
        <f t="shared" si="10"/>
        <v>1792.2717999999963</v>
      </c>
      <c r="H69">
        <v>315</v>
      </c>
      <c r="I69">
        <v>295</v>
      </c>
      <c r="J69" s="1">
        <v>310.8459082448955</v>
      </c>
      <c r="K69" s="2">
        <f t="shared" si="16"/>
        <v>4.1540917551045027</v>
      </c>
      <c r="L69" s="8">
        <v>667.79040640223923</v>
      </c>
      <c r="M69" s="1">
        <f t="shared" si="21"/>
        <v>17.842430205386066</v>
      </c>
      <c r="N69" s="1">
        <f t="shared" si="17"/>
        <v>4178.6152036042504</v>
      </c>
      <c r="O69" s="1">
        <f t="shared" si="18"/>
        <v>992.29445654970107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5"/>
        <v>181.41274980880183</v>
      </c>
      <c r="C70">
        <v>1200</v>
      </c>
      <c r="D70" s="2">
        <v>1.4435870342723056</v>
      </c>
      <c r="E70" s="1">
        <f t="shared" si="19"/>
        <v>91.205828825324261</v>
      </c>
      <c r="F70" s="1">
        <f t="shared" si="20"/>
        <v>182.41165765064852</v>
      </c>
      <c r="G70" s="8">
        <f t="shared" si="10"/>
        <v>2219.9799999999964</v>
      </c>
      <c r="H70">
        <v>315</v>
      </c>
      <c r="I70">
        <v>295</v>
      </c>
      <c r="J70" s="1">
        <v>311.29302007098579</v>
      </c>
      <c r="K70" s="2">
        <f t="shared" si="16"/>
        <v>3.70697992901421</v>
      </c>
      <c r="L70" s="8">
        <v>677.05326273647927</v>
      </c>
      <c r="M70" s="1">
        <f t="shared" si="21"/>
        <v>18.083228168288098</v>
      </c>
      <c r="N70" s="1">
        <f t="shared" si="17"/>
        <v>4178.6024917755367</v>
      </c>
      <c r="O70" s="1">
        <f t="shared" si="18"/>
        <v>992.21251091618001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5"/>
        <v>203.19591902599248</v>
      </c>
      <c r="C71">
        <v>1200</v>
      </c>
      <c r="D71" s="2">
        <v>1.4435870342723056</v>
      </c>
      <c r="E71" s="1">
        <f t="shared" si="19"/>
        <v>91.205828825324261</v>
      </c>
      <c r="F71" s="1">
        <f t="shared" si="20"/>
        <v>182.41165765064852</v>
      </c>
      <c r="G71" s="8">
        <f t="shared" si="10"/>
        <v>2691.6819999999957</v>
      </c>
      <c r="H71">
        <v>315</v>
      </c>
      <c r="I71">
        <v>295</v>
      </c>
      <c r="J71" s="1">
        <v>311.65342953011708</v>
      </c>
      <c r="K71" s="2">
        <f t="shared" si="16"/>
        <v>3.34657046988292</v>
      </c>
      <c r="L71" s="8">
        <v>684.46986553266333</v>
      </c>
      <c r="M71" s="1">
        <f t="shared" si="21"/>
        <v>18.275675703950046</v>
      </c>
      <c r="N71" s="1">
        <f t="shared" si="17"/>
        <v>4178.5937033788405</v>
      </c>
      <c r="O71" s="1">
        <f t="shared" si="18"/>
        <v>992.14591004759143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5"/>
        <v>224.97942304935069</v>
      </c>
      <c r="C72">
        <v>1200</v>
      </c>
      <c r="D72" s="2">
        <v>1.4435870342723056</v>
      </c>
      <c r="E72" s="1">
        <f t="shared" si="19"/>
        <v>91.205828825324261</v>
      </c>
      <c r="F72" s="1">
        <f t="shared" si="20"/>
        <v>182.41165765064852</v>
      </c>
      <c r="G72" s="8">
        <f t="shared" si="10"/>
        <v>3207.3777999999947</v>
      </c>
      <c r="H72">
        <v>315</v>
      </c>
      <c r="I72">
        <v>295</v>
      </c>
      <c r="J72" s="1">
        <v>311.95007548761475</v>
      </c>
      <c r="K72" s="2">
        <f t="shared" si="16"/>
        <v>3.0499245123852461</v>
      </c>
      <c r="L72" s="8">
        <v>690.54275748094949</v>
      </c>
      <c r="M72" s="1">
        <f t="shared" si="21"/>
        <v>18.43300354725768</v>
      </c>
      <c r="N72" s="1">
        <f t="shared" si="17"/>
        <v>4178.5874023287424</v>
      </c>
      <c r="O72" s="1">
        <f t="shared" si="18"/>
        <v>992.09072978660652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5"/>
        <v>246.76318029032456</v>
      </c>
      <c r="C73">
        <v>1200</v>
      </c>
      <c r="D73" s="2">
        <v>1.4435870342723056</v>
      </c>
      <c r="E73" s="1">
        <f t="shared" si="19"/>
        <v>91.205828825324261</v>
      </c>
      <c r="F73" s="1">
        <f t="shared" si="20"/>
        <v>182.41165765064852</v>
      </c>
      <c r="G73" s="8">
        <f t="shared" si="10"/>
        <v>3767.0673999999944</v>
      </c>
      <c r="H73">
        <v>315</v>
      </c>
      <c r="I73">
        <v>295</v>
      </c>
      <c r="J73" s="1">
        <v>312.19847650814012</v>
      </c>
      <c r="K73" s="2">
        <f t="shared" si="16"/>
        <v>2.8015234918598821</v>
      </c>
      <c r="L73" s="8">
        <v>695.60726162178423</v>
      </c>
      <c r="M73" s="1">
        <f t="shared" si="21"/>
        <v>18.564019784400941</v>
      </c>
      <c r="N73" s="1">
        <f t="shared" si="17"/>
        <v>4178.582748605827</v>
      </c>
      <c r="O73" s="1">
        <f t="shared" si="18"/>
        <v>992.04427383366192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5"/>
        <v>268.54663462009978</v>
      </c>
      <c r="C74">
        <v>1200</v>
      </c>
      <c r="D74" s="2">
        <v>1.4435870342723056</v>
      </c>
      <c r="E74" s="1">
        <f t="shared" si="19"/>
        <v>91.205828825324261</v>
      </c>
      <c r="F74" s="1">
        <f t="shared" si="20"/>
        <v>182.41165765064852</v>
      </c>
      <c r="G74" s="8">
        <f t="shared" si="10"/>
        <v>4370.7507999999925</v>
      </c>
      <c r="H74">
        <v>315</v>
      </c>
      <c r="I74">
        <v>295</v>
      </c>
      <c r="J74" s="1">
        <v>312.39970760174913</v>
      </c>
      <c r="K74" s="2">
        <f t="shared" si="16"/>
        <v>2.6002923982508719</v>
      </c>
      <c r="L74" s="8">
        <v>699.69684238724301</v>
      </c>
      <c r="M74" s="1">
        <f t="shared" si="21"/>
        <v>18.669683071355134</v>
      </c>
      <c r="N74" s="1">
        <f t="shared" si="17"/>
        <v>4178.5793807781365</v>
      </c>
      <c r="O74" s="1">
        <f t="shared" si="18"/>
        <v>992.00647357530102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5"/>
        <v>28.97284195521674</v>
      </c>
      <c r="C75">
        <v>1500</v>
      </c>
      <c r="D75" s="2">
        <v>1.8781232959870553</v>
      </c>
      <c r="E75" s="1">
        <f t="shared" si="19"/>
        <v>118.65982984046215</v>
      </c>
      <c r="F75" s="1">
        <f t="shared" si="20"/>
        <v>237.3196596809243</v>
      </c>
      <c r="G75" s="8">
        <f t="shared" si="10"/>
        <v>149.89240000000024</v>
      </c>
      <c r="H75">
        <v>315</v>
      </c>
      <c r="I75">
        <v>295</v>
      </c>
      <c r="J75" s="1">
        <v>299.97930326903105</v>
      </c>
      <c r="K75" s="2">
        <f t="shared" si="16"/>
        <v>15.02069673096895</v>
      </c>
      <c r="L75" s="8">
        <v>466.7266283402372</v>
      </c>
      <c r="M75" s="1">
        <f t="shared" si="21"/>
        <v>10.802819182970968</v>
      </c>
      <c r="N75" s="1">
        <f t="shared" si="17"/>
        <v>4179.8350100530279</v>
      </c>
      <c r="O75" s="1">
        <f t="shared" si="18"/>
        <v>994.03434583725334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5"/>
        <v>50.732368249081851</v>
      </c>
      <c r="C76">
        <v>1500</v>
      </c>
      <c r="D76" s="2">
        <v>1.8781232959870553</v>
      </c>
      <c r="E76" s="1">
        <f t="shared" si="19"/>
        <v>118.65982984046215</v>
      </c>
      <c r="F76" s="1">
        <f t="shared" si="20"/>
        <v>237.3196596809243</v>
      </c>
      <c r="G76" s="8">
        <f t="shared" si="10"/>
        <v>313.63779999999969</v>
      </c>
      <c r="H76">
        <v>315</v>
      </c>
      <c r="I76">
        <v>295</v>
      </c>
      <c r="J76" s="1">
        <v>304.00839003440944</v>
      </c>
      <c r="K76" s="2">
        <f t="shared" si="16"/>
        <v>10.991609965590555</v>
      </c>
      <c r="L76" s="8">
        <v>597.11411065700395</v>
      </c>
      <c r="M76" s="1">
        <f t="shared" si="21"/>
        <v>13.781271355624977</v>
      </c>
      <c r="N76" s="1">
        <f t="shared" si="17"/>
        <v>4179.1374073735669</v>
      </c>
      <c r="O76" s="1">
        <f t="shared" si="18"/>
        <v>993.44859582643539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5"/>
        <v>72.503017845095627</v>
      </c>
      <c r="C77">
        <v>1500</v>
      </c>
      <c r="D77" s="2">
        <v>1.8781232959870553</v>
      </c>
      <c r="E77" s="1">
        <f t="shared" si="19"/>
        <v>118.65982984046215</v>
      </c>
      <c r="F77" s="1">
        <f t="shared" si="20"/>
        <v>237.3196596809243</v>
      </c>
      <c r="G77" s="8">
        <f t="shared" si="10"/>
        <v>521.37699999999904</v>
      </c>
      <c r="H77">
        <v>315</v>
      </c>
      <c r="I77">
        <v>295</v>
      </c>
      <c r="J77" s="1">
        <v>306.42851012307722</v>
      </c>
      <c r="K77" s="2">
        <f t="shared" si="16"/>
        <v>8.571489876922783</v>
      </c>
      <c r="L77" s="8">
        <v>664.80186182012801</v>
      </c>
      <c r="M77" s="1">
        <f t="shared" si="21"/>
        <v>15.316593812660809</v>
      </c>
      <c r="N77" s="1">
        <f t="shared" si="17"/>
        <v>4178.8715349387176</v>
      </c>
      <c r="O77" s="1">
        <f t="shared" si="18"/>
        <v>993.06211161899034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5"/>
        <v>94.278917091531241</v>
      </c>
      <c r="C78">
        <v>1500</v>
      </c>
      <c r="D78" s="2">
        <v>1.8781232959870553</v>
      </c>
      <c r="E78" s="1">
        <f t="shared" si="19"/>
        <v>118.65982984046215</v>
      </c>
      <c r="F78" s="1">
        <f t="shared" si="20"/>
        <v>237.3196596809243</v>
      </c>
      <c r="G78" s="8">
        <f t="shared" si="10"/>
        <v>773.10999999999831</v>
      </c>
      <c r="H78">
        <v>315</v>
      </c>
      <c r="I78">
        <v>295</v>
      </c>
      <c r="J78" s="1">
        <v>307.99487500183881</v>
      </c>
      <c r="K78" s="2">
        <f t="shared" si="16"/>
        <v>7.0051249981611932</v>
      </c>
      <c r="L78" s="8">
        <v>706.00936437584994</v>
      </c>
      <c r="M78" s="1">
        <f t="shared" si="21"/>
        <v>16.246509789806016</v>
      </c>
      <c r="N78" s="1">
        <f t="shared" si="17"/>
        <v>4178.750446574938</v>
      </c>
      <c r="O78" s="1">
        <f t="shared" si="18"/>
        <v>992.79884503900143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5"/>
        <v>116.0576577269549</v>
      </c>
      <c r="C79">
        <v>1500</v>
      </c>
      <c r="D79" s="2">
        <v>1.8781232959870553</v>
      </c>
      <c r="E79" s="1">
        <f t="shared" si="19"/>
        <v>118.65982984046215</v>
      </c>
      <c r="F79" s="1">
        <f t="shared" si="20"/>
        <v>237.3196596809243</v>
      </c>
      <c r="G79" s="8">
        <f t="shared" si="10"/>
        <v>1068.8367999999978</v>
      </c>
      <c r="H79">
        <v>315</v>
      </c>
      <c r="I79">
        <v>295</v>
      </c>
      <c r="J79" s="1">
        <v>309.08318027691547</v>
      </c>
      <c r="K79" s="2">
        <f t="shared" si="16"/>
        <v>5.9168197230845294</v>
      </c>
      <c r="L79" s="8">
        <v>733.70413432071746</v>
      </c>
      <c r="M79" s="1">
        <f t="shared" si="21"/>
        <v>16.868999473910105</v>
      </c>
      <c r="N79" s="1">
        <f t="shared" si="17"/>
        <v>4178.6868957969755</v>
      </c>
      <c r="O79" s="1">
        <f t="shared" si="18"/>
        <v>992.61007206458805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5"/>
        <v>137.83810009307143</v>
      </c>
      <c r="C80">
        <v>1500</v>
      </c>
      <c r="D80" s="2">
        <v>1.8781232959870553</v>
      </c>
      <c r="E80" s="1">
        <f t="shared" si="19"/>
        <v>118.65982984046215</v>
      </c>
      <c r="F80" s="1">
        <f t="shared" si="20"/>
        <v>237.3196596809243</v>
      </c>
      <c r="G80" s="8">
        <f t="shared" si="10"/>
        <v>1408.5573999999974</v>
      </c>
      <c r="H80">
        <v>315</v>
      </c>
      <c r="I80">
        <v>295</v>
      </c>
      <c r="J80" s="1">
        <v>309.88106657616351</v>
      </c>
      <c r="K80" s="2">
        <f t="shared" si="16"/>
        <v>5.118933423836495</v>
      </c>
      <c r="L80" s="8">
        <v>753.59368801811183</v>
      </c>
      <c r="M80" s="1">
        <f t="shared" si="21"/>
        <v>17.314602070978097</v>
      </c>
      <c r="N80" s="1">
        <f t="shared" si="17"/>
        <v>4178.6499575065709</v>
      </c>
      <c r="O80" s="1">
        <f t="shared" si="18"/>
        <v>992.46869992860843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5"/>
        <v>159.61963992704693</v>
      </c>
      <c r="C81">
        <v>1500</v>
      </c>
      <c r="D81" s="2">
        <v>1.8781232959870553</v>
      </c>
      <c r="E81" s="1">
        <f t="shared" si="19"/>
        <v>118.65982984046215</v>
      </c>
      <c r="F81" s="1">
        <f t="shared" si="20"/>
        <v>237.3196596809243</v>
      </c>
      <c r="G81" s="8">
        <f t="shared" si="10"/>
        <v>1792.2717999999963</v>
      </c>
      <c r="H81">
        <v>315</v>
      </c>
      <c r="I81">
        <v>295</v>
      </c>
      <c r="J81" s="1">
        <v>310.49032906487747</v>
      </c>
      <c r="K81" s="2">
        <f t="shared" si="16"/>
        <v>4.5096709351225286</v>
      </c>
      <c r="L81" s="8">
        <v>768.57124725177937</v>
      </c>
      <c r="M81" s="1">
        <f t="shared" si="21"/>
        <v>17.64924429440148</v>
      </c>
      <c r="N81" s="1">
        <f t="shared" si="17"/>
        <v>4178.626811502495</v>
      </c>
      <c r="O81" s="1">
        <f t="shared" si="18"/>
        <v>992.35908608987995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5"/>
        <v>181.40192813745082</v>
      </c>
      <c r="C82">
        <v>1500</v>
      </c>
      <c r="D82" s="2">
        <v>1.8781232959870553</v>
      </c>
      <c r="E82" s="1">
        <f t="shared" si="19"/>
        <v>118.65982984046215</v>
      </c>
      <c r="F82" s="1">
        <f t="shared" si="20"/>
        <v>237.3196596809243</v>
      </c>
      <c r="G82" s="8">
        <f t="shared" si="10"/>
        <v>2219.9799999999964</v>
      </c>
      <c r="H82">
        <v>315</v>
      </c>
      <c r="I82">
        <v>295</v>
      </c>
      <c r="J82" s="1">
        <v>310.97047436176871</v>
      </c>
      <c r="K82" s="2">
        <f t="shared" si="16"/>
        <v>4.0295256382312914</v>
      </c>
      <c r="L82" s="8">
        <v>780.25787646911488</v>
      </c>
      <c r="M82" s="1">
        <f t="shared" si="21"/>
        <v>17.909750392433281</v>
      </c>
      <c r="N82" s="1">
        <f t="shared" si="17"/>
        <v>4178.6114550969305</v>
      </c>
      <c r="O82" s="1">
        <f t="shared" si="18"/>
        <v>992.27170211559962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5"/>
        <v>203.18474929373434</v>
      </c>
      <c r="C83">
        <v>1500</v>
      </c>
      <c r="D83" s="2">
        <v>1.8781232959870553</v>
      </c>
      <c r="E83" s="1">
        <f t="shared" si="19"/>
        <v>118.65982984046215</v>
      </c>
      <c r="F83" s="1">
        <f t="shared" si="20"/>
        <v>237.3196596809243</v>
      </c>
      <c r="G83" s="8">
        <f t="shared" si="10"/>
        <v>2691.6819999999957</v>
      </c>
      <c r="H83">
        <v>315</v>
      </c>
      <c r="I83">
        <v>295</v>
      </c>
      <c r="J83" s="1">
        <v>311.35847420745995</v>
      </c>
      <c r="K83" s="2">
        <f t="shared" si="16"/>
        <v>3.641525792540051</v>
      </c>
      <c r="L83" s="8">
        <v>789.63198131189301</v>
      </c>
      <c r="M83" s="1">
        <f t="shared" si="21"/>
        <v>18.118286754775866</v>
      </c>
      <c r="N83" s="1">
        <f t="shared" si="17"/>
        <v>4178.6008010001287</v>
      </c>
      <c r="O83" s="1">
        <f t="shared" si="18"/>
        <v>992.200451563206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5"/>
        <v>224.96796337009118</v>
      </c>
      <c r="C84">
        <v>1500</v>
      </c>
      <c r="D84" s="2">
        <v>1.8781232959870553</v>
      </c>
      <c r="E84" s="1">
        <f t="shared" si="19"/>
        <v>118.65982984046215</v>
      </c>
      <c r="F84" s="1">
        <f t="shared" si="20"/>
        <v>237.3196596809243</v>
      </c>
      <c r="G84" s="8">
        <f t="shared" si="10"/>
        <v>3207.3777999999947</v>
      </c>
      <c r="H84">
        <v>315</v>
      </c>
      <c r="I84">
        <v>295</v>
      </c>
      <c r="J84" s="1">
        <v>311.6784631213086</v>
      </c>
      <c r="K84" s="2">
        <f t="shared" si="16"/>
        <v>3.3215368786914041</v>
      </c>
      <c r="L84" s="8">
        <v>797.31888139295438</v>
      </c>
      <c r="M84" s="1">
        <f t="shared" si="21"/>
        <v>18.288989368273381</v>
      </c>
      <c r="N84" s="1">
        <f t="shared" si="17"/>
        <v>4178.5931396491833</v>
      </c>
      <c r="O84" s="1">
        <f t="shared" si="18"/>
        <v>992.14126605581282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5"/>
        <v>246.75147539007585</v>
      </c>
      <c r="C85">
        <v>1500</v>
      </c>
      <c r="D85" s="2">
        <v>1.8781232959870553</v>
      </c>
      <c r="E85" s="1">
        <f t="shared" si="19"/>
        <v>118.65982984046215</v>
      </c>
      <c r="F85" s="1">
        <f t="shared" si="20"/>
        <v>237.3196596809243</v>
      </c>
      <c r="G85" s="8">
        <f t="shared" si="10"/>
        <v>3767.0673999999944</v>
      </c>
      <c r="H85">
        <v>315</v>
      </c>
      <c r="I85">
        <v>295</v>
      </c>
      <c r="J85" s="1">
        <v>311.94684510976163</v>
      </c>
      <c r="K85" s="2">
        <f t="shared" si="16"/>
        <v>3.0531548902383747</v>
      </c>
      <c r="L85" s="8">
        <v>803.73709835670888</v>
      </c>
      <c r="M85" s="1">
        <f t="shared" si="21"/>
        <v>18.431295409207426</v>
      </c>
      <c r="N85" s="1">
        <f t="shared" si="17"/>
        <v>4178.5874665377223</v>
      </c>
      <c r="O85" s="1">
        <f t="shared" si="18"/>
        <v>992.09133243482802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5"/>
        <v>268.534680967192</v>
      </c>
      <c r="C86">
        <v>1500</v>
      </c>
      <c r="D86" s="2">
        <v>1.8781232959870553</v>
      </c>
      <c r="E86" s="1">
        <f t="shared" si="19"/>
        <v>118.65982984046215</v>
      </c>
      <c r="F86" s="1">
        <f t="shared" si="20"/>
        <v>237.3196596809243</v>
      </c>
      <c r="G86" s="8">
        <f t="shared" si="10"/>
        <v>4370.7507999999925</v>
      </c>
      <c r="H86">
        <v>315</v>
      </c>
      <c r="I86">
        <v>295</v>
      </c>
      <c r="J86" s="1">
        <v>312.16455012751021</v>
      </c>
      <c r="K86" s="2">
        <f t="shared" si="16"/>
        <v>2.8354498724897894</v>
      </c>
      <c r="L86" s="8">
        <v>808.92493032525988</v>
      </c>
      <c r="M86" s="1">
        <f t="shared" si="21"/>
        <v>18.54616406687466</v>
      </c>
      <c r="N86" s="1">
        <f t="shared" si="17"/>
        <v>4178.583351512435</v>
      </c>
      <c r="O86" s="1">
        <f t="shared" si="18"/>
        <v>992.05063212132052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5"/>
        <v>28.969738563482249</v>
      </c>
      <c r="C87">
        <v>2000</v>
      </c>
      <c r="D87" s="2">
        <v>2.597634412313834</v>
      </c>
      <c r="E87" s="1">
        <f t="shared" si="19"/>
        <v>164.11854216998805</v>
      </c>
      <c r="F87" s="1">
        <f t="shared" si="20"/>
        <v>328.23708433997609</v>
      </c>
      <c r="G87" s="8">
        <f t="shared" si="10"/>
        <v>149.89240000000024</v>
      </c>
      <c r="H87">
        <v>315</v>
      </c>
      <c r="I87">
        <v>295</v>
      </c>
      <c r="J87" s="1">
        <v>299.18557885919938</v>
      </c>
      <c r="K87" s="2">
        <f t="shared" si="16"/>
        <v>15.814421140800619</v>
      </c>
      <c r="L87" s="8">
        <v>521.43474328783816</v>
      </c>
      <c r="M87" s="1">
        <f t="shared" si="21"/>
        <v>10.110958339341551</v>
      </c>
      <c r="N87" s="1">
        <f t="shared" si="17"/>
        <v>4180.0156934771639</v>
      </c>
      <c r="O87" s="1">
        <f t="shared" si="18"/>
        <v>994.14083205789734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5"/>
        <v>50.725687456033214</v>
      </c>
      <c r="C88">
        <v>2000</v>
      </c>
      <c r="D88" s="2">
        <v>2.597634412313834</v>
      </c>
      <c r="E88" s="1">
        <f t="shared" si="19"/>
        <v>164.11854216998805</v>
      </c>
      <c r="F88" s="1">
        <f t="shared" si="20"/>
        <v>328.23708433997609</v>
      </c>
      <c r="G88" s="8">
        <f t="shared" si="10"/>
        <v>313.63779999999969</v>
      </c>
      <c r="H88">
        <v>315</v>
      </c>
      <c r="I88">
        <v>295</v>
      </c>
      <c r="J88" s="1">
        <v>303.15082689700677</v>
      </c>
      <c r="K88" s="2">
        <f t="shared" si="16"/>
        <v>11.849173102993234</v>
      </c>
      <c r="L88" s="8">
        <v>683.13950682312145</v>
      </c>
      <c r="M88" s="1">
        <f t="shared" si="21"/>
        <v>13.200760832045534</v>
      </c>
      <c r="N88" s="1">
        <f t="shared" si="17"/>
        <v>4179.2573685286306</v>
      </c>
      <c r="O88" s="1">
        <f t="shared" si="18"/>
        <v>993.5794373153542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5"/>
        <v>72.493764243313464</v>
      </c>
      <c r="C89">
        <v>2000</v>
      </c>
      <c r="D89" s="2">
        <v>2.597634412313834</v>
      </c>
      <c r="E89" s="1">
        <f t="shared" si="19"/>
        <v>164.11854216998805</v>
      </c>
      <c r="F89" s="1">
        <f t="shared" si="20"/>
        <v>328.23708433997609</v>
      </c>
      <c r="G89" s="8">
        <f t="shared" si="10"/>
        <v>521.37699999999904</v>
      </c>
      <c r="H89">
        <v>315</v>
      </c>
      <c r="I89">
        <v>295</v>
      </c>
      <c r="J89" s="1">
        <v>305.65182037390531</v>
      </c>
      <c r="K89" s="2">
        <f t="shared" si="16"/>
        <v>9.3481796260946908</v>
      </c>
      <c r="L89" s="8">
        <v>769.51928988238285</v>
      </c>
      <c r="M89" s="1">
        <f t="shared" si="21"/>
        <v>14.838345762507728</v>
      </c>
      <c r="N89" s="1">
        <f t="shared" si="17"/>
        <v>4178.9458237076924</v>
      </c>
      <c r="O89" s="1">
        <f t="shared" si="18"/>
        <v>993.18887288489771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5"/>
        <v>94.267833285454614</v>
      </c>
      <c r="C90">
        <v>2000</v>
      </c>
      <c r="D90" s="2">
        <v>2.597634412313834</v>
      </c>
      <c r="E90" s="1">
        <f t="shared" si="19"/>
        <v>164.11854216998805</v>
      </c>
      <c r="F90" s="1">
        <f t="shared" si="20"/>
        <v>328.23708433997609</v>
      </c>
      <c r="G90" s="8">
        <f t="shared" si="10"/>
        <v>773.10999999999831</v>
      </c>
      <c r="H90">
        <v>315</v>
      </c>
      <c r="I90">
        <v>295</v>
      </c>
      <c r="J90" s="1">
        <v>307.30773655587865</v>
      </c>
      <c r="K90" s="2">
        <f t="shared" si="16"/>
        <v>7.6922634441213518</v>
      </c>
      <c r="L90" s="8">
        <v>822.86081303165668</v>
      </c>
      <c r="M90" s="1">
        <f t="shared" si="21"/>
        <v>15.843865238185275</v>
      </c>
      <c r="N90" s="1">
        <f t="shared" si="17"/>
        <v>4178.7990419397311</v>
      </c>
      <c r="O90" s="1">
        <f t="shared" si="18"/>
        <v>992.91557616019099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5"/>
        <v>116.04522688937209</v>
      </c>
      <c r="C91">
        <v>2000</v>
      </c>
      <c r="D91" s="2">
        <v>2.597634412313834</v>
      </c>
      <c r="E91" s="1">
        <f t="shared" si="19"/>
        <v>164.11854216998805</v>
      </c>
      <c r="F91" s="1">
        <f t="shared" si="20"/>
        <v>328.23708433997609</v>
      </c>
      <c r="G91" s="8">
        <f t="shared" si="10"/>
        <v>1068.8367999999978</v>
      </c>
      <c r="H91">
        <v>315</v>
      </c>
      <c r="I91">
        <v>295</v>
      </c>
      <c r="J91" s="1">
        <v>308.47353658535894</v>
      </c>
      <c r="K91" s="2">
        <f t="shared" si="16"/>
        <v>6.5264634146410572</v>
      </c>
      <c r="L91" s="8">
        <v>859.02047195350121</v>
      </c>
      <c r="M91" s="1">
        <f t="shared" si="21"/>
        <v>16.522492879334287</v>
      </c>
      <c r="N91" s="1">
        <f t="shared" si="17"/>
        <v>4178.7205392729365</v>
      </c>
      <c r="O91" s="1">
        <f t="shared" si="18"/>
        <v>992.71640107888402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5"/>
        <v>137.82464254838695</v>
      </c>
      <c r="C92">
        <v>2000</v>
      </c>
      <c r="D92" s="2">
        <v>2.597634412313834</v>
      </c>
      <c r="E92" s="1">
        <f t="shared" si="19"/>
        <v>164.11854216998805</v>
      </c>
      <c r="F92" s="1">
        <f t="shared" si="20"/>
        <v>328.23708433997609</v>
      </c>
      <c r="G92" s="8">
        <f t="shared" ref="G92:G155" si="23">G80</f>
        <v>1408.5573999999974</v>
      </c>
      <c r="H92">
        <v>315</v>
      </c>
      <c r="I92">
        <v>295</v>
      </c>
      <c r="J92" s="1">
        <v>309.33565551897061</v>
      </c>
      <c r="K92" s="2">
        <f t="shared" si="16"/>
        <v>5.6643444810293886</v>
      </c>
      <c r="L92" s="8">
        <v>885.14022661586432</v>
      </c>
      <c r="M92" s="1">
        <f t="shared" si="21"/>
        <v>17.010940177685683</v>
      </c>
      <c r="N92" s="1">
        <f t="shared" si="17"/>
        <v>4178.674362030657</v>
      </c>
      <c r="O92" s="1">
        <f t="shared" si="18"/>
        <v>992.56560706821926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5"/>
        <v>159.60537607052851</v>
      </c>
      <c r="C93">
        <v>2000</v>
      </c>
      <c r="D93" s="2">
        <v>2.597634412313834</v>
      </c>
      <c r="E93" s="1">
        <f t="shared" si="19"/>
        <v>164.11854216998805</v>
      </c>
      <c r="F93" s="1">
        <f t="shared" si="20"/>
        <v>328.23708433997609</v>
      </c>
      <c r="G93" s="8">
        <f t="shared" si="23"/>
        <v>1792.2717999999963</v>
      </c>
      <c r="H93">
        <v>315</v>
      </c>
      <c r="I93">
        <v>295</v>
      </c>
      <c r="J93" s="1">
        <v>309.99800161219309</v>
      </c>
      <c r="K93" s="2">
        <f t="shared" si="16"/>
        <v>5.001998387806907</v>
      </c>
      <c r="L93" s="8">
        <v>904.89188697362897</v>
      </c>
      <c r="M93" s="1">
        <f t="shared" si="21"/>
        <v>17.379195140106084</v>
      </c>
      <c r="N93" s="1">
        <f t="shared" si="17"/>
        <v>4178.6451861591386</v>
      </c>
      <c r="O93" s="1">
        <f t="shared" si="18"/>
        <v>992.44777274923456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5"/>
        <v>181.3870151699337</v>
      </c>
      <c r="C94">
        <v>2000</v>
      </c>
      <c r="D94" s="2">
        <v>2.597634412313834</v>
      </c>
      <c r="E94" s="1">
        <f t="shared" si="19"/>
        <v>164.11854216998805</v>
      </c>
      <c r="F94" s="1">
        <f t="shared" si="20"/>
        <v>328.23708433997609</v>
      </c>
      <c r="G94" s="8">
        <f t="shared" si="23"/>
        <v>2219.9799999999964</v>
      </c>
      <c r="H94">
        <v>315</v>
      </c>
      <c r="I94">
        <v>295</v>
      </c>
      <c r="J94" s="1">
        <v>310.52236503920426</v>
      </c>
      <c r="K94" s="2">
        <f t="shared" si="16"/>
        <v>4.47763496079574</v>
      </c>
      <c r="L94" s="8">
        <v>920.35265028784124</v>
      </c>
      <c r="M94" s="1">
        <f t="shared" si="21"/>
        <v>17.666712090029701</v>
      </c>
      <c r="N94" s="1">
        <f t="shared" si="17"/>
        <v>4178.625709630478</v>
      </c>
      <c r="O94" s="1">
        <f t="shared" si="18"/>
        <v>992.35328301403342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5"/>
        <v>203.16930293037811</v>
      </c>
      <c r="C95">
        <v>2000</v>
      </c>
      <c r="D95" s="2">
        <v>2.597634412313834</v>
      </c>
      <c r="E95" s="1">
        <f t="shared" si="19"/>
        <v>164.11854216998805</v>
      </c>
      <c r="F95" s="1">
        <f t="shared" si="20"/>
        <v>328.23708433997609</v>
      </c>
      <c r="G95" s="8">
        <f t="shared" si="23"/>
        <v>2691.6819999999957</v>
      </c>
      <c r="H95">
        <v>315</v>
      </c>
      <c r="I95">
        <v>295</v>
      </c>
      <c r="J95" s="1">
        <v>310.94759629666584</v>
      </c>
      <c r="K95" s="2">
        <f t="shared" si="16"/>
        <v>4.0524037033341642</v>
      </c>
      <c r="L95" s="8">
        <v>932.78506507563179</v>
      </c>
      <c r="M95" s="1">
        <f t="shared" si="21"/>
        <v>17.897399896011287</v>
      </c>
      <c r="N95" s="1">
        <f t="shared" si="17"/>
        <v>4178.612131406202</v>
      </c>
      <c r="O95" s="1">
        <f t="shared" si="18"/>
        <v>992.27588563949621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5"/>
        <v>224.95207111842848</v>
      </c>
      <c r="C96">
        <v>2000</v>
      </c>
      <c r="D96" s="2">
        <v>2.597634412313834</v>
      </c>
      <c r="E96" s="1">
        <f t="shared" si="19"/>
        <v>164.11854216998805</v>
      </c>
      <c r="F96" s="1">
        <f t="shared" si="20"/>
        <v>328.23708433997609</v>
      </c>
      <c r="G96" s="8">
        <f t="shared" si="23"/>
        <v>3207.3777999999947</v>
      </c>
      <c r="H96">
        <v>315</v>
      </c>
      <c r="I96">
        <v>295</v>
      </c>
      <c r="J96" s="1">
        <v>311.29928074234203</v>
      </c>
      <c r="K96" s="2">
        <f t="shared" si="16"/>
        <v>3.7007192576579655</v>
      </c>
      <c r="L96" s="8">
        <v>943.00039423903411</v>
      </c>
      <c r="M96" s="1">
        <f t="shared" si="21"/>
        <v>18.086583610682013</v>
      </c>
      <c r="N96" s="1">
        <f t="shared" si="17"/>
        <v>4178.6023282083206</v>
      </c>
      <c r="O96" s="1">
        <f t="shared" si="18"/>
        <v>992.21135813634692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5"/>
        <v>246.73520495468318</v>
      </c>
      <c r="C97">
        <v>2000</v>
      </c>
      <c r="D97" s="2">
        <v>2.597634412313834</v>
      </c>
      <c r="E97" s="1">
        <f t="shared" si="19"/>
        <v>164.11854216998805</v>
      </c>
      <c r="F97" s="1">
        <f t="shared" si="20"/>
        <v>328.23708433997609</v>
      </c>
      <c r="G97" s="8">
        <f t="shared" si="23"/>
        <v>3767.0673999999944</v>
      </c>
      <c r="H97">
        <v>315</v>
      </c>
      <c r="I97">
        <v>295</v>
      </c>
      <c r="J97" s="1">
        <v>311.59492686880441</v>
      </c>
      <c r="K97" s="2">
        <f t="shared" si="16"/>
        <v>3.4050731311955929</v>
      </c>
      <c r="L97" s="8">
        <v>951.5439497604948</v>
      </c>
      <c r="M97" s="1">
        <f t="shared" si="21"/>
        <v>18.244535268555378</v>
      </c>
      <c r="N97" s="1">
        <f t="shared" si="17"/>
        <v>4178.5950441466466</v>
      </c>
      <c r="O97" s="1">
        <f t="shared" si="18"/>
        <v>992.15675381614642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4">A98/O98*3600*1000</f>
        <v>268.51803342951922</v>
      </c>
      <c r="C98">
        <v>2000</v>
      </c>
      <c r="D98" s="2">
        <v>2.597634412313834</v>
      </c>
      <c r="E98" s="1">
        <f t="shared" si="19"/>
        <v>164.11854216998805</v>
      </c>
      <c r="F98" s="1">
        <f t="shared" si="20"/>
        <v>328.23708433997609</v>
      </c>
      <c r="G98" s="8">
        <f t="shared" si="23"/>
        <v>4370.7507999999925</v>
      </c>
      <c r="H98">
        <v>315</v>
      </c>
      <c r="I98">
        <v>295</v>
      </c>
      <c r="J98" s="1">
        <v>311.83519871102254</v>
      </c>
      <c r="K98" s="2">
        <f t="shared" si="16"/>
        <v>3.1648012889774577</v>
      </c>
      <c r="L98" s="8">
        <v>958.45915306549011</v>
      </c>
      <c r="M98" s="1">
        <f t="shared" si="21"/>
        <v>18.372190975331492</v>
      </c>
      <c r="N98" s="1">
        <f t="shared" si="17"/>
        <v>4178.5897448494525</v>
      </c>
      <c r="O98" s="1">
        <f t="shared" si="18"/>
        <v>992.11213711620144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4"/>
        <v>28.967513746742963</v>
      </c>
      <c r="C99">
        <v>2500</v>
      </c>
      <c r="D99" s="2">
        <v>3.3189140236147998</v>
      </c>
      <c r="E99" s="1">
        <f t="shared" si="19"/>
        <v>209.68898801198307</v>
      </c>
      <c r="F99" s="1">
        <f t="shared" si="20"/>
        <v>419.37797602396614</v>
      </c>
      <c r="G99" s="8">
        <f t="shared" si="23"/>
        <v>149.89240000000024</v>
      </c>
      <c r="H99">
        <v>315</v>
      </c>
      <c r="I99">
        <v>295</v>
      </c>
      <c r="J99" s="1">
        <v>298.60204067592451</v>
      </c>
      <c r="K99" s="2">
        <f t="shared" ref="K99:K130" si="25">H99-J99</f>
        <v>16.397959324075487</v>
      </c>
      <c r="L99" s="8">
        <v>561.2415796677285</v>
      </c>
      <c r="M99" s="1">
        <f t="shared" si="21"/>
        <v>9.5657774828565287</v>
      </c>
      <c r="N99" s="1">
        <f t="shared" ref="N99:N130" si="26">((W99 + X99*H99 +Y99*H99^2 +  Z99*H99^3)+(W99 + X99*J99 + Y99*J99^2 +  Z99*J99^3))/2</f>
        <v>4180.1585043079504</v>
      </c>
      <c r="O99" s="1">
        <f t="shared" ref="O99:O130" si="27">((S99 + T99*H99 + U99*H99^2 +  V99*H99^3)+(S99 + T99*J99 + U99*J99^2 +  V99*J99^3))/2</f>
        <v>994.21718590668502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4"/>
        <v>50.720540654585115</v>
      </c>
      <c r="C100">
        <v>2500</v>
      </c>
      <c r="D100" s="2">
        <v>3.3189140236147998</v>
      </c>
      <c r="E100" s="1">
        <f t="shared" si="19"/>
        <v>209.68898801198307</v>
      </c>
      <c r="F100" s="1">
        <f t="shared" si="20"/>
        <v>419.37797602396614</v>
      </c>
      <c r="G100" s="8">
        <f t="shared" si="23"/>
        <v>313.63779999999969</v>
      </c>
      <c r="H100">
        <v>315</v>
      </c>
      <c r="I100">
        <v>295</v>
      </c>
      <c r="J100" s="1">
        <v>302.47485651560362</v>
      </c>
      <c r="K100" s="2">
        <f t="shared" si="25"/>
        <v>12.525143484396381</v>
      </c>
      <c r="L100" s="8">
        <v>749.63946550726735</v>
      </c>
      <c r="M100" s="1">
        <f t="shared" si="21"/>
        <v>12.726381301521579</v>
      </c>
      <c r="N100" s="1">
        <f t="shared" si="26"/>
        <v>4179.3622657163314</v>
      </c>
      <c r="O100" s="1">
        <f t="shared" si="27"/>
        <v>993.68025950732567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4"/>
        <v>72.486399925861349</v>
      </c>
      <c r="C101">
        <v>2500</v>
      </c>
      <c r="D101" s="2">
        <v>3.3189140236147998</v>
      </c>
      <c r="E101" s="1">
        <f t="shared" si="19"/>
        <v>209.68898801198307</v>
      </c>
      <c r="F101" s="1">
        <f t="shared" si="20"/>
        <v>419.37797602396614</v>
      </c>
      <c r="G101" s="8">
        <f t="shared" si="23"/>
        <v>521.37699999999904</v>
      </c>
      <c r="H101">
        <v>315</v>
      </c>
      <c r="I101">
        <v>295</v>
      </c>
      <c r="J101" s="1">
        <v>305.0220509914555</v>
      </c>
      <c r="K101" s="2">
        <f t="shared" si="25"/>
        <v>9.9779490085444991</v>
      </c>
      <c r="L101" s="8">
        <v>852.71530302456131</v>
      </c>
      <c r="M101" s="1">
        <f t="shared" si="21"/>
        <v>14.441028009425201</v>
      </c>
      <c r="N101" s="1">
        <f t="shared" si="26"/>
        <v>4179.0135347457599</v>
      </c>
      <c r="O101" s="1">
        <f t="shared" si="27"/>
        <v>993.28977675317265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4"/>
        <v>94.258846656137067</v>
      </c>
      <c r="C102">
        <v>2500</v>
      </c>
      <c r="D102" s="2">
        <v>3.3189140236147998</v>
      </c>
      <c r="E102" s="1">
        <f t="shared" si="19"/>
        <v>209.68898801198307</v>
      </c>
      <c r="F102" s="1">
        <f t="shared" si="20"/>
        <v>419.37797602396614</v>
      </c>
      <c r="G102" s="8">
        <f t="shared" si="23"/>
        <v>773.10999999999831</v>
      </c>
      <c r="H102">
        <v>315</v>
      </c>
      <c r="I102">
        <v>295</v>
      </c>
      <c r="J102" s="1">
        <v>306.74194516120764</v>
      </c>
      <c r="K102" s="2">
        <f t="shared" si="25"/>
        <v>8.2580548387923614</v>
      </c>
      <c r="L102" s="8">
        <v>917.13919208473044</v>
      </c>
      <c r="M102" s="1">
        <f t="shared" si="21"/>
        <v>15.506197653790478</v>
      </c>
      <c r="N102" s="1">
        <f t="shared" si="26"/>
        <v>4178.8443183240452</v>
      </c>
      <c r="O102" s="1">
        <f t="shared" si="27"/>
        <v>993.01024063512477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4"/>
        <v>116.03502577333641</v>
      </c>
      <c r="C103">
        <v>2500</v>
      </c>
      <c r="D103" s="2">
        <v>3.3189140236147998</v>
      </c>
      <c r="E103" s="1">
        <f t="shared" si="19"/>
        <v>209.68898801198307</v>
      </c>
      <c r="F103" s="1">
        <f t="shared" si="20"/>
        <v>419.37797602396614</v>
      </c>
      <c r="G103" s="8">
        <f t="shared" si="23"/>
        <v>1068.8367999999978</v>
      </c>
      <c r="H103">
        <v>315</v>
      </c>
      <c r="I103">
        <v>295</v>
      </c>
      <c r="J103" s="1">
        <v>307.96666641162494</v>
      </c>
      <c r="K103" s="2">
        <f t="shared" si="25"/>
        <v>7.0333335883750578</v>
      </c>
      <c r="L103" s="8">
        <v>961.13184558919988</v>
      </c>
      <c r="M103" s="1">
        <f t="shared" si="21"/>
        <v>16.230133176120798</v>
      </c>
      <c r="N103" s="1">
        <f t="shared" si="26"/>
        <v>4178.7523082071666</v>
      </c>
      <c r="O103" s="1">
        <f t="shared" si="27"/>
        <v>992.80367485790407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4"/>
        <v>137.81350517437551</v>
      </c>
      <c r="C104">
        <v>2500</v>
      </c>
      <c r="D104" s="2">
        <v>3.3189140236147998</v>
      </c>
      <c r="E104" s="1">
        <f t="shared" si="19"/>
        <v>209.68898801198307</v>
      </c>
      <c r="F104" s="1">
        <f t="shared" si="20"/>
        <v>419.37797602396614</v>
      </c>
      <c r="G104" s="8">
        <f t="shared" si="23"/>
        <v>1408.5573999999974</v>
      </c>
      <c r="H104">
        <v>315</v>
      </c>
      <c r="I104">
        <v>295</v>
      </c>
      <c r="J104" s="1">
        <v>308.87915249758538</v>
      </c>
      <c r="K104" s="2">
        <f t="shared" si="25"/>
        <v>6.1208475024146196</v>
      </c>
      <c r="L104" s="8">
        <v>993.06674168222708</v>
      </c>
      <c r="M104" s="1">
        <f t="shared" si="21"/>
        <v>16.753638058595183</v>
      </c>
      <c r="N104" s="1">
        <f t="shared" si="26"/>
        <v>4178.6976154237027</v>
      </c>
      <c r="O104" s="1">
        <f t="shared" si="27"/>
        <v>992.64582108195327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4"/>
        <v>159.59349742225831</v>
      </c>
      <c r="C105">
        <v>2500</v>
      </c>
      <c r="D105" s="2">
        <v>3.3189140236147998</v>
      </c>
      <c r="E105" s="1">
        <f t="shared" si="19"/>
        <v>209.68898801198307</v>
      </c>
      <c r="F105" s="1">
        <f t="shared" si="20"/>
        <v>419.37797602396614</v>
      </c>
      <c r="G105" s="8">
        <f t="shared" si="23"/>
        <v>1792.2717999999963</v>
      </c>
      <c r="H105">
        <v>315</v>
      </c>
      <c r="I105">
        <v>295</v>
      </c>
      <c r="J105" s="1">
        <v>309.58391219173154</v>
      </c>
      <c r="K105" s="2">
        <f t="shared" si="25"/>
        <v>5.4160878082684576</v>
      </c>
      <c r="L105" s="8">
        <v>1017.3019378466026</v>
      </c>
      <c r="M105" s="1">
        <f t="shared" si="21"/>
        <v>17.149653116866904</v>
      </c>
      <c r="N105" s="1">
        <f t="shared" si="26"/>
        <v>4178.6628084354743</v>
      </c>
      <c r="O105" s="1">
        <f t="shared" si="27"/>
        <v>992.52164128529307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4"/>
        <v>181.37453612186005</v>
      </c>
      <c r="C106">
        <v>2500</v>
      </c>
      <c r="D106" s="2">
        <v>3.3189140236147998</v>
      </c>
      <c r="E106" s="1">
        <f t="shared" si="19"/>
        <v>209.68898801198307</v>
      </c>
      <c r="F106" s="1">
        <f t="shared" si="20"/>
        <v>419.37797602396614</v>
      </c>
      <c r="G106" s="8">
        <f t="shared" si="23"/>
        <v>2219.9799999999964</v>
      </c>
      <c r="H106">
        <v>315</v>
      </c>
      <c r="I106">
        <v>295</v>
      </c>
      <c r="J106" s="1">
        <v>310.14405895670313</v>
      </c>
      <c r="K106" s="2">
        <f t="shared" si="25"/>
        <v>4.8559410432968662</v>
      </c>
      <c r="L106" s="8">
        <v>1036.3235085167064</v>
      </c>
      <c r="M106" s="1">
        <f t="shared" si="21"/>
        <v>17.459628175839217</v>
      </c>
      <c r="N106" s="1">
        <f t="shared" si="26"/>
        <v>4178.6394487437947</v>
      </c>
      <c r="O106" s="1">
        <f t="shared" si="27"/>
        <v>992.42155954606255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4"/>
        <v>203.15632817067882</v>
      </c>
      <c r="C107">
        <v>2500</v>
      </c>
      <c r="D107" s="2">
        <v>3.3189140236147998</v>
      </c>
      <c r="E107" s="1">
        <f t="shared" si="19"/>
        <v>209.68898801198307</v>
      </c>
      <c r="F107" s="1">
        <f t="shared" si="20"/>
        <v>419.37797602396614</v>
      </c>
      <c r="G107" s="8">
        <f t="shared" si="23"/>
        <v>2691.6819999999957</v>
      </c>
      <c r="H107">
        <v>315</v>
      </c>
      <c r="I107">
        <v>295</v>
      </c>
      <c r="J107" s="1">
        <v>310.59970005713654</v>
      </c>
      <c r="K107" s="2">
        <f t="shared" si="25"/>
        <v>4.4002999428634553</v>
      </c>
      <c r="L107" s="8">
        <v>1051.6517423743433</v>
      </c>
      <c r="M107" s="1">
        <f t="shared" si="21"/>
        <v>17.708827893764294</v>
      </c>
      <c r="N107" s="1">
        <f t="shared" si="26"/>
        <v>4178.6230958768629</v>
      </c>
      <c r="O107" s="1">
        <f t="shared" si="27"/>
        <v>992.3392582220165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4"/>
        <v>224.93868039820558</v>
      </c>
      <c r="C108">
        <v>2500</v>
      </c>
      <c r="D108" s="2">
        <v>3.3189140236147998</v>
      </c>
      <c r="E108" s="1">
        <f t="shared" si="19"/>
        <v>209.68898801198307</v>
      </c>
      <c r="F108" s="1">
        <f t="shared" si="20"/>
        <v>419.37797602396614</v>
      </c>
      <c r="G108" s="8">
        <f t="shared" si="23"/>
        <v>3207.3777999999947</v>
      </c>
      <c r="H108">
        <v>315</v>
      </c>
      <c r="I108">
        <v>295</v>
      </c>
      <c r="J108" s="1">
        <v>310.97745620025336</v>
      </c>
      <c r="K108" s="2">
        <f t="shared" si="25"/>
        <v>4.0225437997466429</v>
      </c>
      <c r="L108" s="8">
        <v>1064.2680590788934</v>
      </c>
      <c r="M108" s="1">
        <f t="shared" si="21"/>
        <v>17.913518249154567</v>
      </c>
      <c r="N108" s="1">
        <f t="shared" si="26"/>
        <v>4178.6112497865943</v>
      </c>
      <c r="O108" s="1">
        <f t="shared" si="27"/>
        <v>992.2704250103734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4"/>
        <v>246.72146033802471</v>
      </c>
      <c r="C109">
        <v>2500</v>
      </c>
      <c r="D109" s="2">
        <v>3.3189140236147998</v>
      </c>
      <c r="E109" s="1">
        <f t="shared" si="19"/>
        <v>209.68898801198307</v>
      </c>
      <c r="F109" s="1">
        <f t="shared" si="20"/>
        <v>419.37797602396614</v>
      </c>
      <c r="G109" s="8">
        <f t="shared" si="23"/>
        <v>3767.0673999999944</v>
      </c>
      <c r="H109">
        <v>315</v>
      </c>
      <c r="I109">
        <v>295</v>
      </c>
      <c r="J109" s="1">
        <v>311.29565414904306</v>
      </c>
      <c r="K109" s="2">
        <f t="shared" si="25"/>
        <v>3.7043458509569405</v>
      </c>
      <c r="L109" s="8">
        <v>1074.8345946271404</v>
      </c>
      <c r="M109" s="1">
        <f t="shared" si="21"/>
        <v>18.084639971567427</v>
      </c>
      <c r="N109" s="1">
        <f t="shared" si="26"/>
        <v>4178.6024229095465</v>
      </c>
      <c r="O109" s="1">
        <f t="shared" si="27"/>
        <v>992.21202592027385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4"/>
        <v>268.50394121940496</v>
      </c>
      <c r="C110">
        <v>2500</v>
      </c>
      <c r="D110" s="2">
        <v>3.3189140236147998</v>
      </c>
      <c r="E110" s="1">
        <f t="shared" si="19"/>
        <v>209.68898801198307</v>
      </c>
      <c r="F110" s="1">
        <f t="shared" si="20"/>
        <v>419.37797602396614</v>
      </c>
      <c r="G110" s="8">
        <f t="shared" si="23"/>
        <v>4370.7507999999925</v>
      </c>
      <c r="H110">
        <v>315</v>
      </c>
      <c r="I110">
        <v>295</v>
      </c>
      <c r="J110" s="1">
        <v>311.55467499403647</v>
      </c>
      <c r="K110" s="2">
        <f t="shared" si="25"/>
        <v>3.4453250059635252</v>
      </c>
      <c r="L110" s="8">
        <v>1083.397150941367</v>
      </c>
      <c r="M110" s="1">
        <f t="shared" si="21"/>
        <v>18.223087640485549</v>
      </c>
      <c r="N110" s="1">
        <f t="shared" si="26"/>
        <v>4178.5959857356338</v>
      </c>
      <c r="O110" s="1">
        <f t="shared" si="27"/>
        <v>992.16420731163225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4"/>
        <v>28.96583222630683</v>
      </c>
      <c r="C111">
        <v>3000</v>
      </c>
      <c r="D111" s="2">
        <v>4.0392731664470798</v>
      </c>
      <c r="E111" s="1">
        <f t="shared" si="19"/>
        <v>255.20127865612648</v>
      </c>
      <c r="F111" s="1">
        <f t="shared" si="20"/>
        <v>510.40255731225295</v>
      </c>
      <c r="G111" s="8">
        <f t="shared" si="23"/>
        <v>149.89240000000024</v>
      </c>
      <c r="H111">
        <v>315</v>
      </c>
      <c r="I111">
        <v>295</v>
      </c>
      <c r="J111" s="1">
        <v>298.15230108203838</v>
      </c>
      <c r="K111" s="2">
        <f t="shared" si="25"/>
        <v>16.847698917961623</v>
      </c>
      <c r="L111" s="8">
        <v>591.83344255164195</v>
      </c>
      <c r="M111" s="1">
        <f t="shared" si="21"/>
        <v>9.118695984347271</v>
      </c>
      <c r="N111" s="1">
        <f t="shared" si="26"/>
        <v>4180.2745119148731</v>
      </c>
      <c r="O111" s="1">
        <f t="shared" si="27"/>
        <v>994.27490206353457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4"/>
        <v>50.716404311004439</v>
      </c>
      <c r="C112">
        <v>3000</v>
      </c>
      <c r="D112" s="2">
        <v>4.0392731664470798</v>
      </c>
      <c r="E112" s="1">
        <f t="shared" si="19"/>
        <v>255.20127865612648</v>
      </c>
      <c r="F112" s="1">
        <f t="shared" si="20"/>
        <v>510.40255731225295</v>
      </c>
      <c r="G112" s="8">
        <f t="shared" si="23"/>
        <v>313.63779999999969</v>
      </c>
      <c r="H112">
        <v>315</v>
      </c>
      <c r="I112">
        <v>295</v>
      </c>
      <c r="J112" s="1">
        <v>301.92117243522745</v>
      </c>
      <c r="K112" s="2">
        <f t="shared" si="25"/>
        <v>13.078827564772553</v>
      </c>
      <c r="L112" s="8">
        <v>803.45805232241742</v>
      </c>
      <c r="M112" s="1">
        <f t="shared" si="21"/>
        <v>12.325178736287336</v>
      </c>
      <c r="N112" s="1">
        <f t="shared" si="26"/>
        <v>4179.455268457813</v>
      </c>
      <c r="O112" s="1">
        <f t="shared" si="27"/>
        <v>993.76130237734969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4"/>
        <v>72.480314127589466</v>
      </c>
      <c r="C113">
        <v>3000</v>
      </c>
      <c r="D113" s="2">
        <v>4.0392731664470798</v>
      </c>
      <c r="E113" s="1">
        <f t="shared" si="19"/>
        <v>255.20127865612648</v>
      </c>
      <c r="F113" s="1">
        <f t="shared" si="20"/>
        <v>510.40255731225295</v>
      </c>
      <c r="G113" s="8">
        <f t="shared" si="23"/>
        <v>521.37699999999904</v>
      </c>
      <c r="H113">
        <v>315</v>
      </c>
      <c r="I113">
        <v>295</v>
      </c>
      <c r="J113" s="1">
        <v>304.49330004658623</v>
      </c>
      <c r="K113" s="2">
        <f t="shared" si="25"/>
        <v>10.506699953413772</v>
      </c>
      <c r="L113" s="8">
        <v>921.65931193890151</v>
      </c>
      <c r="M113" s="1">
        <f t="shared" si="21"/>
        <v>14.100190039309723</v>
      </c>
      <c r="N113" s="1">
        <f t="shared" si="26"/>
        <v>4179.0757975884562</v>
      </c>
      <c r="O113" s="1">
        <f t="shared" si="27"/>
        <v>993.37317817436679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4"/>
        <v>94.251299884058781</v>
      </c>
      <c r="C114">
        <v>3000</v>
      </c>
      <c r="D114" s="2">
        <v>4.0392731664470798</v>
      </c>
      <c r="E114" s="1">
        <f t="shared" si="19"/>
        <v>255.20127865612648</v>
      </c>
      <c r="F114" s="1">
        <f t="shared" si="20"/>
        <v>510.40255731225295</v>
      </c>
      <c r="G114" s="8">
        <f t="shared" si="23"/>
        <v>773.10999999999831</v>
      </c>
      <c r="H114">
        <v>315</v>
      </c>
      <c r="I114">
        <v>295</v>
      </c>
      <c r="J114" s="1">
        <v>306.26047211708629</v>
      </c>
      <c r="K114" s="2">
        <f t="shared" si="25"/>
        <v>8.7395278829137055</v>
      </c>
      <c r="L114" s="8">
        <v>996.31851224313789</v>
      </c>
      <c r="M114" s="1">
        <f t="shared" si="21"/>
        <v>15.214162282887731</v>
      </c>
      <c r="N114" s="1">
        <f t="shared" si="26"/>
        <v>4178.8867703190072</v>
      </c>
      <c r="O114" s="1">
        <f t="shared" si="27"/>
        <v>993.08975170782821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4"/>
        <v>116.02636906310616</v>
      </c>
      <c r="C115">
        <v>3000</v>
      </c>
      <c r="D115" s="2">
        <v>4.0392731664470798</v>
      </c>
      <c r="E115" s="1">
        <f t="shared" si="19"/>
        <v>255.20127865612648</v>
      </c>
      <c r="F115" s="1">
        <f t="shared" si="20"/>
        <v>510.40255731225295</v>
      </c>
      <c r="G115" s="8">
        <f t="shared" si="23"/>
        <v>1068.8367999999978</v>
      </c>
      <c r="H115">
        <v>315</v>
      </c>
      <c r="I115">
        <v>295</v>
      </c>
      <c r="J115" s="1">
        <v>307.53165714339718</v>
      </c>
      <c r="K115" s="2">
        <f t="shared" si="25"/>
        <v>7.4683428566028169</v>
      </c>
      <c r="L115" s="8">
        <v>1047.6279915398318</v>
      </c>
      <c r="M115" s="1">
        <f t="shared" si="21"/>
        <v>15.975944573560261</v>
      </c>
      <c r="N115" s="1">
        <f t="shared" si="26"/>
        <v>4178.7824527493703</v>
      </c>
      <c r="O115" s="1">
        <f t="shared" si="27"/>
        <v>992.87774779320466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4"/>
        <v>137.80398429409885</v>
      </c>
      <c r="C116">
        <v>3000</v>
      </c>
      <c r="D116" s="2">
        <v>4.0392731664470798</v>
      </c>
      <c r="E116" s="1">
        <f t="shared" si="19"/>
        <v>255.20127865612648</v>
      </c>
      <c r="F116" s="1">
        <f t="shared" si="20"/>
        <v>510.40255731225295</v>
      </c>
      <c r="G116" s="8">
        <f t="shared" si="23"/>
        <v>1408.5573999999974</v>
      </c>
      <c r="H116">
        <v>315</v>
      </c>
      <c r="I116">
        <v>295</v>
      </c>
      <c r="J116" s="1">
        <v>308.48507137311628</v>
      </c>
      <c r="K116" s="2">
        <f t="shared" si="25"/>
        <v>6.5149286268837159</v>
      </c>
      <c r="L116" s="8">
        <v>1085.0357140953226</v>
      </c>
      <c r="M116" s="1">
        <f t="shared" si="21"/>
        <v>16.529099977200488</v>
      </c>
      <c r="N116" s="1">
        <f t="shared" si="26"/>
        <v>4178.7198571659119</v>
      </c>
      <c r="O116" s="1">
        <f t="shared" si="27"/>
        <v>992.71440300335462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4"/>
        <v>159.58328747187218</v>
      </c>
      <c r="C117">
        <v>3000</v>
      </c>
      <c r="D117" s="2">
        <v>4.0392731664470798</v>
      </c>
      <c r="E117" s="1">
        <f t="shared" si="19"/>
        <v>255.20127865612648</v>
      </c>
      <c r="F117" s="1">
        <f t="shared" si="20"/>
        <v>510.40255731225295</v>
      </c>
      <c r="G117" s="8">
        <f t="shared" si="23"/>
        <v>1792.2717999999963</v>
      </c>
      <c r="H117">
        <v>315</v>
      </c>
      <c r="I117">
        <v>295</v>
      </c>
      <c r="J117" s="1">
        <v>309.22491207808537</v>
      </c>
      <c r="K117" s="2">
        <f t="shared" si="25"/>
        <v>5.7750879219146327</v>
      </c>
      <c r="L117" s="8">
        <v>1113.5131073851594</v>
      </c>
      <c r="M117" s="1">
        <f t="shared" si="21"/>
        <v>16.948790069858831</v>
      </c>
      <c r="N117" s="1">
        <f t="shared" si="26"/>
        <v>4178.679761252959</v>
      </c>
      <c r="O117" s="1">
        <f t="shared" si="27"/>
        <v>992.58514164849043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4"/>
        <v>181.36376507144504</v>
      </c>
      <c r="C118">
        <v>3000</v>
      </c>
      <c r="D118" s="2">
        <v>4.0392731664470798</v>
      </c>
      <c r="E118" s="1">
        <f t="shared" si="19"/>
        <v>255.20127865612648</v>
      </c>
      <c r="F118" s="1">
        <f t="shared" si="20"/>
        <v>510.40255731225295</v>
      </c>
      <c r="G118" s="8">
        <f t="shared" si="23"/>
        <v>2219.9799999999964</v>
      </c>
      <c r="H118">
        <v>315</v>
      </c>
      <c r="I118">
        <v>295</v>
      </c>
      <c r="J118" s="1">
        <v>309.81500781730563</v>
      </c>
      <c r="K118" s="2">
        <f t="shared" si="25"/>
        <v>5.1849921826943728</v>
      </c>
      <c r="L118" s="8">
        <v>1135.9173277391415</v>
      </c>
      <c r="M118" s="1">
        <f t="shared" si="21"/>
        <v>17.278033739439444</v>
      </c>
      <c r="N118" s="1">
        <f t="shared" si="26"/>
        <v>4178.6527236793909</v>
      </c>
      <c r="O118" s="1">
        <f t="shared" si="27"/>
        <v>992.48049867674604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4"/>
        <v>203.14509192854752</v>
      </c>
      <c r="C119">
        <v>3000</v>
      </c>
      <c r="D119" s="2">
        <v>4.0392731664470798</v>
      </c>
      <c r="E119" s="1">
        <f t="shared" si="19"/>
        <v>255.20127865612648</v>
      </c>
      <c r="F119" s="1">
        <f t="shared" si="20"/>
        <v>510.40255731225295</v>
      </c>
      <c r="G119" s="8">
        <f t="shared" si="23"/>
        <v>2691.6819999999957</v>
      </c>
      <c r="H119">
        <v>315</v>
      </c>
      <c r="I119">
        <v>295</v>
      </c>
      <c r="J119" s="1">
        <v>310.29631783722522</v>
      </c>
      <c r="K119" s="2">
        <f t="shared" si="25"/>
        <v>4.7036821627747827</v>
      </c>
      <c r="L119" s="8">
        <v>1154.0050802288765</v>
      </c>
      <c r="M119" s="1">
        <f t="shared" si="21"/>
        <v>17.543188630511303</v>
      </c>
      <c r="N119" s="1">
        <f t="shared" si="26"/>
        <v>4178.6337266178662</v>
      </c>
      <c r="O119" s="1">
        <f t="shared" si="27"/>
        <v>992.39414590882188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4"/>
        <v>224.92705250533615</v>
      </c>
      <c r="C120">
        <v>3000</v>
      </c>
      <c r="D120" s="2">
        <v>4.0392731664470798</v>
      </c>
      <c r="E120" s="1">
        <f t="shared" si="19"/>
        <v>255.20127865612648</v>
      </c>
      <c r="F120" s="1">
        <f t="shared" si="20"/>
        <v>510.40255731225295</v>
      </c>
      <c r="G120" s="8">
        <f t="shared" si="23"/>
        <v>3207.3777999999947</v>
      </c>
      <c r="H120">
        <v>315</v>
      </c>
      <c r="I120">
        <v>295</v>
      </c>
      <c r="J120" s="1">
        <v>310.69622306850817</v>
      </c>
      <c r="K120" s="2">
        <f t="shared" si="25"/>
        <v>4.3037769314918251</v>
      </c>
      <c r="L120" s="8">
        <v>1168.9150955306275</v>
      </c>
      <c r="M120" s="1">
        <f t="shared" si="21"/>
        <v>17.761291669362375</v>
      </c>
      <c r="N120" s="1">
        <f t="shared" si="26"/>
        <v>4178.6199245069874</v>
      </c>
      <c r="O120" s="1">
        <f t="shared" si="27"/>
        <v>992.32172170443937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4"/>
        <v>246.70949832295642</v>
      </c>
      <c r="C121">
        <v>3000</v>
      </c>
      <c r="D121" s="2">
        <v>4.0392731664470798</v>
      </c>
      <c r="E121" s="1">
        <f t="shared" si="19"/>
        <v>255.20127865612648</v>
      </c>
      <c r="F121" s="1">
        <f t="shared" si="20"/>
        <v>510.40255731225295</v>
      </c>
      <c r="G121" s="8">
        <f t="shared" si="23"/>
        <v>3767.0673999999944</v>
      </c>
      <c r="H121">
        <v>315</v>
      </c>
      <c r="I121">
        <v>295</v>
      </c>
      <c r="J121" s="1">
        <v>311.03367672610688</v>
      </c>
      <c r="K121" s="2">
        <f t="shared" si="25"/>
        <v>3.9663232738931242</v>
      </c>
      <c r="L121" s="8">
        <v>1181.4181745298163</v>
      </c>
      <c r="M121" s="1">
        <f t="shared" si="21"/>
        <v>17.943837793406495</v>
      </c>
      <c r="N121" s="1">
        <f t="shared" si="26"/>
        <v>4178.6096149437635</v>
      </c>
      <c r="O121" s="1">
        <f t="shared" si="27"/>
        <v>992.26013454716383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4"/>
        <v>268.49165455047608</v>
      </c>
      <c r="C122">
        <v>3000</v>
      </c>
      <c r="D122" s="2">
        <v>4.0392731664470798</v>
      </c>
      <c r="E122" s="1">
        <f t="shared" si="19"/>
        <v>255.20127865612648</v>
      </c>
      <c r="F122" s="1">
        <f t="shared" si="20"/>
        <v>510.40255731225295</v>
      </c>
      <c r="G122" s="8">
        <f t="shared" si="23"/>
        <v>4370.7507999999925</v>
      </c>
      <c r="H122">
        <v>315</v>
      </c>
      <c r="I122">
        <v>295</v>
      </c>
      <c r="J122" s="1">
        <v>311.30877019611273</v>
      </c>
      <c r="K122" s="2">
        <f t="shared" si="25"/>
        <v>3.6912298038872677</v>
      </c>
      <c r="L122" s="8">
        <v>1191.56033855188</v>
      </c>
      <c r="M122" s="1">
        <f t="shared" si="21"/>
        <v>18.091668690099105</v>
      </c>
      <c r="N122" s="1">
        <f t="shared" si="26"/>
        <v>4178.6020810310774</v>
      </c>
      <c r="O122" s="1">
        <f t="shared" si="27"/>
        <v>992.20961055948624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4"/>
        <v>28.964506328664022</v>
      </c>
      <c r="C123">
        <f>C111+500</f>
        <v>3500</v>
      </c>
      <c r="D123" s="2">
        <v>4.7614732461667115</v>
      </c>
      <c r="E123" s="1">
        <f t="shared" si="19"/>
        <v>300.82987969281282</v>
      </c>
      <c r="F123" s="1">
        <f t="shared" si="20"/>
        <v>601.65975938562565</v>
      </c>
      <c r="G123" s="8">
        <f t="shared" si="23"/>
        <v>149.89240000000024</v>
      </c>
      <c r="H123">
        <v>315</v>
      </c>
      <c r="I123">
        <v>295</v>
      </c>
      <c r="J123" s="1">
        <v>297.79206101617689</v>
      </c>
      <c r="K123" s="2">
        <f t="shared" si="25"/>
        <v>17.207938983823112</v>
      </c>
      <c r="L123" s="8">
        <v>616.36159158311307</v>
      </c>
      <c r="M123" s="1">
        <f t="shared" si="21"/>
        <v>8.7396426781084458</v>
      </c>
      <c r="N123" s="1">
        <f t="shared" si="26"/>
        <v>4180.3712479208989</v>
      </c>
      <c r="O123" s="1">
        <f t="shared" si="27"/>
        <v>994.32041662311281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4"/>
        <v>50.712961539488326</v>
      </c>
      <c r="C124">
        <f t="shared" ref="C124:C187" si="28">C112+500</f>
        <v>3500</v>
      </c>
      <c r="D124" s="2">
        <v>4.7614732461667115</v>
      </c>
      <c r="E124" s="1">
        <f t="shared" si="19"/>
        <v>300.82987969281282</v>
      </c>
      <c r="F124" s="1">
        <f t="shared" si="20"/>
        <v>601.65975938562565</v>
      </c>
      <c r="G124" s="8">
        <f t="shared" si="23"/>
        <v>313.63779999999969</v>
      </c>
      <c r="H124">
        <v>315</v>
      </c>
      <c r="I124">
        <v>295</v>
      </c>
      <c r="J124" s="1">
        <v>301.45277956169139</v>
      </c>
      <c r="K124" s="2">
        <f t="shared" si="25"/>
        <v>13.547220438308614</v>
      </c>
      <c r="L124" s="8">
        <v>848.61827006107956</v>
      </c>
      <c r="M124" s="1">
        <f t="shared" si="21"/>
        <v>11.975747352778109</v>
      </c>
      <c r="N124" s="1">
        <f t="shared" si="26"/>
        <v>4179.5390914297905</v>
      </c>
      <c r="O124" s="1">
        <f t="shared" si="27"/>
        <v>993.82876625644064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4"/>
        <v>72.475122617809134</v>
      </c>
      <c r="C125">
        <f t="shared" si="28"/>
        <v>3500</v>
      </c>
      <c r="D125" s="2">
        <v>4.7614732461667115</v>
      </c>
      <c r="E125" s="1">
        <f t="shared" si="19"/>
        <v>300.82987969281282</v>
      </c>
      <c r="F125" s="1">
        <f t="shared" si="20"/>
        <v>601.65975938562565</v>
      </c>
      <c r="G125" s="8">
        <f t="shared" si="23"/>
        <v>521.37699999999904</v>
      </c>
      <c r="H125">
        <v>315</v>
      </c>
      <c r="I125">
        <v>295</v>
      </c>
      <c r="J125" s="1">
        <v>304.03596253843665</v>
      </c>
      <c r="K125" s="2">
        <f t="shared" si="25"/>
        <v>10.96403746156335</v>
      </c>
      <c r="L125" s="8">
        <v>980.74410587357659</v>
      </c>
      <c r="M125" s="1">
        <f t="shared" si="21"/>
        <v>13.799577021180548</v>
      </c>
      <c r="N125" s="1">
        <f t="shared" si="26"/>
        <v>4179.1337859354362</v>
      </c>
      <c r="O125" s="1">
        <f t="shared" si="27"/>
        <v>993.44433509530347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4"/>
        <v>94.244769659621113</v>
      </c>
      <c r="C126">
        <f t="shared" si="28"/>
        <v>3500</v>
      </c>
      <c r="D126" s="2">
        <v>4.7614732461667115</v>
      </c>
      <c r="E126" s="1">
        <f t="shared" si="19"/>
        <v>300.82987969281282</v>
      </c>
      <c r="F126" s="1">
        <f t="shared" si="20"/>
        <v>601.65975938562565</v>
      </c>
      <c r="G126" s="8">
        <f t="shared" si="23"/>
        <v>773.10999999999831</v>
      </c>
      <c r="H126">
        <v>315</v>
      </c>
      <c r="I126">
        <v>295</v>
      </c>
      <c r="J126" s="1">
        <v>305.838960893668</v>
      </c>
      <c r="K126" s="2">
        <f t="shared" si="25"/>
        <v>9.161039106331998</v>
      </c>
      <c r="L126" s="8">
        <v>1064.9894318192028</v>
      </c>
      <c r="M126" s="1">
        <f t="shared" si="21"/>
        <v>14.95471975787364</v>
      </c>
      <c r="N126" s="1">
        <f t="shared" si="26"/>
        <v>4178.9270115413065</v>
      </c>
      <c r="O126" s="1">
        <f t="shared" si="27"/>
        <v>993.1585629425399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4"/>
        <v>116.01880836718769</v>
      </c>
      <c r="C127">
        <f t="shared" si="28"/>
        <v>3500</v>
      </c>
      <c r="D127" s="2">
        <v>4.7614732461667115</v>
      </c>
      <c r="E127" s="1">
        <f t="shared" si="19"/>
        <v>300.82987969281282</v>
      </c>
      <c r="F127" s="1">
        <f t="shared" si="20"/>
        <v>601.65975938562565</v>
      </c>
      <c r="G127" s="8">
        <f t="shared" si="23"/>
        <v>1068.8367999999978</v>
      </c>
      <c r="H127">
        <v>315</v>
      </c>
      <c r="I127">
        <v>295</v>
      </c>
      <c r="J127" s="1">
        <v>307.14790708742055</v>
      </c>
      <c r="K127" s="2">
        <f t="shared" si="25"/>
        <v>7.852092912579451</v>
      </c>
      <c r="L127" s="8">
        <v>1123.2214330959316</v>
      </c>
      <c r="M127" s="1">
        <f t="shared" si="21"/>
        <v>15.74905883783693</v>
      </c>
      <c r="N127" s="1">
        <f t="shared" si="26"/>
        <v>4178.8113389988011</v>
      </c>
      <c r="O127" s="1">
        <f t="shared" si="27"/>
        <v>992.94245149806898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4"/>
        <v>137.79561417389311</v>
      </c>
      <c r="C128">
        <f t="shared" si="28"/>
        <v>3500</v>
      </c>
      <c r="D128" s="2">
        <v>4.7614732461667115</v>
      </c>
      <c r="E128" s="1">
        <f t="shared" si="19"/>
        <v>300.82987969281282</v>
      </c>
      <c r="F128" s="1">
        <f t="shared" si="20"/>
        <v>601.65975938562565</v>
      </c>
      <c r="G128" s="8">
        <f t="shared" si="23"/>
        <v>1408.5573999999974</v>
      </c>
      <c r="H128">
        <v>315</v>
      </c>
      <c r="I128">
        <v>295</v>
      </c>
      <c r="J128" s="1">
        <v>308.13559382635799</v>
      </c>
      <c r="K128" s="2">
        <f t="shared" si="25"/>
        <v>6.8644061736420099</v>
      </c>
      <c r="L128" s="8">
        <v>1165.8418643237019</v>
      </c>
      <c r="M128" s="1">
        <f t="shared" si="21"/>
        <v>16.328015517223989</v>
      </c>
      <c r="N128" s="1">
        <f t="shared" si="26"/>
        <v>4178.7413262605287</v>
      </c>
      <c r="O128" s="1">
        <f t="shared" si="27"/>
        <v>992.77470346308223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4"/>
        <v>159.57426782011598</v>
      </c>
      <c r="C129">
        <f t="shared" si="28"/>
        <v>3500</v>
      </c>
      <c r="D129" s="2">
        <v>4.7614732461667115</v>
      </c>
      <c r="E129" s="1">
        <f t="shared" si="19"/>
        <v>300.82987969281282</v>
      </c>
      <c r="F129" s="1">
        <f t="shared" si="20"/>
        <v>601.65975938562565</v>
      </c>
      <c r="G129" s="8">
        <f t="shared" si="23"/>
        <v>1792.2717999999963</v>
      </c>
      <c r="H129">
        <v>315</v>
      </c>
      <c r="I129">
        <v>295</v>
      </c>
      <c r="J129" s="1">
        <v>308.90531743126559</v>
      </c>
      <c r="K129" s="2">
        <f t="shared" si="25"/>
        <v>6.0946825687344131</v>
      </c>
      <c r="L129" s="8">
        <v>1198.3791583437992</v>
      </c>
      <c r="M129" s="1">
        <f t="shared" si="21"/>
        <v>16.768465613671722</v>
      </c>
      <c r="N129" s="1">
        <f t="shared" si="26"/>
        <v>4178.6962107778772</v>
      </c>
      <c r="O129" s="1">
        <f t="shared" si="27"/>
        <v>992.64124575874791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29">A130/O130*3600*1000</f>
        <v>181.35421397915127</v>
      </c>
      <c r="C130">
        <f t="shared" si="28"/>
        <v>3500</v>
      </c>
      <c r="D130" s="2">
        <v>4.7614732461667115</v>
      </c>
      <c r="E130" s="1">
        <f t="shared" si="19"/>
        <v>300.82987969281282</v>
      </c>
      <c r="F130" s="1">
        <f t="shared" si="20"/>
        <v>601.65975938562565</v>
      </c>
      <c r="G130" s="8">
        <f t="shared" si="23"/>
        <v>2219.9799999999964</v>
      </c>
      <c r="H130">
        <v>315</v>
      </c>
      <c r="I130">
        <v>295</v>
      </c>
      <c r="J130" s="1">
        <v>309.52121226800864</v>
      </c>
      <c r="K130" s="2">
        <f t="shared" si="25"/>
        <v>5.4787877319913605</v>
      </c>
      <c r="L130" s="8">
        <v>1224.0322740687802</v>
      </c>
      <c r="M130" s="1">
        <f t="shared" si="21"/>
        <v>17.114698551082789</v>
      </c>
      <c r="N130" s="1">
        <f t="shared" si="26"/>
        <v>4178.6656553328958</v>
      </c>
      <c r="O130" s="1">
        <f t="shared" si="27"/>
        <v>992.5327680595999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29"/>
        <v>203.13509858789172</v>
      </c>
      <c r="C131">
        <f t="shared" si="28"/>
        <v>3500</v>
      </c>
      <c r="D131" s="2">
        <v>4.7614732461667115</v>
      </c>
      <c r="E131" s="1">
        <f t="shared" si="19"/>
        <v>300.82987969281282</v>
      </c>
      <c r="F131" s="1">
        <f t="shared" si="20"/>
        <v>601.65975938562565</v>
      </c>
      <c r="G131" s="8">
        <f t="shared" si="23"/>
        <v>2691.6819999999957</v>
      </c>
      <c r="H131">
        <v>315</v>
      </c>
      <c r="I131">
        <v>295</v>
      </c>
      <c r="J131" s="1">
        <v>310.02481160160835</v>
      </c>
      <c r="K131" s="2">
        <f t="shared" ref="K131:K162" si="30">H131-J131</f>
        <v>4.9751883983916514</v>
      </c>
      <c r="L131" s="8">
        <v>1244.7778250937586</v>
      </c>
      <c r="M131" s="1">
        <f t="shared" si="21"/>
        <v>17.393979701397232</v>
      </c>
      <c r="N131" s="1">
        <f t="shared" ref="N131:N162" si="31">((W131 + X131*H131 +Y131*H131^2 +  Z131*H131^3)+(W131 + X131*J131 + Y131*J131^2 +  Z131*J131^3))/2</f>
        <v>4178.644114609785</v>
      </c>
      <c r="O131" s="1">
        <f t="shared" ref="O131:O162" si="32">((S131 + T131*H131 + U131*H131^2 +  V131*H131^3)+(S131 + T131*J131 + U131*J131^2 +  V131*J131^3))/2</f>
        <v>992.44296727368601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29"/>
        <v>224.9166857155046</v>
      </c>
      <c r="C132">
        <f t="shared" si="28"/>
        <v>3500</v>
      </c>
      <c r="D132" s="2">
        <v>4.7614732461667115</v>
      </c>
      <c r="E132" s="1">
        <f t="shared" ref="E132:E194" si="33">D132*0.01755*3600</f>
        <v>300.82987969281282</v>
      </c>
      <c r="F132" s="1">
        <f t="shared" ref="F132:F194" si="34">E132*2</f>
        <v>601.65975938562565</v>
      </c>
      <c r="G132" s="8">
        <f t="shared" si="23"/>
        <v>3207.3777999999947</v>
      </c>
      <c r="H132">
        <v>315</v>
      </c>
      <c r="I132">
        <v>295</v>
      </c>
      <c r="J132" s="1">
        <v>310.44406538983122</v>
      </c>
      <c r="K132" s="2">
        <f t="shared" si="30"/>
        <v>4.5559346101687765</v>
      </c>
      <c r="L132" s="8">
        <v>1261.9019279101583</v>
      </c>
      <c r="M132" s="1">
        <f t="shared" ref="M132:M194" si="35">((H132-I132)-(J132-I132))/(LN((H132-I132)/(J132-I132)))</f>
        <v>17.623996574930651</v>
      </c>
      <c r="N132" s="1">
        <f t="shared" si="31"/>
        <v>4178.6284226237631</v>
      </c>
      <c r="O132" s="1">
        <f t="shared" si="32"/>
        <v>992.36745948819453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29"/>
        <v>246.69881215763996</v>
      </c>
      <c r="C133">
        <f t="shared" si="28"/>
        <v>3500</v>
      </c>
      <c r="D133" s="2">
        <v>4.7614732461667115</v>
      </c>
      <c r="E133" s="1">
        <f t="shared" si="33"/>
        <v>300.82987969281282</v>
      </c>
      <c r="F133" s="1">
        <f t="shared" si="34"/>
        <v>601.65975938562565</v>
      </c>
      <c r="G133" s="8">
        <f t="shared" si="23"/>
        <v>3767.0673999999944</v>
      </c>
      <c r="H133">
        <v>315</v>
      </c>
      <c r="I133">
        <v>295</v>
      </c>
      <c r="J133" s="1">
        <v>310.79841895987903</v>
      </c>
      <c r="K133" s="2">
        <f t="shared" si="30"/>
        <v>4.2015810401209706</v>
      </c>
      <c r="L133" s="8">
        <v>1276.2777608692381</v>
      </c>
      <c r="M133" s="1">
        <f t="shared" si="35"/>
        <v>17.816716997486463</v>
      </c>
      <c r="N133" s="1">
        <f t="shared" si="31"/>
        <v>4178.6166755963413</v>
      </c>
      <c r="O133" s="1">
        <f t="shared" si="32"/>
        <v>992.30311592896282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29"/>
        <v>268.48066057641779</v>
      </c>
      <c r="C134">
        <f t="shared" si="28"/>
        <v>3500</v>
      </c>
      <c r="D134" s="2">
        <v>4.7614732461667115</v>
      </c>
      <c r="E134" s="1">
        <f t="shared" si="33"/>
        <v>300.82987969281282</v>
      </c>
      <c r="F134" s="1">
        <f t="shared" si="34"/>
        <v>601.65975938562565</v>
      </c>
      <c r="G134" s="8">
        <f t="shared" si="23"/>
        <v>4370.7507999999925</v>
      </c>
      <c r="H134">
        <v>315</v>
      </c>
      <c r="I134">
        <v>295</v>
      </c>
      <c r="J134" s="1">
        <v>311.08767071893016</v>
      </c>
      <c r="K134" s="2">
        <f t="shared" si="30"/>
        <v>3.9123292810698445</v>
      </c>
      <c r="L134" s="8">
        <v>1287.9497882516439</v>
      </c>
      <c r="M134" s="1">
        <f t="shared" si="35"/>
        <v>17.972921987314905</v>
      </c>
      <c r="N134" s="1">
        <f t="shared" si="31"/>
        <v>4178.6080755144549</v>
      </c>
      <c r="O134" s="1">
        <f t="shared" si="32"/>
        <v>992.25024040111248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29"/>
        <v>28.963426882978418</v>
      </c>
      <c r="C135">
        <f t="shared" si="28"/>
        <v>4000</v>
      </c>
      <c r="D135" s="2">
        <v>5.4827528574676769</v>
      </c>
      <c r="E135" s="1">
        <f t="shared" si="33"/>
        <v>346.40032553480779</v>
      </c>
      <c r="F135" s="1">
        <f t="shared" si="34"/>
        <v>692.80065106961558</v>
      </c>
      <c r="G135" s="8">
        <f t="shared" si="23"/>
        <v>149.89240000000024</v>
      </c>
      <c r="H135">
        <v>315</v>
      </c>
      <c r="I135">
        <v>295</v>
      </c>
      <c r="J135" s="1">
        <v>297.49493828297494</v>
      </c>
      <c r="K135" s="2">
        <f t="shared" si="30"/>
        <v>17.505061717025058</v>
      </c>
      <c r="L135" s="8">
        <v>636.53547486786374</v>
      </c>
      <c r="M135" s="1">
        <f t="shared" si="35"/>
        <v>8.4099584304631989</v>
      </c>
      <c r="N135" s="1">
        <f t="shared" si="31"/>
        <v>4180.453632516801</v>
      </c>
      <c r="O135" s="1">
        <f t="shared" si="32"/>
        <v>994.35747421606163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29"/>
        <v>50.710018378657651</v>
      </c>
      <c r="C136">
        <f t="shared" si="28"/>
        <v>4000</v>
      </c>
      <c r="D136" s="2">
        <v>5.4827528574676769</v>
      </c>
      <c r="E136" s="1">
        <f t="shared" si="33"/>
        <v>346.40032553480779</v>
      </c>
      <c r="F136" s="1">
        <f t="shared" si="34"/>
        <v>692.80065106961558</v>
      </c>
      <c r="G136" s="8">
        <f t="shared" si="23"/>
        <v>313.63779999999969</v>
      </c>
      <c r="H136">
        <v>315</v>
      </c>
      <c r="I136">
        <v>295</v>
      </c>
      <c r="J136" s="1">
        <v>301.04661662214511</v>
      </c>
      <c r="K136" s="2">
        <f t="shared" si="30"/>
        <v>13.953383377854891</v>
      </c>
      <c r="L136" s="8">
        <v>887.37964128678027</v>
      </c>
      <c r="M136" s="1">
        <f t="shared" si="35"/>
        <v>11.66443224910117</v>
      </c>
      <c r="N136" s="1">
        <f t="shared" si="31"/>
        <v>4179.6157007533302</v>
      </c>
      <c r="O136" s="1">
        <f t="shared" si="32"/>
        <v>993.88644712485211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29"/>
        <v>72.470584703809223</v>
      </c>
      <c r="C137">
        <f t="shared" si="28"/>
        <v>4000</v>
      </c>
      <c r="D137" s="2">
        <v>5.4827528574676769</v>
      </c>
      <c r="E137" s="1">
        <f t="shared" si="33"/>
        <v>346.40032553480779</v>
      </c>
      <c r="F137" s="1">
        <f t="shared" si="34"/>
        <v>692.80065106961558</v>
      </c>
      <c r="G137" s="8">
        <f t="shared" si="23"/>
        <v>521.37699999999904</v>
      </c>
      <c r="H137">
        <v>315</v>
      </c>
      <c r="I137">
        <v>295</v>
      </c>
      <c r="J137" s="1">
        <v>303.63122851019284</v>
      </c>
      <c r="K137" s="2">
        <f t="shared" si="30"/>
        <v>11.368771489807159</v>
      </c>
      <c r="L137" s="8">
        <v>1032.4695200572326</v>
      </c>
      <c r="M137" s="1">
        <f t="shared" si="35"/>
        <v>13.528688500669181</v>
      </c>
      <c r="N137" s="1">
        <f t="shared" si="31"/>
        <v>4179.1884030466235</v>
      </c>
      <c r="O137" s="1">
        <f t="shared" si="32"/>
        <v>993.50654191997307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29"/>
        <v>94.238987248438946</v>
      </c>
      <c r="C138">
        <f t="shared" si="28"/>
        <v>4000</v>
      </c>
      <c r="D138" s="2">
        <v>5.4827528574676769</v>
      </c>
      <c r="E138" s="1">
        <f t="shared" si="33"/>
        <v>346.40032553480779</v>
      </c>
      <c r="F138" s="1">
        <f t="shared" si="34"/>
        <v>692.80065106961558</v>
      </c>
      <c r="G138" s="8">
        <f t="shared" si="23"/>
        <v>773.10999999999831</v>
      </c>
      <c r="H138">
        <v>315</v>
      </c>
      <c r="I138">
        <v>295</v>
      </c>
      <c r="J138" s="1">
        <v>305.46176826121388</v>
      </c>
      <c r="K138" s="2">
        <f t="shared" si="30"/>
        <v>9.5382317387861235</v>
      </c>
      <c r="L138" s="8">
        <v>1125.7823874027047</v>
      </c>
      <c r="M138" s="1">
        <f t="shared" si="35"/>
        <v>14.719384860064705</v>
      </c>
      <c r="N138" s="1">
        <f t="shared" si="31"/>
        <v>4178.9655357342181</v>
      </c>
      <c r="O138" s="1">
        <f t="shared" si="32"/>
        <v>993.21950217106632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29"/>
        <v>116.01205652430895</v>
      </c>
      <c r="C139">
        <f t="shared" si="28"/>
        <v>4000</v>
      </c>
      <c r="D139" s="2">
        <v>5.4827528574676769</v>
      </c>
      <c r="E139" s="1">
        <f t="shared" si="33"/>
        <v>346.40032553480779</v>
      </c>
      <c r="F139" s="1">
        <f t="shared" si="34"/>
        <v>692.80065106961558</v>
      </c>
      <c r="G139" s="8">
        <f t="shared" si="23"/>
        <v>1068.8367999999978</v>
      </c>
      <c r="H139">
        <v>315</v>
      </c>
      <c r="I139">
        <v>295</v>
      </c>
      <c r="J139" s="1">
        <v>306.8020911265549</v>
      </c>
      <c r="K139" s="2">
        <f t="shared" si="30"/>
        <v>8.1979088734451011</v>
      </c>
      <c r="L139" s="8">
        <v>1190.6239059375707</v>
      </c>
      <c r="M139" s="1">
        <f t="shared" si="35"/>
        <v>15.542369346303355</v>
      </c>
      <c r="N139" s="1">
        <f t="shared" si="31"/>
        <v>4178.839272023677</v>
      </c>
      <c r="O139" s="1">
        <f t="shared" si="32"/>
        <v>993.00024024538538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29"/>
        <v>137.78809468149086</v>
      </c>
      <c r="C140">
        <f t="shared" si="28"/>
        <v>4000</v>
      </c>
      <c r="D140" s="2">
        <v>5.4827528574676769</v>
      </c>
      <c r="E140" s="1">
        <f t="shared" si="33"/>
        <v>346.40032553480779</v>
      </c>
      <c r="F140" s="1">
        <f t="shared" si="34"/>
        <v>692.80065106961558</v>
      </c>
      <c r="G140" s="8">
        <f t="shared" si="23"/>
        <v>1408.5573999999974</v>
      </c>
      <c r="H140">
        <v>315</v>
      </c>
      <c r="I140">
        <v>295</v>
      </c>
      <c r="J140" s="1">
        <v>307.81913741283074</v>
      </c>
      <c r="K140" s="2">
        <f t="shared" si="30"/>
        <v>7.1808625871692584</v>
      </c>
      <c r="L140" s="8">
        <v>1238.2522102307605</v>
      </c>
      <c r="M140" s="1">
        <f t="shared" si="35"/>
        <v>16.144275720206387</v>
      </c>
      <c r="N140" s="1">
        <f t="shared" si="31"/>
        <v>4178.7622276486427</v>
      </c>
      <c r="O140" s="1">
        <f t="shared" si="32"/>
        <v>992.82888203240691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29"/>
        <v>159.56612872586129</v>
      </c>
      <c r="C141">
        <f t="shared" si="28"/>
        <v>4000</v>
      </c>
      <c r="D141" s="2">
        <v>5.4827528574676769</v>
      </c>
      <c r="E141" s="1">
        <f t="shared" si="33"/>
        <v>346.40032553480779</v>
      </c>
      <c r="F141" s="1">
        <f t="shared" si="34"/>
        <v>692.80065106961558</v>
      </c>
      <c r="G141" s="8">
        <f t="shared" si="23"/>
        <v>1792.2717999999963</v>
      </c>
      <c r="H141">
        <v>315</v>
      </c>
      <c r="I141">
        <v>295</v>
      </c>
      <c r="J141" s="1">
        <v>308.61489518225471</v>
      </c>
      <c r="K141" s="2">
        <f t="shared" si="30"/>
        <v>6.3851048177452867</v>
      </c>
      <c r="L141" s="8">
        <v>1274.7070752560512</v>
      </c>
      <c r="M141" s="1">
        <f t="shared" si="35"/>
        <v>16.603324697070228</v>
      </c>
      <c r="N141" s="1">
        <f t="shared" si="31"/>
        <v>4178.712303005801</v>
      </c>
      <c r="O141" s="1">
        <f t="shared" si="32"/>
        <v>992.6918780622625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29"/>
        <v>181.3455657047212</v>
      </c>
      <c r="C142">
        <f t="shared" si="28"/>
        <v>4000</v>
      </c>
      <c r="D142" s="2">
        <v>5.4827528574676769</v>
      </c>
      <c r="E142" s="1">
        <f t="shared" si="33"/>
        <v>346.40032553480779</v>
      </c>
      <c r="F142" s="1">
        <f t="shared" si="34"/>
        <v>692.80065106961558</v>
      </c>
      <c r="G142" s="8">
        <f t="shared" si="23"/>
        <v>2219.9799999999964</v>
      </c>
      <c r="H142">
        <v>315</v>
      </c>
      <c r="I142">
        <v>295</v>
      </c>
      <c r="J142" s="1">
        <v>309.25351175322857</v>
      </c>
      <c r="K142" s="2">
        <f t="shared" si="30"/>
        <v>5.7464882467714347</v>
      </c>
      <c r="L142" s="8">
        <v>1303.5055491946457</v>
      </c>
      <c r="M142" s="1">
        <f t="shared" si="35"/>
        <v>16.964856722908337</v>
      </c>
      <c r="N142" s="1">
        <f t="shared" si="31"/>
        <v>4178.6783522378846</v>
      </c>
      <c r="O142" s="1">
        <f t="shared" si="32"/>
        <v>992.58010142408386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29"/>
        <v>203.12602513671229</v>
      </c>
      <c r="C143">
        <f t="shared" si="28"/>
        <v>4000</v>
      </c>
      <c r="D143" s="2">
        <v>5.4827528574676769</v>
      </c>
      <c r="E143" s="1">
        <f t="shared" si="33"/>
        <v>346.40032553480779</v>
      </c>
      <c r="F143" s="1">
        <f t="shared" si="34"/>
        <v>692.80065106961558</v>
      </c>
      <c r="G143" s="8">
        <f t="shared" si="23"/>
        <v>2691.6819999999957</v>
      </c>
      <c r="H143">
        <v>315</v>
      </c>
      <c r="I143">
        <v>295</v>
      </c>
      <c r="J143" s="1">
        <v>309.77689232823866</v>
      </c>
      <c r="K143" s="2">
        <f t="shared" si="30"/>
        <v>5.2231076717613405</v>
      </c>
      <c r="L143" s="8">
        <v>1326.8308158514303</v>
      </c>
      <c r="M143" s="1">
        <f t="shared" si="35"/>
        <v>17.256908057612783</v>
      </c>
      <c r="N143" s="1">
        <f t="shared" si="31"/>
        <v>4178.6543431634936</v>
      </c>
      <c r="O143" s="1">
        <f t="shared" si="32"/>
        <v>992.4872987807189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29"/>
        <v>224.90725224393711</v>
      </c>
      <c r="C144">
        <f t="shared" si="28"/>
        <v>4000</v>
      </c>
      <c r="D144" s="2">
        <v>5.4827528574676769</v>
      </c>
      <c r="E144" s="1">
        <f t="shared" si="33"/>
        <v>346.40032553480779</v>
      </c>
      <c r="F144" s="1">
        <f t="shared" si="34"/>
        <v>692.80065106961558</v>
      </c>
      <c r="G144" s="8">
        <f t="shared" si="23"/>
        <v>3207.3777999999947</v>
      </c>
      <c r="H144">
        <v>315</v>
      </c>
      <c r="I144">
        <v>295</v>
      </c>
      <c r="J144" s="1">
        <v>310.21341567433626</v>
      </c>
      <c r="K144" s="2">
        <f t="shared" si="30"/>
        <v>4.786584325663739</v>
      </c>
      <c r="L144" s="8">
        <v>1346.1083858149109</v>
      </c>
      <c r="M144" s="1">
        <f t="shared" si="35"/>
        <v>17.497727661611993</v>
      </c>
      <c r="N144" s="1">
        <f t="shared" si="31"/>
        <v>4178.6368096911756</v>
      </c>
      <c r="O144" s="1">
        <f t="shared" si="32"/>
        <v>992.40908318027277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29"/>
        <v>246.6890701012216</v>
      </c>
      <c r="C145">
        <f t="shared" si="28"/>
        <v>4000</v>
      </c>
      <c r="D145" s="2">
        <v>5.4827528574676769</v>
      </c>
      <c r="E145" s="1">
        <f t="shared" si="33"/>
        <v>346.40032553480779</v>
      </c>
      <c r="F145" s="1">
        <f t="shared" si="34"/>
        <v>692.80065106961558</v>
      </c>
      <c r="G145" s="8">
        <f t="shared" si="23"/>
        <v>3767.0673999999944</v>
      </c>
      <c r="H145">
        <v>315</v>
      </c>
      <c r="I145">
        <v>295</v>
      </c>
      <c r="J145" s="1">
        <v>310.58292019345106</v>
      </c>
      <c r="K145" s="2">
        <f t="shared" si="30"/>
        <v>4.4170798065489407</v>
      </c>
      <c r="L145" s="8">
        <v>1362.3087728611695</v>
      </c>
      <c r="M145" s="1">
        <f t="shared" si="35"/>
        <v>17.699695938153081</v>
      </c>
      <c r="N145" s="1">
        <f t="shared" si="31"/>
        <v>4178.6236574719915</v>
      </c>
      <c r="O145" s="1">
        <f t="shared" si="32"/>
        <v>992.3423032060299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29"/>
        <v>268.47062301451365</v>
      </c>
      <c r="C146">
        <f t="shared" si="28"/>
        <v>4000</v>
      </c>
      <c r="D146" s="2">
        <v>5.4827528574676769</v>
      </c>
      <c r="E146" s="1">
        <f t="shared" si="33"/>
        <v>346.40032553480779</v>
      </c>
      <c r="F146" s="1">
        <f t="shared" si="34"/>
        <v>692.80065106961558</v>
      </c>
      <c r="G146" s="8">
        <f t="shared" si="23"/>
        <v>4370.7507999999925</v>
      </c>
      <c r="H146">
        <v>315</v>
      </c>
      <c r="I146">
        <v>295</v>
      </c>
      <c r="J146" s="1">
        <v>310.88490913694136</v>
      </c>
      <c r="K146" s="2">
        <f t="shared" si="30"/>
        <v>4.11509086305864</v>
      </c>
      <c r="L146" s="8">
        <v>1375.4733450455772</v>
      </c>
      <c r="M146" s="1">
        <f t="shared" si="35"/>
        <v>17.863527386773278</v>
      </c>
      <c r="N146" s="1">
        <f t="shared" si="31"/>
        <v>4178.6140124992244</v>
      </c>
      <c r="O146" s="1">
        <f t="shared" si="32"/>
        <v>992.28733858750081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29"/>
        <v>28.962540859263058</v>
      </c>
      <c r="C147">
        <f t="shared" si="28"/>
        <v>4500</v>
      </c>
      <c r="D147" s="2">
        <v>6.2040324687436312</v>
      </c>
      <c r="E147" s="1">
        <f t="shared" si="33"/>
        <v>391.97077137522263</v>
      </c>
      <c r="F147" s="1">
        <f t="shared" si="34"/>
        <v>783.94154275044525</v>
      </c>
      <c r="G147" s="8">
        <f t="shared" si="23"/>
        <v>149.89240000000024</v>
      </c>
      <c r="H147">
        <v>315</v>
      </c>
      <c r="I147">
        <v>295</v>
      </c>
      <c r="J147" s="1">
        <v>297.24837033789066</v>
      </c>
      <c r="K147" s="2">
        <f t="shared" si="30"/>
        <v>17.751629662109337</v>
      </c>
      <c r="L147" s="8">
        <v>653.4459182359825</v>
      </c>
      <c r="M147" s="1">
        <f t="shared" si="35"/>
        <v>8.1223580386079473</v>
      </c>
      <c r="N147" s="1">
        <f t="shared" si="31"/>
        <v>4180.52380732439</v>
      </c>
      <c r="O147" s="1">
        <f t="shared" si="32"/>
        <v>994.38789365708999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29"/>
        <v>50.707492264623617</v>
      </c>
      <c r="C148">
        <f t="shared" si="28"/>
        <v>4500</v>
      </c>
      <c r="D148" s="2">
        <v>6.2040324687436312</v>
      </c>
      <c r="E148" s="1">
        <f t="shared" si="33"/>
        <v>391.97077137522263</v>
      </c>
      <c r="F148" s="1">
        <f t="shared" si="34"/>
        <v>783.94154275044525</v>
      </c>
      <c r="G148" s="8">
        <f t="shared" si="23"/>
        <v>313.63779999999969</v>
      </c>
      <c r="H148">
        <v>315</v>
      </c>
      <c r="I148">
        <v>295</v>
      </c>
      <c r="J148" s="1">
        <v>300.69357924067936</v>
      </c>
      <c r="K148" s="2">
        <f t="shared" si="30"/>
        <v>14.306420759320645</v>
      </c>
      <c r="L148" s="8">
        <v>921.056541364135</v>
      </c>
      <c r="M148" s="1">
        <f t="shared" si="35"/>
        <v>11.38689779363985</v>
      </c>
      <c r="N148" s="1">
        <f t="shared" si="31"/>
        <v>4179.6853173251839</v>
      </c>
      <c r="O148" s="1">
        <f t="shared" si="32"/>
        <v>993.93595993627684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29"/>
        <v>72.466609910825085</v>
      </c>
      <c r="C149">
        <f t="shared" si="28"/>
        <v>4500</v>
      </c>
      <c r="D149" s="2">
        <v>6.2040324687436312</v>
      </c>
      <c r="E149" s="1">
        <f t="shared" si="33"/>
        <v>391.97077137522263</v>
      </c>
      <c r="F149" s="1">
        <f t="shared" si="34"/>
        <v>783.94154275044525</v>
      </c>
      <c r="G149" s="8">
        <f t="shared" si="23"/>
        <v>521.37699999999904</v>
      </c>
      <c r="H149">
        <v>315</v>
      </c>
      <c r="I149">
        <v>295</v>
      </c>
      <c r="J149" s="1">
        <v>303.27273941841236</v>
      </c>
      <c r="K149" s="2">
        <f t="shared" si="30"/>
        <v>11.727260581587643</v>
      </c>
      <c r="L149" s="8">
        <v>1078.1890016437205</v>
      </c>
      <c r="M149" s="1">
        <f t="shared" si="35"/>
        <v>13.284667722874007</v>
      </c>
      <c r="N149" s="1">
        <f t="shared" si="31"/>
        <v>4179.2394349239921</v>
      </c>
      <c r="O149" s="1">
        <f t="shared" si="32"/>
        <v>993.56103574599001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29"/>
        <v>94.233861993430182</v>
      </c>
      <c r="C150">
        <f t="shared" si="28"/>
        <v>4500</v>
      </c>
      <c r="D150" s="2">
        <v>6.2040324687436312</v>
      </c>
      <c r="E150" s="1">
        <f t="shared" si="33"/>
        <v>391.97077137522263</v>
      </c>
      <c r="F150" s="1">
        <f t="shared" si="34"/>
        <v>783.94154275044525</v>
      </c>
      <c r="G150" s="8">
        <f t="shared" si="23"/>
        <v>773.10999999999831</v>
      </c>
      <c r="H150">
        <v>315</v>
      </c>
      <c r="I150">
        <v>295</v>
      </c>
      <c r="J150" s="1">
        <v>305.12422121859646</v>
      </c>
      <c r="K150" s="2">
        <f t="shared" si="30"/>
        <v>9.8757787814035396</v>
      </c>
      <c r="L150" s="8">
        <v>1180.0463684429724</v>
      </c>
      <c r="M150" s="1">
        <f t="shared" si="35"/>
        <v>14.506104375493894</v>
      </c>
      <c r="N150" s="1">
        <f t="shared" si="31"/>
        <v>4179.0020803387933</v>
      </c>
      <c r="O150" s="1">
        <f t="shared" si="32"/>
        <v>993.27352206498358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29"/>
        <v>116.0060252378855</v>
      </c>
      <c r="C151">
        <f t="shared" si="28"/>
        <v>4500</v>
      </c>
      <c r="D151" s="2">
        <v>6.2040324687436312</v>
      </c>
      <c r="E151" s="1">
        <f t="shared" si="33"/>
        <v>391.97077137522263</v>
      </c>
      <c r="F151" s="1">
        <f t="shared" si="34"/>
        <v>783.94154275044525</v>
      </c>
      <c r="G151" s="8">
        <f t="shared" si="23"/>
        <v>1068.8367999999978</v>
      </c>
      <c r="H151">
        <v>315</v>
      </c>
      <c r="I151">
        <v>295</v>
      </c>
      <c r="J151" s="1">
        <v>306.49060782589595</v>
      </c>
      <c r="K151" s="2">
        <f t="shared" si="30"/>
        <v>8.5093921741040504</v>
      </c>
      <c r="L151" s="8">
        <v>1251.1691215240601</v>
      </c>
      <c r="M151" s="1">
        <f t="shared" si="35"/>
        <v>15.354307335515349</v>
      </c>
      <c r="N151" s="1">
        <f t="shared" si="31"/>
        <v>4178.8660192764155</v>
      </c>
      <c r="O151" s="1">
        <f t="shared" si="32"/>
        <v>993.05186746780919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29"/>
        <v>137.78134059736311</v>
      </c>
      <c r="C152">
        <f t="shared" si="28"/>
        <v>4500</v>
      </c>
      <c r="D152" s="2">
        <v>6.2040324687436312</v>
      </c>
      <c r="E152" s="1">
        <f t="shared" si="33"/>
        <v>391.97077137522263</v>
      </c>
      <c r="F152" s="1">
        <f t="shared" si="34"/>
        <v>783.94154275044525</v>
      </c>
      <c r="G152" s="8">
        <f t="shared" si="23"/>
        <v>1408.5573999999974</v>
      </c>
      <c r="H152">
        <v>315</v>
      </c>
      <c r="I152">
        <v>295</v>
      </c>
      <c r="J152" s="1">
        <v>307.53281998009049</v>
      </c>
      <c r="K152" s="2">
        <f t="shared" si="30"/>
        <v>7.467180019909506</v>
      </c>
      <c r="L152" s="8">
        <v>1303.5833551385945</v>
      </c>
      <c r="M152" s="1">
        <f t="shared" si="35"/>
        <v>15.976628240615494</v>
      </c>
      <c r="N152" s="1">
        <f t="shared" si="31"/>
        <v>4178.7823685259482</v>
      </c>
      <c r="O152" s="1">
        <f t="shared" si="32"/>
        <v>992.87755081269779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29"/>
        <v>159.55878810208586</v>
      </c>
      <c r="C153">
        <f t="shared" si="28"/>
        <v>4500</v>
      </c>
      <c r="D153" s="2">
        <v>6.2040324687436312</v>
      </c>
      <c r="E153" s="1">
        <f t="shared" si="33"/>
        <v>391.97077137522263</v>
      </c>
      <c r="F153" s="1">
        <f t="shared" si="34"/>
        <v>783.94154275044525</v>
      </c>
      <c r="G153" s="8">
        <f t="shared" si="23"/>
        <v>1792.2717999999963</v>
      </c>
      <c r="H153">
        <v>315</v>
      </c>
      <c r="I153">
        <v>295</v>
      </c>
      <c r="J153" s="1">
        <v>308.35126981984263</v>
      </c>
      <c r="K153" s="2">
        <f t="shared" si="30"/>
        <v>6.6487301801573722</v>
      </c>
      <c r="L153" s="8">
        <v>1343.7971835463275</v>
      </c>
      <c r="M153" s="1">
        <f t="shared" si="35"/>
        <v>16.452334502301365</v>
      </c>
      <c r="N153" s="1">
        <f t="shared" si="31"/>
        <v>4178.7278799705809</v>
      </c>
      <c r="O153" s="1">
        <f t="shared" si="32"/>
        <v>992.73754760944621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29"/>
        <v>181.33774111337726</v>
      </c>
      <c r="C154">
        <f t="shared" si="28"/>
        <v>4500</v>
      </c>
      <c r="D154" s="2">
        <v>6.2040324687436312</v>
      </c>
      <c r="E154" s="1">
        <f t="shared" si="33"/>
        <v>391.97077137522263</v>
      </c>
      <c r="F154" s="1">
        <f t="shared" si="34"/>
        <v>783.94154275044525</v>
      </c>
      <c r="G154" s="8">
        <f t="shared" si="23"/>
        <v>2219.9799999999964</v>
      </c>
      <c r="H154">
        <v>315</v>
      </c>
      <c r="I154">
        <v>295</v>
      </c>
      <c r="J154" s="1">
        <v>309.00990212547885</v>
      </c>
      <c r="K154" s="2">
        <f t="shared" si="30"/>
        <v>5.9900978745211546</v>
      </c>
      <c r="L154" s="8">
        <v>1375.6227493398178</v>
      </c>
      <c r="M154" s="1">
        <f t="shared" si="35"/>
        <v>16.827634982516951</v>
      </c>
      <c r="N154" s="1">
        <f t="shared" si="31"/>
        <v>4178.6906844010291</v>
      </c>
      <c r="O154" s="1">
        <f t="shared" si="32"/>
        <v>992.62293053192457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29"/>
        <v>203.1177951399153</v>
      </c>
      <c r="C155">
        <f t="shared" si="28"/>
        <v>4500</v>
      </c>
      <c r="D155" s="2">
        <v>6.2040324687436312</v>
      </c>
      <c r="E155" s="1">
        <f t="shared" si="33"/>
        <v>391.97077137522263</v>
      </c>
      <c r="F155" s="1">
        <f t="shared" si="34"/>
        <v>783.94154275044525</v>
      </c>
      <c r="G155" s="8">
        <f t="shared" si="23"/>
        <v>2691.6819999999957</v>
      </c>
      <c r="H155">
        <v>315</v>
      </c>
      <c r="I155">
        <v>295</v>
      </c>
      <c r="J155" s="1">
        <v>309.55083712305373</v>
      </c>
      <c r="K155" s="2">
        <f t="shared" si="30"/>
        <v>5.449162876946275</v>
      </c>
      <c r="L155" s="8">
        <v>1401.4365486280194</v>
      </c>
      <c r="M155" s="1">
        <f t="shared" si="35"/>
        <v>17.131220699438963</v>
      </c>
      <c r="N155" s="1">
        <f t="shared" si="31"/>
        <v>4178.6643042691057</v>
      </c>
      <c r="O155" s="1">
        <f t="shared" si="32"/>
        <v>992.52751272300009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29"/>
        <v>224.89867809446145</v>
      </c>
      <c r="C156">
        <f t="shared" si="28"/>
        <v>4500</v>
      </c>
      <c r="D156" s="2">
        <v>6.2040324687436312</v>
      </c>
      <c r="E156" s="1">
        <f t="shared" si="33"/>
        <v>391.97077137522263</v>
      </c>
      <c r="F156" s="1">
        <f t="shared" si="34"/>
        <v>783.94154275044525</v>
      </c>
      <c r="G156" s="8">
        <f t="shared" ref="G156:G194" si="37">G144</f>
        <v>3207.3777999999947</v>
      </c>
      <c r="H156">
        <v>315</v>
      </c>
      <c r="I156">
        <v>295</v>
      </c>
      <c r="J156" s="1">
        <v>310.00276987355767</v>
      </c>
      <c r="K156" s="2">
        <f t="shared" si="30"/>
        <v>4.9972301264423322</v>
      </c>
      <c r="L156" s="8">
        <v>1422.7953688812522</v>
      </c>
      <c r="M156" s="1">
        <f t="shared" si="35"/>
        <v>17.381825307131642</v>
      </c>
      <c r="N156" s="1">
        <f t="shared" si="31"/>
        <v>4178.6449949719236</v>
      </c>
      <c r="O156" s="1">
        <f t="shared" si="32"/>
        <v>992.44691827958184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29"/>
        <v>246.68020035191356</v>
      </c>
      <c r="C157">
        <f t="shared" si="28"/>
        <v>4500</v>
      </c>
      <c r="D157" s="2">
        <v>6.2040324687436312</v>
      </c>
      <c r="E157" s="1">
        <f t="shared" si="33"/>
        <v>391.97077137522263</v>
      </c>
      <c r="F157" s="1">
        <f t="shared" si="34"/>
        <v>783.94154275044525</v>
      </c>
      <c r="G157" s="8">
        <f t="shared" si="37"/>
        <v>3767.0673999999944</v>
      </c>
      <c r="H157">
        <v>315</v>
      </c>
      <c r="I157">
        <v>295</v>
      </c>
      <c r="J157" s="1">
        <v>310.38585055866099</v>
      </c>
      <c r="K157" s="2">
        <f t="shared" si="30"/>
        <v>4.6141494413390092</v>
      </c>
      <c r="L157" s="8">
        <v>1440.7618378260302</v>
      </c>
      <c r="M157" s="1">
        <f t="shared" si="35"/>
        <v>17.592189264129985</v>
      </c>
      <c r="N157" s="1">
        <f t="shared" si="31"/>
        <v>4178.630483507497</v>
      </c>
      <c r="O157" s="1">
        <f t="shared" si="32"/>
        <v>992.37798433262492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29"/>
        <v>268.46147165850135</v>
      </c>
      <c r="C158">
        <f t="shared" si="28"/>
        <v>4500</v>
      </c>
      <c r="D158" s="2">
        <v>6.2040324687436312</v>
      </c>
      <c r="E158" s="1">
        <f t="shared" si="33"/>
        <v>391.97077137522263</v>
      </c>
      <c r="F158" s="1">
        <f t="shared" si="34"/>
        <v>783.94154275044525</v>
      </c>
      <c r="G158" s="8">
        <f t="shared" si="37"/>
        <v>4370.7507999999925</v>
      </c>
      <c r="H158">
        <v>315</v>
      </c>
      <c r="I158">
        <v>295</v>
      </c>
      <c r="J158" s="1">
        <v>310.69929046902348</v>
      </c>
      <c r="K158" s="2">
        <f t="shared" si="30"/>
        <v>4.3007095309765191</v>
      </c>
      <c r="L158" s="8">
        <v>1455.3729408231075</v>
      </c>
      <c r="M158" s="1">
        <f t="shared" si="35"/>
        <v>17.762957074407446</v>
      </c>
      <c r="N158" s="1">
        <f t="shared" si="31"/>
        <v>4178.6198253677157</v>
      </c>
      <c r="O158" s="1">
        <f t="shared" si="32"/>
        <v>992.32116383119705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29"/>
        <v>28.961792418753038</v>
      </c>
      <c r="C159">
        <f t="shared" si="28"/>
        <v>5000</v>
      </c>
      <c r="D159" s="2">
        <v>6.9253120800195864</v>
      </c>
      <c r="E159" s="1">
        <f t="shared" si="33"/>
        <v>437.54121721563746</v>
      </c>
      <c r="F159" s="1">
        <f t="shared" si="34"/>
        <v>875.08243443127492</v>
      </c>
      <c r="G159" s="8">
        <f t="shared" si="37"/>
        <v>149.89240000000024</v>
      </c>
      <c r="H159">
        <v>315</v>
      </c>
      <c r="I159">
        <v>295</v>
      </c>
      <c r="J159" s="1">
        <v>297.0381365254338</v>
      </c>
      <c r="K159" s="2">
        <f t="shared" si="30"/>
        <v>17.961863474566201</v>
      </c>
      <c r="L159" s="8">
        <v>667.89288693173319</v>
      </c>
      <c r="M159" s="1">
        <f t="shared" si="35"/>
        <v>7.8652590857819176</v>
      </c>
      <c r="N159" s="1">
        <f t="shared" si="31"/>
        <v>4180.584951124677</v>
      </c>
      <c r="O159" s="1">
        <f t="shared" si="32"/>
        <v>994.41359096793076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29"/>
        <v>50.705268560893728</v>
      </c>
      <c r="C160">
        <f t="shared" si="28"/>
        <v>5000</v>
      </c>
      <c r="D160" s="2">
        <v>6.9253120800195864</v>
      </c>
      <c r="E160" s="1">
        <f t="shared" si="33"/>
        <v>437.54121721563746</v>
      </c>
      <c r="F160" s="1">
        <f t="shared" si="34"/>
        <v>875.08243443127492</v>
      </c>
      <c r="G160" s="8">
        <f t="shared" si="37"/>
        <v>313.63779999999969</v>
      </c>
      <c r="H160">
        <v>315</v>
      </c>
      <c r="I160">
        <v>295</v>
      </c>
      <c r="J160" s="1">
        <v>300.37927353738127</v>
      </c>
      <c r="K160" s="2">
        <f t="shared" si="30"/>
        <v>14.620726462618734</v>
      </c>
      <c r="L160" s="8">
        <v>950.86472168948842</v>
      </c>
      <c r="M160" s="1">
        <f t="shared" si="35"/>
        <v>11.133841726720773</v>
      </c>
      <c r="N160" s="1">
        <f t="shared" si="31"/>
        <v>4179.7497118714828</v>
      </c>
      <c r="O160" s="1">
        <f t="shared" si="32"/>
        <v>993.9795494717257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29"/>
        <v>72.463044836202059</v>
      </c>
      <c r="C161">
        <f t="shared" si="28"/>
        <v>5000</v>
      </c>
      <c r="D161" s="2">
        <v>6.9253120800195864</v>
      </c>
      <c r="E161" s="1">
        <f t="shared" si="33"/>
        <v>437.54121721563746</v>
      </c>
      <c r="F161" s="1">
        <f t="shared" si="34"/>
        <v>875.08243443127492</v>
      </c>
      <c r="G161" s="8">
        <f t="shared" si="37"/>
        <v>521.37699999999904</v>
      </c>
      <c r="H161">
        <v>315</v>
      </c>
      <c r="I161">
        <v>295</v>
      </c>
      <c r="J161" s="1">
        <v>302.9479162710382</v>
      </c>
      <c r="K161" s="2">
        <f t="shared" si="30"/>
        <v>12.052083728961804</v>
      </c>
      <c r="L161" s="8">
        <v>1119.342011329963</v>
      </c>
      <c r="M161" s="1">
        <f t="shared" si="35"/>
        <v>13.0600239420433</v>
      </c>
      <c r="N161" s="1">
        <f t="shared" si="31"/>
        <v>4179.2878780173942</v>
      </c>
      <c r="O161" s="1">
        <f t="shared" si="32"/>
        <v>993.60991747933394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8">A162/O162*3600*1000</f>
        <v>94.229214390033121</v>
      </c>
      <c r="C162">
        <f t="shared" si="28"/>
        <v>5000</v>
      </c>
      <c r="D162" s="2">
        <v>6.9253120800195864</v>
      </c>
      <c r="E162" s="1">
        <f t="shared" si="33"/>
        <v>437.54121721563746</v>
      </c>
      <c r="F162" s="1">
        <f t="shared" si="34"/>
        <v>875.08243443127492</v>
      </c>
      <c r="G162" s="8">
        <f t="shared" si="37"/>
        <v>773.10999999999831</v>
      </c>
      <c r="H162">
        <v>315</v>
      </c>
      <c r="I162">
        <v>295</v>
      </c>
      <c r="J162" s="1">
        <v>304.8154234991444</v>
      </c>
      <c r="K162" s="2">
        <f t="shared" si="30"/>
        <v>10.184576500855599</v>
      </c>
      <c r="L162" s="8">
        <v>1229.3587197137274</v>
      </c>
      <c r="M162" s="1">
        <f t="shared" si="35"/>
        <v>14.308655981121992</v>
      </c>
      <c r="N162" s="1">
        <f t="shared" si="31"/>
        <v>4179.0372664835904</v>
      </c>
      <c r="O162" s="1">
        <f t="shared" si="32"/>
        <v>993.32251261876513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8"/>
        <v>116.00051643596024</v>
      </c>
      <c r="C163">
        <f t="shared" si="28"/>
        <v>5000</v>
      </c>
      <c r="D163" s="2">
        <v>6.9253120800195864</v>
      </c>
      <c r="E163" s="1">
        <f t="shared" si="33"/>
        <v>437.54121721563746</v>
      </c>
      <c r="F163" s="1">
        <f t="shared" si="34"/>
        <v>875.08243443127492</v>
      </c>
      <c r="G163" s="8">
        <f t="shared" si="37"/>
        <v>1068.8367999999978</v>
      </c>
      <c r="H163">
        <v>315</v>
      </c>
      <c r="I163">
        <v>295</v>
      </c>
      <c r="J163" s="1">
        <v>306.20392140260492</v>
      </c>
      <c r="K163" s="2">
        <f t="shared" ref="K163:K194" si="39">H163-J163</f>
        <v>8.7960785973950806</v>
      </c>
      <c r="L163" s="8">
        <v>1306.5278393786555</v>
      </c>
      <c r="M163" s="1">
        <f t="shared" si="35"/>
        <v>15.17956479124018</v>
      </c>
      <c r="N163" s="1">
        <f t="shared" ref="N163:N194" si="40">((W163 + X163*H163 +Y163*H163^2 +  Z163*H163^3)+(W163 + X163*J163 + Y163*J163^2 +  Z163*J163^3))/2</f>
        <v>4178.8920000729995</v>
      </c>
      <c r="O163" s="1">
        <f t="shared" ref="O163:O194" si="41">((S163 + T163*H163 + U163*H163^2 +  V163*H163^3)+(S163 + T163*J163 + U163*J163^2 +  V163*J163^3))/2</f>
        <v>993.09902696508971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8"/>
        <v>137.77514000621329</v>
      </c>
      <c r="C164">
        <f t="shared" si="28"/>
        <v>5000</v>
      </c>
      <c r="D164" s="2">
        <v>6.9253120800195864</v>
      </c>
      <c r="E164" s="1">
        <f t="shared" si="33"/>
        <v>437.54121721563746</v>
      </c>
      <c r="F164" s="1">
        <f t="shared" si="34"/>
        <v>875.08243443127492</v>
      </c>
      <c r="G164" s="8">
        <f t="shared" si="37"/>
        <v>1408.5573999999974</v>
      </c>
      <c r="H164">
        <v>315</v>
      </c>
      <c r="I164">
        <v>295</v>
      </c>
      <c r="J164" s="1">
        <v>307.26819157797661</v>
      </c>
      <c r="K164" s="2">
        <f t="shared" si="39"/>
        <v>7.7318084220233914</v>
      </c>
      <c r="L164" s="8">
        <v>1363.5735656335203</v>
      </c>
      <c r="M164" s="1">
        <f t="shared" si="35"/>
        <v>15.820449896378463</v>
      </c>
      <c r="N164" s="1">
        <f t="shared" si="40"/>
        <v>4178.8020488491584</v>
      </c>
      <c r="O164" s="1">
        <f t="shared" si="41"/>
        <v>992.92223541801991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8"/>
        <v>159.55202332348364</v>
      </c>
      <c r="C165">
        <f t="shared" si="28"/>
        <v>5000</v>
      </c>
      <c r="D165" s="2">
        <v>6.9253120800195864</v>
      </c>
      <c r="E165" s="1">
        <f t="shared" si="33"/>
        <v>437.54121721563746</v>
      </c>
      <c r="F165" s="1">
        <f t="shared" si="34"/>
        <v>875.08243443127492</v>
      </c>
      <c r="G165" s="8">
        <f t="shared" si="37"/>
        <v>1792.2717999999963</v>
      </c>
      <c r="H165">
        <v>315</v>
      </c>
      <c r="I165">
        <v>295</v>
      </c>
      <c r="J165" s="1">
        <v>308.1068671536496</v>
      </c>
      <c r="K165" s="2">
        <f t="shared" si="39"/>
        <v>6.8931328463503974</v>
      </c>
      <c r="L165" s="8">
        <v>1407.4388458398566</v>
      </c>
      <c r="M165" s="1">
        <f t="shared" si="35"/>
        <v>16.311402208306891</v>
      </c>
      <c r="N165" s="1">
        <f t="shared" si="40"/>
        <v>4178.7431656678136</v>
      </c>
      <c r="O165" s="1">
        <f t="shared" si="41"/>
        <v>992.77963826790233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8"/>
        <v>181.33050904898363</v>
      </c>
      <c r="C166">
        <f t="shared" si="28"/>
        <v>5000</v>
      </c>
      <c r="D166" s="2">
        <v>6.9253120800195864</v>
      </c>
      <c r="E166" s="1">
        <f t="shared" si="33"/>
        <v>437.54121721563746</v>
      </c>
      <c r="F166" s="1">
        <f t="shared" si="34"/>
        <v>875.08243443127492</v>
      </c>
      <c r="G166" s="8">
        <f t="shared" si="37"/>
        <v>2219.9799999999964</v>
      </c>
      <c r="H166">
        <v>315</v>
      </c>
      <c r="I166">
        <v>295</v>
      </c>
      <c r="J166" s="1">
        <v>308.78352633861539</v>
      </c>
      <c r="K166" s="2">
        <f t="shared" si="39"/>
        <v>6.2164736613846117</v>
      </c>
      <c r="L166" s="8">
        <v>1442.2132779100953</v>
      </c>
      <c r="M166" s="1">
        <f t="shared" si="35"/>
        <v>16.699362689470711</v>
      </c>
      <c r="N166" s="1">
        <f t="shared" si="40"/>
        <v>4178.7028246881109</v>
      </c>
      <c r="O166" s="1">
        <f t="shared" si="41"/>
        <v>992.66251963907416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8"/>
        <v>203.1101704858506</v>
      </c>
      <c r="C167">
        <f t="shared" si="28"/>
        <v>5000</v>
      </c>
      <c r="D167" s="2">
        <v>6.9253120800195864</v>
      </c>
      <c r="E167" s="1">
        <f t="shared" si="33"/>
        <v>437.54121721563746</v>
      </c>
      <c r="F167" s="1">
        <f t="shared" si="34"/>
        <v>875.08243443127492</v>
      </c>
      <c r="G167" s="8">
        <f t="shared" si="37"/>
        <v>2691.6819999999957</v>
      </c>
      <c r="H167">
        <v>315</v>
      </c>
      <c r="I167">
        <v>295</v>
      </c>
      <c r="J167" s="1">
        <v>309.34038517809665</v>
      </c>
      <c r="K167" s="2">
        <f t="shared" si="39"/>
        <v>5.6596148219033466</v>
      </c>
      <c r="L167" s="8">
        <v>1470.4566623571538</v>
      </c>
      <c r="M167" s="1">
        <f t="shared" si="35"/>
        <v>17.013590725927688</v>
      </c>
      <c r="N167" s="1">
        <f t="shared" si="40"/>
        <v>4178.6741348369396</v>
      </c>
      <c r="O167" s="1">
        <f t="shared" si="41"/>
        <v>992.56477170868311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8"/>
        <v>224.89071937533859</v>
      </c>
      <c r="C168">
        <f t="shared" si="28"/>
        <v>5000</v>
      </c>
      <c r="D168" s="2">
        <v>6.9253120800195864</v>
      </c>
      <c r="E168" s="1">
        <f t="shared" si="33"/>
        <v>437.54121721563746</v>
      </c>
      <c r="F168" s="1">
        <f t="shared" si="34"/>
        <v>875.08243443127492</v>
      </c>
      <c r="G168" s="8">
        <f t="shared" si="37"/>
        <v>3207.3777999999947</v>
      </c>
      <c r="H168">
        <v>315</v>
      </c>
      <c r="I168">
        <v>295</v>
      </c>
      <c r="J168" s="1">
        <v>309.80636983612158</v>
      </c>
      <c r="K168" s="2">
        <f t="shared" si="39"/>
        <v>5.1936301638784244</v>
      </c>
      <c r="L168" s="8">
        <v>1493.8510332925816</v>
      </c>
      <c r="M168" s="1">
        <f t="shared" si="35"/>
        <v>17.273247769915347</v>
      </c>
      <c r="N168" s="1">
        <f t="shared" si="40"/>
        <v>4178.6530891917137</v>
      </c>
      <c r="O168" s="1">
        <f t="shared" si="41"/>
        <v>992.48204025477457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8"/>
        <v>246.67195413805683</v>
      </c>
      <c r="C169">
        <f t="shared" si="28"/>
        <v>5000</v>
      </c>
      <c r="D169" s="2">
        <v>6.9253120800195864</v>
      </c>
      <c r="E169" s="1">
        <f t="shared" si="33"/>
        <v>437.54121721563746</v>
      </c>
      <c r="F169" s="1">
        <f t="shared" si="34"/>
        <v>875.08243443127492</v>
      </c>
      <c r="G169" s="8">
        <f t="shared" si="37"/>
        <v>3767.0673999999944</v>
      </c>
      <c r="H169">
        <v>315</v>
      </c>
      <c r="I169">
        <v>295</v>
      </c>
      <c r="J169" s="1">
        <v>310.20188094551713</v>
      </c>
      <c r="K169" s="2">
        <f t="shared" si="39"/>
        <v>4.7981190544828678</v>
      </c>
      <c r="L169" s="8">
        <v>1513.5473136376393</v>
      </c>
      <c r="M169" s="1">
        <f t="shared" si="35"/>
        <v>17.491395536908655</v>
      </c>
      <c r="N169" s="1">
        <f t="shared" si="40"/>
        <v>4178.6372448074626</v>
      </c>
      <c r="O169" s="1">
        <f t="shared" si="41"/>
        <v>992.41115940967848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8"/>
        <v>268.45295272705232</v>
      </c>
      <c r="C170">
        <f t="shared" si="28"/>
        <v>5000</v>
      </c>
      <c r="D170" s="2">
        <v>6.9253120800195864</v>
      </c>
      <c r="E170" s="1">
        <f t="shared" si="33"/>
        <v>437.54121721563746</v>
      </c>
      <c r="F170" s="1">
        <f t="shared" si="34"/>
        <v>875.08243443127492</v>
      </c>
      <c r="G170" s="8">
        <f t="shared" si="37"/>
        <v>4370.7507999999925</v>
      </c>
      <c r="H170">
        <v>315</v>
      </c>
      <c r="I170">
        <v>295</v>
      </c>
      <c r="J170" s="1">
        <v>310.52583854190669</v>
      </c>
      <c r="K170" s="2">
        <f t="shared" si="39"/>
        <v>4.474161458093306</v>
      </c>
      <c r="L170" s="8">
        <v>1529.5769214641657</v>
      </c>
      <c r="M170" s="1">
        <f t="shared" si="35"/>
        <v>17.668605283417268</v>
      </c>
      <c r="N170" s="1">
        <f t="shared" si="40"/>
        <v>4178.6255908350968</v>
      </c>
      <c r="O170" s="1">
        <f t="shared" si="41"/>
        <v>992.35265357971434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8"/>
        <v>28.961156419072623</v>
      </c>
      <c r="C171">
        <f t="shared" si="28"/>
        <v>5500</v>
      </c>
      <c r="D171" s="2">
        <v>7.6465916913205536</v>
      </c>
      <c r="E171" s="1">
        <f t="shared" si="33"/>
        <v>483.1116630576326</v>
      </c>
      <c r="F171" s="1">
        <f t="shared" si="34"/>
        <v>966.22332611526519</v>
      </c>
      <c r="G171" s="8">
        <f t="shared" si="37"/>
        <v>149.89240000000024</v>
      </c>
      <c r="H171">
        <v>315</v>
      </c>
      <c r="I171">
        <v>295</v>
      </c>
      <c r="J171" s="1">
        <v>296.85803844348652</v>
      </c>
      <c r="K171" s="2">
        <f t="shared" si="39"/>
        <v>18.141961556513479</v>
      </c>
      <c r="L171" s="8">
        <v>680.37726609635604</v>
      </c>
      <c r="M171" s="1">
        <f t="shared" si="35"/>
        <v>7.6348278813839032</v>
      </c>
      <c r="N171" s="1">
        <f t="shared" si="40"/>
        <v>4180.6382983955518</v>
      </c>
      <c r="O171" s="1">
        <f t="shared" si="41"/>
        <v>994.43542872595754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8"/>
        <v>50.703304666209682</v>
      </c>
      <c r="C172">
        <f t="shared" si="28"/>
        <v>5500</v>
      </c>
      <c r="D172" s="2">
        <v>7.6465916913205536</v>
      </c>
      <c r="E172" s="1">
        <f t="shared" si="33"/>
        <v>483.1116630576326</v>
      </c>
      <c r="F172" s="1">
        <f t="shared" si="34"/>
        <v>966.22332611526519</v>
      </c>
      <c r="G172" s="8">
        <f t="shared" si="37"/>
        <v>313.63779999999969</v>
      </c>
      <c r="H172">
        <v>315</v>
      </c>
      <c r="I172">
        <v>295</v>
      </c>
      <c r="J172" s="1">
        <v>300.09883378785565</v>
      </c>
      <c r="K172" s="2">
        <f t="shared" si="39"/>
        <v>14.901166212144346</v>
      </c>
      <c r="L172" s="8">
        <v>977.43755760537658</v>
      </c>
      <c r="M172" s="1">
        <f t="shared" si="35"/>
        <v>10.902863450153491</v>
      </c>
      <c r="N172" s="1">
        <f t="shared" si="40"/>
        <v>4179.809121326698</v>
      </c>
      <c r="O172" s="1">
        <f t="shared" si="41"/>
        <v>994.01804935188352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8"/>
        <v>72.459840865461317</v>
      </c>
      <c r="C173">
        <f t="shared" si="28"/>
        <v>5500</v>
      </c>
      <c r="D173" s="2">
        <v>7.6465916913205536</v>
      </c>
      <c r="E173" s="1">
        <f t="shared" si="33"/>
        <v>483.1116630576326</v>
      </c>
      <c r="F173" s="1">
        <f t="shared" si="34"/>
        <v>966.22332611526519</v>
      </c>
      <c r="G173" s="8">
        <f t="shared" si="37"/>
        <v>521.37699999999904</v>
      </c>
      <c r="H173">
        <v>315</v>
      </c>
      <c r="I173">
        <v>295</v>
      </c>
      <c r="J173" s="1">
        <v>302.65324671905159</v>
      </c>
      <c r="K173" s="2">
        <f t="shared" si="39"/>
        <v>12.346753280948406</v>
      </c>
      <c r="L173" s="8">
        <v>1156.589711853823</v>
      </c>
      <c r="M173" s="1">
        <f t="shared" si="35"/>
        <v>12.853137222046758</v>
      </c>
      <c r="N173" s="1">
        <f t="shared" si="40"/>
        <v>4179.3336731449954</v>
      </c>
      <c r="O173" s="1">
        <f t="shared" si="41"/>
        <v>993.65385212044396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8"/>
        <v>94.224994551512097</v>
      </c>
      <c r="C174">
        <f t="shared" si="28"/>
        <v>5500</v>
      </c>
      <c r="D174" s="2">
        <v>7.6465916913205536</v>
      </c>
      <c r="E174" s="1">
        <f t="shared" si="33"/>
        <v>483.1116630576326</v>
      </c>
      <c r="F174" s="1">
        <f t="shared" si="34"/>
        <v>966.22332611526519</v>
      </c>
      <c r="G174" s="8">
        <f t="shared" si="37"/>
        <v>773.10999999999831</v>
      </c>
      <c r="H174">
        <v>315</v>
      </c>
      <c r="I174">
        <v>295</v>
      </c>
      <c r="J174" s="1">
        <v>304.53274464770539</v>
      </c>
      <c r="K174" s="2">
        <f t="shared" si="39"/>
        <v>10.467255352294615</v>
      </c>
      <c r="L174" s="8">
        <v>1274.3811014901171</v>
      </c>
      <c r="M174" s="1">
        <f t="shared" si="35"/>
        <v>14.125858369045085</v>
      </c>
      <c r="N174" s="1">
        <f t="shared" si="40"/>
        <v>4179.0709778191776</v>
      </c>
      <c r="O174" s="1">
        <f t="shared" si="41"/>
        <v>993.36699827379221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8"/>
        <v>115.99548075445827</v>
      </c>
      <c r="C175">
        <f t="shared" si="28"/>
        <v>5500</v>
      </c>
      <c r="D175" s="2">
        <v>7.6465916913205536</v>
      </c>
      <c r="E175" s="1">
        <f t="shared" si="33"/>
        <v>483.1116630576326</v>
      </c>
      <c r="F175" s="1">
        <f t="shared" si="34"/>
        <v>966.22332611526519</v>
      </c>
      <c r="G175" s="8">
        <f t="shared" si="37"/>
        <v>1068.8367999999978</v>
      </c>
      <c r="H175">
        <v>315</v>
      </c>
      <c r="I175">
        <v>295</v>
      </c>
      <c r="J175" s="1">
        <v>305.93997880732741</v>
      </c>
      <c r="K175" s="2">
        <f t="shared" si="39"/>
        <v>9.0600211926725933</v>
      </c>
      <c r="L175" s="8">
        <v>1357.3546549849202</v>
      </c>
      <c r="M175" s="1">
        <f t="shared" si="35"/>
        <v>15.017229971289133</v>
      </c>
      <c r="N175" s="1">
        <f t="shared" si="40"/>
        <v>4178.9171004801328</v>
      </c>
      <c r="O175" s="1">
        <f t="shared" si="41"/>
        <v>993.14214011369836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8"/>
        <v>137.76944471465703</v>
      </c>
      <c r="C176">
        <f t="shared" si="28"/>
        <v>5500</v>
      </c>
      <c r="D176" s="2">
        <v>7.6465916913205536</v>
      </c>
      <c r="E176" s="1">
        <f t="shared" si="33"/>
        <v>483.1116630576326</v>
      </c>
      <c r="F176" s="1">
        <f t="shared" si="34"/>
        <v>966.22332611526519</v>
      </c>
      <c r="G176" s="8">
        <f t="shared" si="37"/>
        <v>1408.5573999999974</v>
      </c>
      <c r="H176">
        <v>315</v>
      </c>
      <c r="I176">
        <v>295</v>
      </c>
      <c r="J176" s="1">
        <v>307.02359386693934</v>
      </c>
      <c r="K176" s="2">
        <f t="shared" si="39"/>
        <v>7.9764061330606637</v>
      </c>
      <c r="L176" s="8">
        <v>1418.8685946213343</v>
      </c>
      <c r="M176" s="1">
        <f t="shared" si="35"/>
        <v>15.675007292592179</v>
      </c>
      <c r="N176" s="1">
        <f t="shared" si="40"/>
        <v>4178.8211698237355</v>
      </c>
      <c r="O176" s="1">
        <f t="shared" si="41"/>
        <v>992.96328212206333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8"/>
        <v>159.54578755779519</v>
      </c>
      <c r="C177">
        <f t="shared" si="28"/>
        <v>5500</v>
      </c>
      <c r="D177" s="2">
        <v>7.6465916913205536</v>
      </c>
      <c r="E177" s="1">
        <f t="shared" si="33"/>
        <v>483.1116630576326</v>
      </c>
      <c r="F177" s="1">
        <f t="shared" si="34"/>
        <v>966.22332611526519</v>
      </c>
      <c r="G177" s="8">
        <f t="shared" si="37"/>
        <v>1792.2717999999963</v>
      </c>
      <c r="H177">
        <v>315</v>
      </c>
      <c r="I177">
        <v>295</v>
      </c>
      <c r="J177" s="1">
        <v>307.88031042700288</v>
      </c>
      <c r="K177" s="2">
        <f t="shared" si="39"/>
        <v>7.1196895729971175</v>
      </c>
      <c r="L177" s="8">
        <v>1466.2690455394979</v>
      </c>
      <c r="M177" s="1">
        <f t="shared" si="35"/>
        <v>16.179919334601568</v>
      </c>
      <c r="N177" s="1">
        <f t="shared" si="40"/>
        <v>4178.7580770855675</v>
      </c>
      <c r="O177" s="1">
        <f t="shared" si="41"/>
        <v>992.81844055343572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8"/>
        <v>181.32382404435555</v>
      </c>
      <c r="C178">
        <f t="shared" si="28"/>
        <v>5500</v>
      </c>
      <c r="D178" s="2">
        <v>7.6465916913205536</v>
      </c>
      <c r="E178" s="1">
        <f t="shared" si="33"/>
        <v>483.1116630576326</v>
      </c>
      <c r="F178" s="1">
        <f t="shared" si="34"/>
        <v>966.22332611526519</v>
      </c>
      <c r="G178" s="8">
        <f t="shared" si="37"/>
        <v>2219.9799999999964</v>
      </c>
      <c r="H178">
        <v>315</v>
      </c>
      <c r="I178">
        <v>295</v>
      </c>
      <c r="J178" s="1">
        <v>308.57321602001679</v>
      </c>
      <c r="K178" s="2">
        <f t="shared" si="39"/>
        <v>6.4267839799832132</v>
      </c>
      <c r="L178" s="8">
        <v>1503.9060042575322</v>
      </c>
      <c r="M178" s="1">
        <f t="shared" si="35"/>
        <v>16.579522822312605</v>
      </c>
      <c r="N178" s="1">
        <f t="shared" si="40"/>
        <v>4178.7147036878887</v>
      </c>
      <c r="O178" s="1">
        <f t="shared" si="41"/>
        <v>992.69911689027856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8"/>
        <v>203.10310700203931</v>
      </c>
      <c r="C179">
        <f t="shared" si="28"/>
        <v>5500</v>
      </c>
      <c r="D179" s="2">
        <v>7.6465916913205536</v>
      </c>
      <c r="E179" s="1">
        <f t="shared" si="33"/>
        <v>483.1116630576326</v>
      </c>
      <c r="F179" s="1">
        <f t="shared" si="34"/>
        <v>966.22332611526519</v>
      </c>
      <c r="G179" s="8">
        <f t="shared" si="37"/>
        <v>2691.6819999999957</v>
      </c>
      <c r="H179">
        <v>315</v>
      </c>
      <c r="I179">
        <v>295</v>
      </c>
      <c r="J179" s="1">
        <v>309.14452714236302</v>
      </c>
      <c r="K179" s="2">
        <f t="shared" si="39"/>
        <v>5.8554728576369826</v>
      </c>
      <c r="L179" s="8">
        <v>1534.5127070969036</v>
      </c>
      <c r="M179" s="1">
        <f t="shared" si="35"/>
        <v>16.903570479238866</v>
      </c>
      <c r="N179" s="1">
        <f t="shared" si="40"/>
        <v>4178.6837765647888</v>
      </c>
      <c r="O179" s="1">
        <f t="shared" si="41"/>
        <v>992.59929095016651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8"/>
        <v>224.88333311235306</v>
      </c>
      <c r="C180">
        <f t="shared" si="28"/>
        <v>5500</v>
      </c>
      <c r="D180" s="2">
        <v>7.6465916913205536</v>
      </c>
      <c r="E180" s="1">
        <f t="shared" si="33"/>
        <v>483.1116630576326</v>
      </c>
      <c r="F180" s="1">
        <f t="shared" si="34"/>
        <v>966.22332611526519</v>
      </c>
      <c r="G180" s="8">
        <f t="shared" si="37"/>
        <v>3207.3777999999947</v>
      </c>
      <c r="H180">
        <v>315</v>
      </c>
      <c r="I180">
        <v>295</v>
      </c>
      <c r="J180" s="1">
        <v>309.62333072010961</v>
      </c>
      <c r="K180" s="2">
        <f t="shared" si="39"/>
        <v>5.3766692798903932</v>
      </c>
      <c r="L180" s="8">
        <v>1559.890385880919</v>
      </c>
      <c r="M180" s="1">
        <f t="shared" si="35"/>
        <v>17.171601518248277</v>
      </c>
      <c r="N180" s="1">
        <f t="shared" si="40"/>
        <v>4178.6610429905468</v>
      </c>
      <c r="O180" s="1">
        <f t="shared" si="41"/>
        <v>992.51463819458763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8"/>
        <v>246.66428958230426</v>
      </c>
      <c r="C181">
        <f t="shared" si="28"/>
        <v>5500</v>
      </c>
      <c r="D181" s="2">
        <v>7.6465916913205536</v>
      </c>
      <c r="E181" s="1">
        <f t="shared" si="33"/>
        <v>483.1116630576326</v>
      </c>
      <c r="F181" s="1">
        <f t="shared" si="34"/>
        <v>966.22332611526519</v>
      </c>
      <c r="G181" s="8">
        <f t="shared" si="37"/>
        <v>3767.0673999999944</v>
      </c>
      <c r="H181">
        <v>315</v>
      </c>
      <c r="I181">
        <v>295</v>
      </c>
      <c r="J181" s="1">
        <v>310.03022613172681</v>
      </c>
      <c r="K181" s="2">
        <f t="shared" si="39"/>
        <v>4.9697738682731938</v>
      </c>
      <c r="L181" s="8">
        <v>1581.2743687455866</v>
      </c>
      <c r="M181" s="1">
        <f t="shared" si="35"/>
        <v>17.396964463321297</v>
      </c>
      <c r="N181" s="1">
        <f t="shared" si="40"/>
        <v>4178.6438992086241</v>
      </c>
      <c r="O181" s="1">
        <f t="shared" si="41"/>
        <v>992.44199642574449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8"/>
        <v>268.44502512801716</v>
      </c>
      <c r="C182">
        <f t="shared" si="28"/>
        <v>5500</v>
      </c>
      <c r="D182" s="2">
        <v>7.6465916913205536</v>
      </c>
      <c r="E182" s="1">
        <f t="shared" si="33"/>
        <v>483.1116630576326</v>
      </c>
      <c r="F182" s="1">
        <f t="shared" si="34"/>
        <v>966.22332611526519</v>
      </c>
      <c r="G182" s="8">
        <f t="shared" si="37"/>
        <v>4370.7507999999925</v>
      </c>
      <c r="H182">
        <v>315</v>
      </c>
      <c r="I182">
        <v>295</v>
      </c>
      <c r="J182" s="1">
        <v>310.36384562250544</v>
      </c>
      <c r="K182" s="2">
        <f t="shared" si="39"/>
        <v>4.6361543774945631</v>
      </c>
      <c r="L182" s="8">
        <v>1598.6894860227071</v>
      </c>
      <c r="M182" s="1">
        <f t="shared" si="35"/>
        <v>17.580155341683394</v>
      </c>
      <c r="N182" s="1">
        <f t="shared" si="40"/>
        <v>4178.6312722997782</v>
      </c>
      <c r="O182" s="1">
        <f t="shared" si="41"/>
        <v>992.38195929672406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8"/>
        <v>28.960607780615696</v>
      </c>
      <c r="C183">
        <f t="shared" si="28"/>
        <v>6000</v>
      </c>
      <c r="D183" s="2">
        <v>8.3678713025965088</v>
      </c>
      <c r="E183" s="1">
        <f t="shared" si="33"/>
        <v>528.68210889804743</v>
      </c>
      <c r="F183" s="1">
        <f t="shared" si="34"/>
        <v>1057.3642177960949</v>
      </c>
      <c r="G183" s="8">
        <f t="shared" si="37"/>
        <v>149.89240000000024</v>
      </c>
      <c r="H183">
        <v>315</v>
      </c>
      <c r="I183">
        <v>295</v>
      </c>
      <c r="J183" s="1">
        <v>296.70158163669896</v>
      </c>
      <c r="K183" s="2">
        <f t="shared" si="39"/>
        <v>18.298418363301039</v>
      </c>
      <c r="L183" s="8">
        <v>691.29331833108506</v>
      </c>
      <c r="M183" s="1">
        <f t="shared" si="35"/>
        <v>7.4257815258080475</v>
      </c>
      <c r="N183" s="1">
        <f t="shared" si="40"/>
        <v>4180.6853738627751</v>
      </c>
      <c r="O183" s="1">
        <f t="shared" si="41"/>
        <v>994.4542676095632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8"/>
        <v>50.701548056327788</v>
      </c>
      <c r="C184">
        <f t="shared" si="28"/>
        <v>6000</v>
      </c>
      <c r="D184" s="2">
        <v>8.3678713025965088</v>
      </c>
      <c r="E184" s="1">
        <f t="shared" si="33"/>
        <v>528.68210889804743</v>
      </c>
      <c r="F184" s="1">
        <f t="shared" si="34"/>
        <v>1057.3642177960949</v>
      </c>
      <c r="G184" s="8">
        <f t="shared" si="37"/>
        <v>313.63779999999969</v>
      </c>
      <c r="H184">
        <v>315</v>
      </c>
      <c r="I184">
        <v>295</v>
      </c>
      <c r="J184" s="1">
        <v>299.8456445134222</v>
      </c>
      <c r="K184" s="2">
        <f t="shared" si="39"/>
        <v>15.154355486577799</v>
      </c>
      <c r="L184" s="8">
        <v>1001.3754293335379</v>
      </c>
      <c r="M184" s="1">
        <f t="shared" si="35"/>
        <v>10.689756988157534</v>
      </c>
      <c r="N184" s="1">
        <f t="shared" si="40"/>
        <v>4179.8643637620726</v>
      </c>
      <c r="O184" s="1">
        <f t="shared" si="41"/>
        <v>994.05248818058215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8"/>
        <v>72.456927848693709</v>
      </c>
      <c r="C185">
        <f t="shared" si="28"/>
        <v>6000</v>
      </c>
      <c r="D185" s="2">
        <v>8.3678713025965088</v>
      </c>
      <c r="E185" s="1">
        <f t="shared" si="33"/>
        <v>528.68210889804743</v>
      </c>
      <c r="F185" s="1">
        <f t="shared" si="34"/>
        <v>1057.3642177960949</v>
      </c>
      <c r="G185" s="8">
        <f t="shared" si="37"/>
        <v>521.37699999999904</v>
      </c>
      <c r="H185">
        <v>315</v>
      </c>
      <c r="I185">
        <v>295</v>
      </c>
      <c r="J185" s="1">
        <v>302.38300406121772</v>
      </c>
      <c r="K185" s="2">
        <f t="shared" si="39"/>
        <v>12.616995938782281</v>
      </c>
      <c r="L185" s="8">
        <v>1190.6367899351042</v>
      </c>
      <c r="M185" s="1">
        <f t="shared" si="35"/>
        <v>12.660654135815992</v>
      </c>
      <c r="N185" s="1">
        <f t="shared" si="40"/>
        <v>4179.3772463056803</v>
      </c>
      <c r="O185" s="1">
        <f t="shared" si="41"/>
        <v>993.69380040997771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8"/>
        <v>94.221120880764076</v>
      </c>
      <c r="C186">
        <f t="shared" si="28"/>
        <v>6000</v>
      </c>
      <c r="D186" s="2">
        <v>8.3678713025965088</v>
      </c>
      <c r="E186" s="1">
        <f t="shared" si="33"/>
        <v>528.68210889804743</v>
      </c>
      <c r="F186" s="1">
        <f t="shared" si="34"/>
        <v>1057.3642177960949</v>
      </c>
      <c r="G186" s="8">
        <f t="shared" si="37"/>
        <v>773.10999999999831</v>
      </c>
      <c r="H186">
        <v>315</v>
      </c>
      <c r="I186">
        <v>295</v>
      </c>
      <c r="J186" s="1">
        <v>304.27126829546847</v>
      </c>
      <c r="K186" s="2">
        <f t="shared" si="39"/>
        <v>10.728731704531526</v>
      </c>
      <c r="L186" s="8">
        <v>1315.8793745978023</v>
      </c>
      <c r="M186" s="1">
        <f t="shared" si="35"/>
        <v>13.95494672632733</v>
      </c>
      <c r="N186" s="1">
        <f t="shared" si="40"/>
        <v>4179.1034631518814</v>
      </c>
      <c r="O186" s="1">
        <f t="shared" si="41"/>
        <v>993.40783812633572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8"/>
        <v>115.99082870871172</v>
      </c>
      <c r="C187">
        <f t="shared" si="28"/>
        <v>6000</v>
      </c>
      <c r="D187" s="2">
        <v>8.3678713025965088</v>
      </c>
      <c r="E187" s="1">
        <f t="shared" si="33"/>
        <v>528.68210889804743</v>
      </c>
      <c r="F187" s="1">
        <f t="shared" si="34"/>
        <v>1057.3642177960949</v>
      </c>
      <c r="G187" s="8">
        <f t="shared" si="37"/>
        <v>1068.8367999999978</v>
      </c>
      <c r="H187">
        <v>315</v>
      </c>
      <c r="I187">
        <v>295</v>
      </c>
      <c r="J187" s="1">
        <v>305.6945082463057</v>
      </c>
      <c r="K187" s="2">
        <f t="shared" si="39"/>
        <v>9.305491753694298</v>
      </c>
      <c r="L187" s="8">
        <v>1404.4553970351776</v>
      </c>
      <c r="M187" s="1">
        <f t="shared" si="35"/>
        <v>14.86495740271393</v>
      </c>
      <c r="N187" s="1">
        <f t="shared" si="40"/>
        <v>4178.9414806062523</v>
      </c>
      <c r="O187" s="1">
        <f t="shared" si="41"/>
        <v>993.18197207903631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8"/>
        <v>137.76415950707599</v>
      </c>
      <c r="C188">
        <f t="shared" ref="C188:C194" si="42">C176+500</f>
        <v>6000</v>
      </c>
      <c r="D188" s="2">
        <v>8.3678713025965088</v>
      </c>
      <c r="E188" s="1">
        <f t="shared" si="33"/>
        <v>528.68210889804743</v>
      </c>
      <c r="F188" s="1">
        <f t="shared" si="34"/>
        <v>1057.3642177960949</v>
      </c>
      <c r="G188" s="8">
        <f t="shared" si="37"/>
        <v>1408.5573999999974</v>
      </c>
      <c r="H188">
        <v>315</v>
      </c>
      <c r="I188">
        <v>295</v>
      </c>
      <c r="J188" s="1">
        <v>306.79526281978849</v>
      </c>
      <c r="K188" s="2">
        <f t="shared" si="39"/>
        <v>8.2047371802115094</v>
      </c>
      <c r="L188" s="8">
        <v>1470.3023885182299</v>
      </c>
      <c r="M188" s="1">
        <f t="shared" si="35"/>
        <v>15.53826619245665</v>
      </c>
      <c r="N188" s="1">
        <f t="shared" si="40"/>
        <v>4178.8398420943649</v>
      </c>
      <c r="O188" s="1">
        <f t="shared" si="41"/>
        <v>993.00137633383167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8"/>
        <v>159.53998124604618</v>
      </c>
      <c r="C189">
        <f t="shared" si="42"/>
        <v>6000</v>
      </c>
      <c r="D189" s="2">
        <v>8.3678713025965088</v>
      </c>
      <c r="E189" s="1">
        <f t="shared" si="33"/>
        <v>528.68210889804743</v>
      </c>
      <c r="F189" s="1">
        <f t="shared" si="34"/>
        <v>1057.3642177960949</v>
      </c>
      <c r="G189" s="8">
        <f t="shared" si="37"/>
        <v>1792.2717999999963</v>
      </c>
      <c r="H189">
        <v>315</v>
      </c>
      <c r="I189">
        <v>295</v>
      </c>
      <c r="J189" s="1">
        <v>307.66824091369853</v>
      </c>
      <c r="K189" s="2">
        <f t="shared" si="39"/>
        <v>7.3317590863014743</v>
      </c>
      <c r="L189" s="8">
        <v>1521.1425806824168</v>
      </c>
      <c r="M189" s="1">
        <f t="shared" si="35"/>
        <v>16.056090957358755</v>
      </c>
      <c r="N189" s="1">
        <f t="shared" si="40"/>
        <v>4178.7726947873107</v>
      </c>
      <c r="O189" s="1">
        <f t="shared" si="41"/>
        <v>992.8545732728395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8"/>
        <v>181.31758313775094</v>
      </c>
      <c r="C190">
        <f t="shared" si="42"/>
        <v>6000</v>
      </c>
      <c r="D190" s="2">
        <v>8.3678713025965088</v>
      </c>
      <c r="E190" s="1">
        <f t="shared" si="33"/>
        <v>528.68210889804743</v>
      </c>
      <c r="F190" s="1">
        <f t="shared" si="34"/>
        <v>1057.3642177960949</v>
      </c>
      <c r="G190" s="8">
        <f t="shared" si="37"/>
        <v>2219.9799999999964</v>
      </c>
      <c r="H190">
        <v>315</v>
      </c>
      <c r="I190">
        <v>295</v>
      </c>
      <c r="J190" s="1">
        <v>308.37594157949951</v>
      </c>
      <c r="K190" s="2">
        <f t="shared" si="39"/>
        <v>6.6240584205004893</v>
      </c>
      <c r="L190" s="8">
        <v>1561.5718073626988</v>
      </c>
      <c r="M190" s="1">
        <f t="shared" si="35"/>
        <v>16.466509869326124</v>
      </c>
      <c r="N190" s="1">
        <f t="shared" si="40"/>
        <v>4178.7263824034235</v>
      </c>
      <c r="O190" s="1">
        <f t="shared" si="41"/>
        <v>992.7332853496622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8"/>
        <v>203.09649898949144</v>
      </c>
      <c r="C191">
        <f t="shared" si="42"/>
        <v>6000</v>
      </c>
      <c r="D191" s="2">
        <v>8.3678713025965088</v>
      </c>
      <c r="E191" s="1">
        <f t="shared" si="33"/>
        <v>528.68210889804743</v>
      </c>
      <c r="F191" s="1">
        <f t="shared" si="34"/>
        <v>1057.3642177960949</v>
      </c>
      <c r="G191" s="8">
        <f t="shared" si="37"/>
        <v>2691.6819999999957</v>
      </c>
      <c r="H191">
        <v>315</v>
      </c>
      <c r="I191">
        <v>295</v>
      </c>
      <c r="J191" s="1">
        <v>308.96050521228796</v>
      </c>
      <c r="K191" s="2">
        <f t="shared" si="39"/>
        <v>6.0394947877120444</v>
      </c>
      <c r="L191" s="8">
        <v>1594.4883433565178</v>
      </c>
      <c r="M191" s="1">
        <f t="shared" si="35"/>
        <v>16.799707950152943</v>
      </c>
      <c r="N191" s="1">
        <f t="shared" si="40"/>
        <v>4178.6932770579087</v>
      </c>
      <c r="O191" s="1">
        <f t="shared" si="41"/>
        <v>992.63158647767307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8"/>
        <v>224.87641135701239</v>
      </c>
      <c r="C192">
        <f t="shared" si="42"/>
        <v>6000</v>
      </c>
      <c r="D192" s="2">
        <v>8.3678713025965088</v>
      </c>
      <c r="E192" s="1">
        <f t="shared" si="33"/>
        <v>528.68210889804743</v>
      </c>
      <c r="F192" s="1">
        <f t="shared" si="34"/>
        <v>1057.3642177960949</v>
      </c>
      <c r="G192" s="8">
        <f t="shared" si="37"/>
        <v>3207.3777999999947</v>
      </c>
      <c r="H192">
        <v>315</v>
      </c>
      <c r="I192">
        <v>295</v>
      </c>
      <c r="J192" s="1">
        <v>309.45112255772591</v>
      </c>
      <c r="K192" s="2">
        <f t="shared" si="39"/>
        <v>5.5488774422740903</v>
      </c>
      <c r="L192" s="8">
        <v>1621.8074918939872</v>
      </c>
      <c r="M192" s="1">
        <f t="shared" si="35"/>
        <v>17.075561394869272</v>
      </c>
      <c r="N192" s="1">
        <f t="shared" si="40"/>
        <v>4178.6688944127</v>
      </c>
      <c r="O192" s="1">
        <f t="shared" si="41"/>
        <v>992.54518805731504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8"/>
        <v>246.6570968545808</v>
      </c>
      <c r="C193">
        <f t="shared" si="42"/>
        <v>6000</v>
      </c>
      <c r="D193" s="2">
        <v>8.3678713025965088</v>
      </c>
      <c r="E193" s="1">
        <f t="shared" si="33"/>
        <v>528.68210889804743</v>
      </c>
      <c r="F193" s="1">
        <f t="shared" si="34"/>
        <v>1057.3642177960949</v>
      </c>
      <c r="G193" s="8">
        <f t="shared" si="37"/>
        <v>3767.0673999999944</v>
      </c>
      <c r="H193">
        <v>315</v>
      </c>
      <c r="I193">
        <v>295</v>
      </c>
      <c r="J193" s="1">
        <v>309.86854969373798</v>
      </c>
      <c r="K193" s="2">
        <f t="shared" si="39"/>
        <v>5.1314503062620247</v>
      </c>
      <c r="L193" s="8">
        <v>1644.8457043424041</v>
      </c>
      <c r="M193" s="1">
        <f t="shared" si="35"/>
        <v>17.307677437440688</v>
      </c>
      <c r="N193" s="1">
        <f t="shared" si="40"/>
        <v>4178.650477703648</v>
      </c>
      <c r="O193" s="1">
        <f t="shared" si="41"/>
        <v>992.47093686635071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3">A194/O194*3600*1000</f>
        <v>268.43757705492629</v>
      </c>
      <c r="C194">
        <f t="shared" si="42"/>
        <v>6000</v>
      </c>
      <c r="D194" s="2">
        <v>8.3678713025965088</v>
      </c>
      <c r="E194" s="1">
        <f t="shared" si="33"/>
        <v>528.68210889804743</v>
      </c>
      <c r="F194" s="1">
        <f t="shared" si="34"/>
        <v>1057.3642177960949</v>
      </c>
      <c r="G194" s="8">
        <f t="shared" si="37"/>
        <v>4370.7507999999925</v>
      </c>
      <c r="H194">
        <v>315</v>
      </c>
      <c r="I194">
        <v>295</v>
      </c>
      <c r="J194" s="1">
        <v>310.2111338682513</v>
      </c>
      <c r="K194" s="2">
        <f t="shared" si="39"/>
        <v>4.7888661317487049</v>
      </c>
      <c r="L194" s="8">
        <v>1663.6202825117941</v>
      </c>
      <c r="M194" s="1">
        <f t="shared" si="35"/>
        <v>17.496475170304489</v>
      </c>
      <c r="N194" s="1">
        <f t="shared" si="40"/>
        <v>4178.6368956465813</v>
      </c>
      <c r="O194" s="1">
        <f t="shared" si="41"/>
        <v>992.40949394164215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 s="1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K199" s="1"/>
      <c r="M199"/>
      <c r="AH199" s="6"/>
      <c r="AI199" s="6"/>
      <c r="AJ199" s="6"/>
    </row>
    <row r="200" spans="1:38" x14ac:dyDescent="0.45"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s="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78.791317254142172</v>
      </c>
      <c r="C203" s="7">
        <f>20/B203</f>
        <v>0.2538350759575424</v>
      </c>
      <c r="D203" s="8">
        <v>89.373368734142446</v>
      </c>
      <c r="E203" s="7">
        <f>20/D203</f>
        <v>0.22378030819777742</v>
      </c>
      <c r="F203" s="8">
        <v>94.167821691241755</v>
      </c>
      <c r="G203" s="7">
        <f>20/F203</f>
        <v>0.21238677544837098</v>
      </c>
      <c r="H203" s="8">
        <v>96.89919236637526</v>
      </c>
      <c r="I203" s="7">
        <f>20/H203</f>
        <v>0.20640006909841024</v>
      </c>
      <c r="J203" s="8">
        <v>98.662823315661782</v>
      </c>
      <c r="K203" s="7">
        <f>20/J203</f>
        <v>0.20271059886470116</v>
      </c>
      <c r="L203" s="8">
        <v>99.895538965609006</v>
      </c>
      <c r="M203" s="7">
        <f>20/L203</f>
        <v>0.20020914053915251</v>
      </c>
      <c r="N203" s="8">
        <v>100.80569956065916</v>
      </c>
      <c r="O203" s="7">
        <f>20/N203</f>
        <v>0.19840148014612141</v>
      </c>
      <c r="P203" s="8">
        <v>101.50526133760191</v>
      </c>
      <c r="Q203" s="7">
        <f>20/P203</f>
        <v>0.19703412154647731</v>
      </c>
      <c r="R203" s="8">
        <v>102.05974397676223</v>
      </c>
      <c r="S203" s="7">
        <f>20/R203</f>
        <v>0.19596365051193698</v>
      </c>
      <c r="AH203" s="6"/>
      <c r="AI203" s="6"/>
      <c r="AJ203" s="6"/>
    </row>
    <row r="204" spans="1:38" x14ac:dyDescent="0.45">
      <c r="A204">
        <v>400</v>
      </c>
      <c r="B204" s="8">
        <v>165.30514984428919</v>
      </c>
      <c r="C204" s="7">
        <f t="shared" ref="C204:C218" si="44">20/B204</f>
        <v>0.12098836617515665</v>
      </c>
      <c r="D204" s="8">
        <v>192.17082928400873</v>
      </c>
      <c r="E204" s="7">
        <f t="shared" ref="E204:E218" si="45">20/D204</f>
        <v>0.10407406823666279</v>
      </c>
      <c r="F204" s="8">
        <v>204.67321468500998</v>
      </c>
      <c r="G204" s="7">
        <f t="shared" ref="G204:G218" si="46">20/F204</f>
        <v>9.7716743398884892E-2</v>
      </c>
      <c r="H204" s="8">
        <v>211.88783454353549</v>
      </c>
      <c r="I204" s="7">
        <f t="shared" ref="I204:I218" si="47">20/H204</f>
        <v>9.4389562492275619E-2</v>
      </c>
      <c r="J204" s="8">
        <v>216.58241127623353</v>
      </c>
      <c r="K204" s="7">
        <f t="shared" ref="K204:K218" si="48">20/J204</f>
        <v>9.234360205959477E-2</v>
      </c>
      <c r="L204" s="8">
        <v>219.88096980290845</v>
      </c>
      <c r="M204" s="7">
        <f t="shared" ref="M204:M218" si="49">20/L204</f>
        <v>9.0958303567276022E-2</v>
      </c>
      <c r="N204" s="8">
        <v>222.32572487495227</v>
      </c>
      <c r="O204" s="7">
        <f t="shared" ref="O204:O218" si="50">20/N204</f>
        <v>8.9958100940631391E-2</v>
      </c>
      <c r="P204" s="8">
        <v>224.21029318436098</v>
      </c>
      <c r="Q204" s="7">
        <f t="shared" ref="Q204:Q218" si="51">20/P204</f>
        <v>8.9201970685416465E-2</v>
      </c>
      <c r="R204" s="8">
        <v>225.70749727342059</v>
      </c>
      <c r="S204" s="7">
        <f t="shared" ref="S204:S218" si="52">20/R204</f>
        <v>8.8610259923143489E-2</v>
      </c>
      <c r="AH204" s="6"/>
      <c r="AI204" s="6"/>
      <c r="AJ204" s="6"/>
    </row>
    <row r="205" spans="1:38" x14ac:dyDescent="0.45">
      <c r="A205">
        <v>600</v>
      </c>
      <c r="B205" s="8">
        <v>266.83550456931937</v>
      </c>
      <c r="C205" s="7">
        <f t="shared" si="44"/>
        <v>7.4952544386027678E-2</v>
      </c>
      <c r="D205" s="8">
        <v>318.97732886449529</v>
      </c>
      <c r="E205" s="7">
        <f t="shared" si="45"/>
        <v>6.2700380842728151E-2</v>
      </c>
      <c r="F205" s="8">
        <v>344.01153851494666</v>
      </c>
      <c r="G205" s="7">
        <f t="shared" si="46"/>
        <v>5.8137584821536553E-2</v>
      </c>
      <c r="H205" s="8">
        <v>358.67909271442841</v>
      </c>
      <c r="I205" s="7">
        <f t="shared" si="47"/>
        <v>5.5760149967602139E-2</v>
      </c>
      <c r="J205" s="8">
        <v>368.31171274264625</v>
      </c>
      <c r="K205" s="7">
        <f t="shared" si="48"/>
        <v>5.4301829966441444E-2</v>
      </c>
      <c r="L205" s="8">
        <v>375.12251241912179</v>
      </c>
      <c r="M205" s="7">
        <f t="shared" si="49"/>
        <v>5.3315915035390196E-2</v>
      </c>
      <c r="N205" s="8">
        <v>380.19363143714457</v>
      </c>
      <c r="O205" s="7">
        <f t="shared" si="50"/>
        <v>5.2604773847471704E-2</v>
      </c>
      <c r="P205" s="8">
        <v>384.11658395203045</v>
      </c>
      <c r="Q205" s="7">
        <f t="shared" si="51"/>
        <v>5.2067525422171454E-2</v>
      </c>
      <c r="R205" s="8">
        <v>387.24196126403905</v>
      </c>
      <c r="S205" s="7">
        <f t="shared" si="52"/>
        <v>5.1647295491211234E-2</v>
      </c>
      <c r="AH205" s="6"/>
      <c r="AI205" s="6"/>
      <c r="AJ205" s="6"/>
    </row>
    <row r="206" spans="1:38" x14ac:dyDescent="0.45">
      <c r="A206">
        <v>800</v>
      </c>
      <c r="B206" s="8">
        <v>331.94088963004623</v>
      </c>
      <c r="C206" s="7">
        <f t="shared" si="44"/>
        <v>6.0251691264340289E-2</v>
      </c>
      <c r="D206" s="8">
        <v>404.66190908119029</v>
      </c>
      <c r="E206" s="7">
        <f t="shared" si="45"/>
        <v>4.9423974807540516E-2</v>
      </c>
      <c r="F206" s="8">
        <v>440.35904734614064</v>
      </c>
      <c r="G206" s="7">
        <f t="shared" si="46"/>
        <v>4.5417484029297489E-2</v>
      </c>
      <c r="H206" s="8">
        <v>461.50145708671954</v>
      </c>
      <c r="I206" s="7">
        <f t="shared" si="47"/>
        <v>4.333680791877078E-2</v>
      </c>
      <c r="J206" s="8">
        <v>475.47729042366461</v>
      </c>
      <c r="K206" s="7">
        <f t="shared" si="48"/>
        <v>4.2062997335118563E-2</v>
      </c>
      <c r="L206" s="8">
        <v>485.40278823005372</v>
      </c>
      <c r="M206" s="7">
        <f t="shared" si="49"/>
        <v>4.1202894760713905E-2</v>
      </c>
      <c r="N206" s="8">
        <v>492.81684205380554</v>
      </c>
      <c r="O206" s="7">
        <f t="shared" si="50"/>
        <v>4.0583028608864806E-2</v>
      </c>
      <c r="P206" s="8">
        <v>498.56638544595967</v>
      </c>
      <c r="Q206" s="7">
        <f t="shared" si="51"/>
        <v>4.0115018950004661E-2</v>
      </c>
      <c r="R206" s="8">
        <v>503.15592491883893</v>
      </c>
      <c r="S206" s="7">
        <f t="shared" si="52"/>
        <v>3.9749109589092245E-2</v>
      </c>
      <c r="AH206" s="6"/>
      <c r="AI206" s="6"/>
      <c r="AJ206" s="6"/>
    </row>
    <row r="207" spans="1:38" x14ac:dyDescent="0.45">
      <c r="A207">
        <v>1000</v>
      </c>
      <c r="B207" s="8">
        <v>383.51850908347376</v>
      </c>
      <c r="C207" s="7">
        <f t="shared" si="44"/>
        <v>5.2148721707840573E-2</v>
      </c>
      <c r="D207" s="8">
        <v>475.57514455132355</v>
      </c>
      <c r="E207" s="7">
        <f t="shared" si="45"/>
        <v>4.2054342471721885E-2</v>
      </c>
      <c r="F207" s="8">
        <v>521.65291675972276</v>
      </c>
      <c r="G207" s="7">
        <f t="shared" si="46"/>
        <v>3.8339668690498568E-2</v>
      </c>
      <c r="H207" s="8">
        <v>549.20494970181142</v>
      </c>
      <c r="I207" s="7">
        <f t="shared" si="47"/>
        <v>3.6416277768179107E-2</v>
      </c>
      <c r="J207" s="8">
        <v>567.52271238449919</v>
      </c>
      <c r="K207" s="7">
        <f t="shared" si="48"/>
        <v>3.5240880344626475E-2</v>
      </c>
      <c r="L207" s="8">
        <v>580.58236369316558</v>
      </c>
      <c r="M207" s="7">
        <f t="shared" si="49"/>
        <v>3.4448170062861029E-2</v>
      </c>
      <c r="N207" s="8">
        <v>590.36501299315194</v>
      </c>
      <c r="O207" s="7">
        <f t="shared" si="50"/>
        <v>3.3877346319355808E-2</v>
      </c>
      <c r="P207" s="8">
        <v>597.96765424968692</v>
      </c>
      <c r="Q207" s="7">
        <f t="shared" si="51"/>
        <v>3.3446625177569918E-2</v>
      </c>
      <c r="R207" s="8">
        <v>604.04669229523131</v>
      </c>
      <c r="S207" s="7">
        <f t="shared" si="52"/>
        <v>3.3110023206988914E-2</v>
      </c>
    </row>
    <row r="208" spans="1:38" x14ac:dyDescent="0.45">
      <c r="A208">
        <v>1200</v>
      </c>
      <c r="B208" s="8">
        <v>421.3716216368835</v>
      </c>
      <c r="C208" s="7">
        <f t="shared" si="44"/>
        <v>4.7464041176543625E-2</v>
      </c>
      <c r="D208" s="8">
        <v>529.65204442189304</v>
      </c>
      <c r="E208" s="7">
        <f t="shared" si="45"/>
        <v>3.7760639670200248E-2</v>
      </c>
      <c r="F208" s="8">
        <v>584.70852936407334</v>
      </c>
      <c r="G208" s="7">
        <f t="shared" si="46"/>
        <v>3.4205076539163742E-2</v>
      </c>
      <c r="H208" s="8">
        <v>617.8843682892649</v>
      </c>
      <c r="I208" s="7">
        <f t="shared" si="47"/>
        <v>3.236851590108026E-2</v>
      </c>
      <c r="J208" s="8">
        <v>640.04383982834838</v>
      </c>
      <c r="K208" s="7">
        <f t="shared" si="48"/>
        <v>3.1247859530003048E-2</v>
      </c>
      <c r="L208" s="8">
        <v>655.89200768386831</v>
      </c>
      <c r="M208" s="7">
        <f t="shared" si="49"/>
        <v>3.0492824681040705E-2</v>
      </c>
      <c r="N208" s="8">
        <v>667.79040640223923</v>
      </c>
      <c r="O208" s="7">
        <f t="shared" si="50"/>
        <v>2.9949516806854409E-2</v>
      </c>
      <c r="P208" s="8">
        <v>677.05326273647927</v>
      </c>
      <c r="Q208" s="7">
        <f t="shared" si="51"/>
        <v>2.953977345765239E-2</v>
      </c>
      <c r="R208" s="8">
        <v>684.46986553266333</v>
      </c>
      <c r="S208" s="7">
        <f t="shared" si="52"/>
        <v>2.9219693966272334E-2</v>
      </c>
    </row>
    <row r="209" spans="1:19" x14ac:dyDescent="0.45">
      <c r="A209">
        <v>1500</v>
      </c>
      <c r="B209" s="8">
        <v>466.7266283402372</v>
      </c>
      <c r="C209" s="7">
        <f t="shared" si="44"/>
        <v>4.2851636880294475E-2</v>
      </c>
      <c r="D209" s="8">
        <v>597.11411065700395</v>
      </c>
      <c r="E209" s="7">
        <f t="shared" si="45"/>
        <v>3.3494435390237262E-2</v>
      </c>
      <c r="F209" s="8">
        <v>664.80186182012801</v>
      </c>
      <c r="G209" s="7">
        <f t="shared" si="46"/>
        <v>3.0084151607582738E-2</v>
      </c>
      <c r="H209" s="8">
        <v>706.00936437584994</v>
      </c>
      <c r="I209" s="7">
        <f t="shared" si="47"/>
        <v>2.8328236152619691E-2</v>
      </c>
      <c r="J209" s="8">
        <v>733.70413432071746</v>
      </c>
      <c r="K209" s="7">
        <f t="shared" si="48"/>
        <v>2.7258944122642195E-2</v>
      </c>
      <c r="L209" s="8">
        <v>753.59368801811183</v>
      </c>
      <c r="M209" s="7">
        <f t="shared" si="49"/>
        <v>2.6539500420443174E-2</v>
      </c>
      <c r="N209" s="8">
        <v>768.57124725177937</v>
      </c>
      <c r="O209" s="7">
        <f t="shared" si="50"/>
        <v>2.6022310971839047E-2</v>
      </c>
      <c r="P209" s="8">
        <v>780.25787646911488</v>
      </c>
      <c r="Q209" s="7">
        <f t="shared" si="51"/>
        <v>2.5632551241271149E-2</v>
      </c>
      <c r="R209" s="8">
        <v>789.63198131189301</v>
      </c>
      <c r="S209" s="7">
        <f t="shared" si="52"/>
        <v>2.5328254773536452E-2</v>
      </c>
    </row>
    <row r="210" spans="1:19" x14ac:dyDescent="0.45">
      <c r="A210">
        <v>2000</v>
      </c>
      <c r="B210" s="8">
        <v>521.43474328783816</v>
      </c>
      <c r="C210" s="7">
        <f t="shared" si="44"/>
        <v>3.8355710388403796E-2</v>
      </c>
      <c r="D210" s="8">
        <v>683.13950682312145</v>
      </c>
      <c r="E210" s="7">
        <f t="shared" si="45"/>
        <v>2.9276596947244632E-2</v>
      </c>
      <c r="F210" s="8">
        <v>769.51928988238285</v>
      </c>
      <c r="G210" s="7">
        <f t="shared" si="46"/>
        <v>2.5990251658352708E-2</v>
      </c>
      <c r="H210" s="8">
        <v>822.86081303165668</v>
      </c>
      <c r="I210" s="7">
        <f t="shared" si="47"/>
        <v>2.4305447146418638E-2</v>
      </c>
      <c r="J210" s="8">
        <v>859.02047195350121</v>
      </c>
      <c r="K210" s="7">
        <f t="shared" si="48"/>
        <v>2.328233220626039E-2</v>
      </c>
      <c r="L210" s="8">
        <v>885.14022661586432</v>
      </c>
      <c r="M210" s="7">
        <f t="shared" si="49"/>
        <v>2.2595289874538328E-2</v>
      </c>
      <c r="N210" s="8">
        <v>904.89188697362897</v>
      </c>
      <c r="O210" s="7">
        <f t="shared" si="50"/>
        <v>2.2102087871391042E-2</v>
      </c>
      <c r="P210" s="8">
        <v>920.35265028784124</v>
      </c>
      <c r="Q210" s="7">
        <f t="shared" si="51"/>
        <v>2.1730800681396396E-2</v>
      </c>
      <c r="R210" s="8">
        <v>932.78506507563179</v>
      </c>
      <c r="S210" s="7">
        <f t="shared" si="52"/>
        <v>2.144116661899852E-2</v>
      </c>
    </row>
    <row r="211" spans="1:19" x14ac:dyDescent="0.45">
      <c r="A211">
        <v>2500</v>
      </c>
      <c r="B211" s="8">
        <v>561.2415796677285</v>
      </c>
      <c r="C211" s="7">
        <f t="shared" si="44"/>
        <v>3.5635278504918662E-2</v>
      </c>
      <c r="D211" s="8">
        <v>749.63946550726735</v>
      </c>
      <c r="E211" s="7">
        <f t="shared" si="45"/>
        <v>2.6679491836073977E-2</v>
      </c>
      <c r="F211" s="8">
        <v>852.71530302456131</v>
      </c>
      <c r="G211" s="7">
        <f t="shared" si="46"/>
        <v>2.3454487012324589E-2</v>
      </c>
      <c r="H211" s="8">
        <v>917.13919208473044</v>
      </c>
      <c r="I211" s="7">
        <f t="shared" si="47"/>
        <v>2.180694072678151E-2</v>
      </c>
      <c r="J211" s="8">
        <v>961.13184558919988</v>
      </c>
      <c r="K211" s="7">
        <f t="shared" si="48"/>
        <v>2.0808799637410263E-2</v>
      </c>
      <c r="L211" s="8">
        <v>993.06674168222708</v>
      </c>
      <c r="M211" s="7">
        <f t="shared" si="49"/>
        <v>2.0139633279955146E-2</v>
      </c>
      <c r="N211" s="8">
        <v>1017.3019378466026</v>
      </c>
      <c r="O211" s="7">
        <f t="shared" si="50"/>
        <v>1.9659846556800493E-2</v>
      </c>
      <c r="P211" s="8">
        <v>1036.3235085167064</v>
      </c>
      <c r="Q211" s="7">
        <f t="shared" si="51"/>
        <v>1.9298992868188498E-2</v>
      </c>
      <c r="R211" s="8">
        <v>1051.6517423743433</v>
      </c>
      <c r="S211" s="7">
        <f t="shared" si="52"/>
        <v>1.9017702528448671E-2</v>
      </c>
    </row>
    <row r="212" spans="1:19" x14ac:dyDescent="0.45">
      <c r="A212">
        <v>3000</v>
      </c>
      <c r="B212" s="8">
        <v>591.83344255164195</v>
      </c>
      <c r="C212" s="7">
        <f t="shared" si="44"/>
        <v>3.3793291426337149E-2</v>
      </c>
      <c r="D212" s="8">
        <v>803.45805232241742</v>
      </c>
      <c r="E212" s="7">
        <f t="shared" si="45"/>
        <v>2.489240096877423E-2</v>
      </c>
      <c r="F212" s="8">
        <v>921.65931193890151</v>
      </c>
      <c r="G212" s="7">
        <f t="shared" si="46"/>
        <v>2.1699992330057243E-2</v>
      </c>
      <c r="H212" s="8">
        <v>996.31851224313789</v>
      </c>
      <c r="I212" s="7">
        <f t="shared" si="47"/>
        <v>2.0073901823796758E-2</v>
      </c>
      <c r="J212" s="8">
        <v>1047.6279915398318</v>
      </c>
      <c r="K212" s="7">
        <f t="shared" si="48"/>
        <v>1.9090746105975522E-2</v>
      </c>
      <c r="L212" s="8">
        <v>1085.0357140953226</v>
      </c>
      <c r="M212" s="7">
        <f t="shared" si="49"/>
        <v>1.843257299293188E-2</v>
      </c>
      <c r="N212" s="8">
        <v>1113.5131073851594</v>
      </c>
      <c r="O212" s="7">
        <f t="shared" si="50"/>
        <v>1.7961171599466485E-2</v>
      </c>
      <c r="P212" s="8">
        <v>1135.9173277391415</v>
      </c>
      <c r="Q212" s="7">
        <f t="shared" si="51"/>
        <v>1.760691514390994E-2</v>
      </c>
      <c r="R212" s="8">
        <v>1154.0050802288765</v>
      </c>
      <c r="S212" s="7">
        <f t="shared" si="52"/>
        <v>1.7330946234684994E-2</v>
      </c>
    </row>
    <row r="213" spans="1:19" x14ac:dyDescent="0.45">
      <c r="A213">
        <v>3500</v>
      </c>
      <c r="B213" s="8">
        <v>616.36159158311307</v>
      </c>
      <c r="C213" s="7">
        <f t="shared" si="44"/>
        <v>3.2448485228663226E-2</v>
      </c>
      <c r="D213" s="8">
        <v>848.61827006107956</v>
      </c>
      <c r="E213" s="7">
        <f t="shared" si="45"/>
        <v>2.3567722621103238E-2</v>
      </c>
      <c r="F213" s="8">
        <v>980.74410587357659</v>
      </c>
      <c r="G213" s="7">
        <f t="shared" si="46"/>
        <v>2.0392679273035685E-2</v>
      </c>
      <c r="H213" s="8">
        <v>1064.9894318192028</v>
      </c>
      <c r="I213" s="7">
        <f t="shared" si="47"/>
        <v>1.8779529075547943E-2</v>
      </c>
      <c r="J213" s="8">
        <v>1123.2214330959316</v>
      </c>
      <c r="K213" s="7">
        <f t="shared" si="48"/>
        <v>1.7805928030481099E-2</v>
      </c>
      <c r="L213" s="8">
        <v>1165.8418643237019</v>
      </c>
      <c r="M213" s="7">
        <f t="shared" si="49"/>
        <v>1.7154985261746355E-2</v>
      </c>
      <c r="N213" s="8">
        <v>1198.3791583437992</v>
      </c>
      <c r="O213" s="7">
        <f t="shared" si="50"/>
        <v>1.6689208804032175E-2</v>
      </c>
      <c r="P213" s="8">
        <v>1224.0322740687802</v>
      </c>
      <c r="Q213" s="7">
        <f t="shared" si="51"/>
        <v>1.6339438447581463E-2</v>
      </c>
      <c r="R213" s="8">
        <v>1244.7778250937586</v>
      </c>
      <c r="S213" s="7">
        <f t="shared" si="52"/>
        <v>1.60671242665281E-2</v>
      </c>
    </row>
    <row r="214" spans="1:19" x14ac:dyDescent="0.45">
      <c r="A214">
        <v>4000</v>
      </c>
      <c r="B214" s="8">
        <v>636.53547486786374</v>
      </c>
      <c r="C214" s="7">
        <f t="shared" si="44"/>
        <v>3.1420087001673758E-2</v>
      </c>
      <c r="D214" s="8">
        <v>887.37964128678027</v>
      </c>
      <c r="E214" s="7">
        <f t="shared" si="45"/>
        <v>2.2538267804970376E-2</v>
      </c>
      <c r="F214" s="8">
        <v>1032.4695200572326</v>
      </c>
      <c r="G214" s="7">
        <f t="shared" si="46"/>
        <v>1.9371031891470603E-2</v>
      </c>
      <c r="H214" s="8">
        <v>1125.7823874027047</v>
      </c>
      <c r="I214" s="7">
        <f t="shared" si="47"/>
        <v>1.7765422717388613E-2</v>
      </c>
      <c r="J214" s="8">
        <v>1190.6239059375707</v>
      </c>
      <c r="K214" s="7">
        <f t="shared" si="48"/>
        <v>1.6797915698031247E-2</v>
      </c>
      <c r="L214" s="8">
        <v>1238.2522102307605</v>
      </c>
      <c r="M214" s="7">
        <f t="shared" si="49"/>
        <v>1.6151798345082544E-2</v>
      </c>
      <c r="N214" s="8">
        <v>1274.7070752560512</v>
      </c>
      <c r="O214" s="7">
        <f t="shared" si="50"/>
        <v>1.5689879179483324E-2</v>
      </c>
      <c r="P214" s="8">
        <v>1303.5055491946457</v>
      </c>
      <c r="Q214" s="7">
        <f t="shared" si="51"/>
        <v>1.5343241164072333E-2</v>
      </c>
      <c r="R214" s="8">
        <v>1326.8308158514303</v>
      </c>
      <c r="S214" s="7">
        <f t="shared" si="52"/>
        <v>1.5073511830644327E-2</v>
      </c>
    </row>
    <row r="215" spans="1:19" x14ac:dyDescent="0.45">
      <c r="A215">
        <v>4500</v>
      </c>
      <c r="B215" s="8">
        <v>653.4459182359825</v>
      </c>
      <c r="C215" s="7">
        <f t="shared" si="44"/>
        <v>3.060697058754492E-2</v>
      </c>
      <c r="D215" s="8">
        <v>921.056541364135</v>
      </c>
      <c r="E215" s="7">
        <f t="shared" si="45"/>
        <v>2.1714193539496402E-2</v>
      </c>
      <c r="F215" s="8">
        <v>1078.1890016437205</v>
      </c>
      <c r="G215" s="7">
        <f t="shared" si="46"/>
        <v>1.8549623460737963E-2</v>
      </c>
      <c r="H215" s="8">
        <v>1180.0463684429724</v>
      </c>
      <c r="I215" s="7">
        <f t="shared" si="47"/>
        <v>1.6948486546667876E-2</v>
      </c>
      <c r="J215" s="8">
        <v>1251.1691215240601</v>
      </c>
      <c r="K215" s="7">
        <f t="shared" si="48"/>
        <v>1.5985049227907593E-2</v>
      </c>
      <c r="L215" s="8">
        <v>1303.5833551385945</v>
      </c>
      <c r="M215" s="7">
        <f t="shared" si="49"/>
        <v>1.534232538422803E-2</v>
      </c>
      <c r="N215" s="8">
        <v>1343.7971835463275</v>
      </c>
      <c r="O215" s="7">
        <f t="shared" si="50"/>
        <v>1.4883198331476857E-2</v>
      </c>
      <c r="P215" s="8">
        <v>1375.6227493398178</v>
      </c>
      <c r="Q215" s="7">
        <f t="shared" si="51"/>
        <v>1.4538869766146498E-2</v>
      </c>
      <c r="R215" s="8">
        <v>1401.4365486280194</v>
      </c>
      <c r="S215" s="7">
        <f t="shared" si="52"/>
        <v>1.4271070652167329E-2</v>
      </c>
    </row>
    <row r="216" spans="1:19" x14ac:dyDescent="0.45">
      <c r="A216">
        <v>5000</v>
      </c>
      <c r="B216" s="8">
        <v>667.89288693173319</v>
      </c>
      <c r="C216" s="7">
        <f t="shared" si="44"/>
        <v>2.9944921395822926E-2</v>
      </c>
      <c r="D216" s="8">
        <v>950.86472168948842</v>
      </c>
      <c r="E216" s="7">
        <f t="shared" si="45"/>
        <v>2.1033486198188286E-2</v>
      </c>
      <c r="F216" s="8">
        <v>1119.342011329963</v>
      </c>
      <c r="G216" s="7">
        <f t="shared" si="46"/>
        <v>1.7867639914843095E-2</v>
      </c>
      <c r="H216" s="8">
        <v>1229.3587197137274</v>
      </c>
      <c r="I216" s="7">
        <f t="shared" si="47"/>
        <v>1.6268644521151048E-2</v>
      </c>
      <c r="J216" s="8">
        <v>1306.5278393786555</v>
      </c>
      <c r="K216" s="7">
        <f t="shared" si="48"/>
        <v>1.5307748826470766E-2</v>
      </c>
      <c r="L216" s="8">
        <v>1363.5735656335203</v>
      </c>
      <c r="M216" s="7">
        <f t="shared" si="49"/>
        <v>1.4667342125181154E-2</v>
      </c>
      <c r="N216" s="8">
        <v>1407.4388458398566</v>
      </c>
      <c r="O216" s="7">
        <f t="shared" si="50"/>
        <v>1.4210208890508107E-2</v>
      </c>
      <c r="P216" s="8">
        <v>1442.2132779100953</v>
      </c>
      <c r="Q216" s="7">
        <f t="shared" si="51"/>
        <v>1.3867574447090037E-2</v>
      </c>
      <c r="R216" s="8">
        <v>1470.4566623571538</v>
      </c>
      <c r="S216" s="7">
        <f t="shared" si="52"/>
        <v>1.3601216895396182E-2</v>
      </c>
    </row>
    <row r="217" spans="1:19" x14ac:dyDescent="0.45">
      <c r="A217">
        <v>5500</v>
      </c>
      <c r="B217" s="8">
        <v>680.37726609635604</v>
      </c>
      <c r="C217" s="7">
        <f t="shared" si="44"/>
        <v>2.9395456016261968E-2</v>
      </c>
      <c r="D217" s="8">
        <v>977.43755760537658</v>
      </c>
      <c r="E217" s="7">
        <f t="shared" si="45"/>
        <v>2.0461665141042855E-2</v>
      </c>
      <c r="F217" s="8">
        <v>1156.589711853823</v>
      </c>
      <c r="G217" s="7">
        <f t="shared" si="46"/>
        <v>1.7292216760205561E-2</v>
      </c>
      <c r="H217" s="8">
        <v>1274.3811014901171</v>
      </c>
      <c r="I217" s="7">
        <f t="shared" si="47"/>
        <v>1.5693892491511575E-2</v>
      </c>
      <c r="J217" s="8">
        <v>1357.3546549849202</v>
      </c>
      <c r="K217" s="7">
        <f t="shared" si="48"/>
        <v>1.4734542609442182E-2</v>
      </c>
      <c r="L217" s="8">
        <v>1418.8685946213343</v>
      </c>
      <c r="M217" s="7">
        <f t="shared" si="49"/>
        <v>1.4095738023814371E-2</v>
      </c>
      <c r="N217" s="8">
        <v>1466.2690455394979</v>
      </c>
      <c r="O217" s="7">
        <f t="shared" si="50"/>
        <v>1.3640061529527287E-2</v>
      </c>
      <c r="P217" s="8">
        <v>1503.9060042575322</v>
      </c>
      <c r="Q217" s="7">
        <f t="shared" si="51"/>
        <v>1.3298703471746467E-2</v>
      </c>
      <c r="R217" s="8">
        <v>1534.5127070969036</v>
      </c>
      <c r="S217" s="7">
        <f t="shared" si="52"/>
        <v>1.3033453491458779E-2</v>
      </c>
    </row>
    <row r="218" spans="1:19" x14ac:dyDescent="0.45">
      <c r="A218">
        <v>6000</v>
      </c>
      <c r="B218" s="8">
        <v>691.29331833108506</v>
      </c>
      <c r="C218" s="7">
        <f t="shared" si="44"/>
        <v>2.8931279197495854E-2</v>
      </c>
      <c r="D218" s="8">
        <v>1001.3754293335379</v>
      </c>
      <c r="E218" s="7">
        <f t="shared" si="45"/>
        <v>1.9972529197476847E-2</v>
      </c>
      <c r="F218" s="8">
        <v>1190.6367899351042</v>
      </c>
      <c r="G218" s="7">
        <f t="shared" si="46"/>
        <v>1.6797733926137207E-2</v>
      </c>
      <c r="H218" s="8">
        <v>1315.8793745978023</v>
      </c>
      <c r="I218" s="7">
        <f t="shared" si="47"/>
        <v>1.5198961535598951E-2</v>
      </c>
      <c r="J218" s="8">
        <v>1404.4553970351776</v>
      </c>
      <c r="K218" s="7">
        <f t="shared" si="48"/>
        <v>1.4240395275079752E-2</v>
      </c>
      <c r="L218" s="8">
        <v>1470.3023885182299</v>
      </c>
      <c r="M218" s="7">
        <f t="shared" si="49"/>
        <v>1.3602644024917888E-2</v>
      </c>
      <c r="N218" s="8">
        <v>1521.1425806824168</v>
      </c>
      <c r="O218" s="7">
        <f t="shared" si="50"/>
        <v>1.3148011405365811E-2</v>
      </c>
      <c r="P218" s="8">
        <v>1561.5718073626988</v>
      </c>
      <c r="Q218" s="7">
        <f t="shared" si="51"/>
        <v>1.2807608273728713E-2</v>
      </c>
      <c r="R218" s="8">
        <v>1594.4883433565178</v>
      </c>
      <c r="S218" s="7">
        <f t="shared" si="52"/>
        <v>1.2543208662095639E-2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E1" zoomScaleNormal="100" workbookViewId="0">
      <selection activeCell="Q200" sqref="Q200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28.996834597133621</v>
      </c>
      <c r="C3">
        <v>0</v>
      </c>
      <c r="D3" s="2">
        <v>0.108</v>
      </c>
      <c r="E3" s="1">
        <f>D3*0.01755*3600</f>
        <v>6.8234399999999997</v>
      </c>
      <c r="F3" s="1">
        <f>E3*2</f>
        <v>13.646879999999999</v>
      </c>
      <c r="G3" s="8">
        <v>149.89240000000024</v>
      </c>
      <c r="H3">
        <v>315</v>
      </c>
      <c r="I3">
        <v>295</v>
      </c>
      <c r="J3" s="1">
        <v>305.50928192968348</v>
      </c>
      <c r="K3" s="2">
        <f t="shared" ref="K3:K34" si="2">H3-J3</f>
        <v>9.4907180703165182</v>
      </c>
      <c r="L3" s="8">
        <v>78.791317254142172</v>
      </c>
      <c r="M3" s="1">
        <f>((H3-I3)-(J3-I3))/(LN((H3-I3)/(J3-I3)))</f>
        <v>14.749199998061776</v>
      </c>
      <c r="N3" s="1">
        <f t="shared" ref="N3:N34" si="3">((W3 + X3*H3 +Y3*H3^2 +  Z3*H3^3)+(W3 + X3*J3 + Y3*J3^2 +  Z3*J3^3))/2</f>
        <v>4178.9605498400633</v>
      </c>
      <c r="O3" s="1">
        <f t="shared" ref="O3:O34" si="4">((S3 + T3*H3 + U3*H3^2 +  V3*H3^3)+(S3 + T3*J3 + U3*J3^2 +  V3*J3^3))/2</f>
        <v>993.21185916089337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50.773025702164389</v>
      </c>
      <c r="C4">
        <v>0</v>
      </c>
      <c r="D4" s="2">
        <v>0.108</v>
      </c>
      <c r="E4" s="1">
        <f t="shared" ref="E4:E67" si="5">D4*0.01755*3600</f>
        <v>6.8234399999999997</v>
      </c>
      <c r="F4" s="1">
        <f t="shared" ref="F4:F14" si="6">E4*2</f>
        <v>13.646879999999999</v>
      </c>
      <c r="G4" s="8">
        <v>313.63779999999969</v>
      </c>
      <c r="H4">
        <v>315</v>
      </c>
      <c r="I4">
        <v>295</v>
      </c>
      <c r="J4" s="1">
        <v>308.83764781600792</v>
      </c>
      <c r="K4" s="2">
        <f t="shared" si="2"/>
        <v>6.1623521839920841</v>
      </c>
      <c r="L4" s="8">
        <v>89.373368734142446</v>
      </c>
      <c r="M4" s="1">
        <f t="shared" ref="M4:M67" si="7">((H4-I4)-(J4-I4))/(LN((H4-I4)/(J4-I4)))</f>
        <v>16.730097212259224</v>
      </c>
      <c r="N4" s="1">
        <f t="shared" si="3"/>
        <v>4178.6998617833333</v>
      </c>
      <c r="O4" s="1">
        <f t="shared" si="4"/>
        <v>992.65307322134856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72.553849675091669</v>
      </c>
      <c r="C5">
        <v>0</v>
      </c>
      <c r="D5" s="2">
        <v>0.108</v>
      </c>
      <c r="E5" s="1">
        <f t="shared" si="5"/>
        <v>6.8234399999999997</v>
      </c>
      <c r="F5" s="1">
        <f t="shared" si="6"/>
        <v>13.646879999999999</v>
      </c>
      <c r="G5" s="8">
        <v>521.37699999999904</v>
      </c>
      <c r="H5">
        <v>315</v>
      </c>
      <c r="I5">
        <v>295</v>
      </c>
      <c r="J5" s="1">
        <v>310.45012033380931</v>
      </c>
      <c r="K5" s="2">
        <f t="shared" si="2"/>
        <v>4.5498796661906908</v>
      </c>
      <c r="L5" s="8">
        <v>94.167821691241755</v>
      </c>
      <c r="M5" s="1">
        <f t="shared" si="7"/>
        <v>17.627302466332775</v>
      </c>
      <c r="N5" s="1">
        <f t="shared" si="3"/>
        <v>4178.6282104214097</v>
      </c>
      <c r="O5" s="1">
        <f t="shared" si="4"/>
        <v>992.3663640513646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94.336433587563079</v>
      </c>
      <c r="C6">
        <v>0</v>
      </c>
      <c r="D6" s="2">
        <v>0.108</v>
      </c>
      <c r="E6" s="1">
        <f t="shared" si="5"/>
        <v>6.8234399999999997</v>
      </c>
      <c r="F6" s="1">
        <f t="shared" si="6"/>
        <v>13.646879999999999</v>
      </c>
      <c r="G6" s="8">
        <v>773.10999999999831</v>
      </c>
      <c r="H6">
        <v>315</v>
      </c>
      <c r="I6">
        <v>295</v>
      </c>
      <c r="J6" s="1">
        <v>311.39594822864268</v>
      </c>
      <c r="K6" s="2">
        <f t="shared" si="2"/>
        <v>3.6040517713573195</v>
      </c>
      <c r="L6" s="8">
        <v>96.89919236637526</v>
      </c>
      <c r="M6" s="1">
        <f t="shared" si="7"/>
        <v>18.13833684702437</v>
      </c>
      <c r="N6" s="1">
        <f t="shared" si="3"/>
        <v>4178.5998521178153</v>
      </c>
      <c r="O6" s="1">
        <f t="shared" si="4"/>
        <v>992.19354008248024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116.1198700329132</v>
      </c>
      <c r="C7">
        <v>0</v>
      </c>
      <c r="D7" s="2">
        <v>0.108</v>
      </c>
      <c r="E7" s="1">
        <f t="shared" si="5"/>
        <v>6.8234399999999997</v>
      </c>
      <c r="F7" s="1">
        <f t="shared" si="6"/>
        <v>13.646879999999999</v>
      </c>
      <c r="G7" s="8">
        <v>1068.8367999999978</v>
      </c>
      <c r="H7">
        <v>315</v>
      </c>
      <c r="I7">
        <v>295</v>
      </c>
      <c r="J7" s="1">
        <v>312.01680718929691</v>
      </c>
      <c r="K7" s="2">
        <f t="shared" si="2"/>
        <v>2.9831928107030876</v>
      </c>
      <c r="L7" s="8">
        <v>98.662823315661782</v>
      </c>
      <c r="M7" s="1">
        <f t="shared" si="7"/>
        <v>18.46826459654503</v>
      </c>
      <c r="N7" s="1">
        <f t="shared" si="3"/>
        <v>4178.5860972889996</v>
      </c>
      <c r="O7" s="1">
        <f t="shared" si="4"/>
        <v>992.07827193870901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137.90378365254716</v>
      </c>
      <c r="C8">
        <v>0</v>
      </c>
      <c r="D8" s="2">
        <v>0.108</v>
      </c>
      <c r="E8" s="1">
        <f t="shared" si="5"/>
        <v>6.8234399999999997</v>
      </c>
      <c r="F8" s="1">
        <f t="shared" si="6"/>
        <v>13.646879999999999</v>
      </c>
      <c r="G8" s="8">
        <v>1408.5573999999974</v>
      </c>
      <c r="H8">
        <v>315</v>
      </c>
      <c r="I8">
        <v>295</v>
      </c>
      <c r="J8" s="1">
        <v>312.45539314708782</v>
      </c>
      <c r="K8" s="2">
        <f t="shared" si="2"/>
        <v>2.5446068529121817</v>
      </c>
      <c r="L8" s="8">
        <v>99.895538965609006</v>
      </c>
      <c r="M8" s="1">
        <f t="shared" si="7"/>
        <v>18.698848868920621</v>
      </c>
      <c r="N8" s="1">
        <f t="shared" si="3"/>
        <v>4178.5785109253193</v>
      </c>
      <c r="O8" s="1">
        <f t="shared" si="4"/>
        <v>991.99598717807351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159.6879912495034</v>
      </c>
      <c r="C9">
        <v>0</v>
      </c>
      <c r="D9" s="2">
        <v>0.108</v>
      </c>
      <c r="E9" s="1">
        <f t="shared" si="5"/>
        <v>6.8234399999999997</v>
      </c>
      <c r="F9" s="1">
        <f t="shared" si="6"/>
        <v>13.646879999999999</v>
      </c>
      <c r="G9" s="8">
        <v>1792.2717999999963</v>
      </c>
      <c r="H9">
        <v>315</v>
      </c>
      <c r="I9">
        <v>295</v>
      </c>
      <c r="J9" s="1">
        <v>312.78162590814435</v>
      </c>
      <c r="K9" s="2">
        <f t="shared" si="2"/>
        <v>2.2183740918556509</v>
      </c>
      <c r="L9" s="8">
        <v>100.80569956065916</v>
      </c>
      <c r="M9" s="1">
        <f t="shared" si="7"/>
        <v>18.86908406720665</v>
      </c>
      <c r="N9" s="1">
        <f t="shared" si="3"/>
        <v>4178.5739408696336</v>
      </c>
      <c r="O9" s="1">
        <f t="shared" si="4"/>
        <v>991.93432618554903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181.47239279689165</v>
      </c>
      <c r="C10">
        <v>0</v>
      </c>
      <c r="D10" s="2">
        <v>0.108</v>
      </c>
      <c r="E10" s="1">
        <f t="shared" si="5"/>
        <v>6.8234399999999997</v>
      </c>
      <c r="F10" s="1">
        <f t="shared" si="6"/>
        <v>13.646879999999999</v>
      </c>
      <c r="G10" s="8">
        <v>2219.9799999999964</v>
      </c>
      <c r="H10">
        <v>315</v>
      </c>
      <c r="I10">
        <v>295</v>
      </c>
      <c r="J10" s="1">
        <v>313.03374831884742</v>
      </c>
      <c r="K10" s="2">
        <f t="shared" si="2"/>
        <v>1.9662516811525848</v>
      </c>
      <c r="L10" s="8">
        <v>101.50526133760191</v>
      </c>
      <c r="M10" s="1">
        <f t="shared" si="7"/>
        <v>18.999920334978036</v>
      </c>
      <c r="N10" s="1">
        <f t="shared" si="3"/>
        <v>4178.5710055523386</v>
      </c>
      <c r="O10" s="1">
        <f t="shared" si="4"/>
        <v>991.88640886804433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203.25692904975176</v>
      </c>
      <c r="C11">
        <v>0</v>
      </c>
      <c r="D11" s="2">
        <v>0.108</v>
      </c>
      <c r="E11" s="1">
        <f t="shared" si="5"/>
        <v>6.8234399999999997</v>
      </c>
      <c r="F11" s="1">
        <f t="shared" si="6"/>
        <v>13.646879999999999</v>
      </c>
      <c r="G11" s="8">
        <v>2691.6819999999957</v>
      </c>
      <c r="H11">
        <v>315</v>
      </c>
      <c r="I11">
        <v>295</v>
      </c>
      <c r="J11" s="1">
        <v>313.2344263653136</v>
      </c>
      <c r="K11" s="2">
        <f t="shared" si="2"/>
        <v>1.7655736346864046</v>
      </c>
      <c r="L11" s="8">
        <v>102.05974397676223</v>
      </c>
      <c r="M11" s="1">
        <f t="shared" si="7"/>
        <v>19.103617124920948</v>
      </c>
      <c r="N11" s="1">
        <f t="shared" si="3"/>
        <v>4178.5690263846345</v>
      </c>
      <c r="O11" s="1">
        <f t="shared" si="4"/>
        <v>991.84810546189942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225.04156268519338</v>
      </c>
      <c r="C12">
        <v>0</v>
      </c>
      <c r="D12" s="2">
        <v>0.108</v>
      </c>
      <c r="E12" s="1">
        <f t="shared" si="5"/>
        <v>6.8234399999999997</v>
      </c>
      <c r="F12" s="1">
        <f t="shared" si="6"/>
        <v>13.646879999999999</v>
      </c>
      <c r="G12" s="8">
        <v>3207.3777999999947</v>
      </c>
      <c r="H12">
        <v>315</v>
      </c>
      <c r="I12">
        <v>295</v>
      </c>
      <c r="J12" s="1">
        <v>313.3979426401765</v>
      </c>
      <c r="K12" s="2">
        <f t="shared" si="2"/>
        <v>1.6020573598235046</v>
      </c>
      <c r="L12" s="8">
        <v>102.51004279973473</v>
      </c>
      <c r="M12" s="1">
        <f t="shared" si="7"/>
        <v>19.187825843205456</v>
      </c>
      <c r="N12" s="1">
        <f t="shared" si="3"/>
        <v>4178.5676402892723</v>
      </c>
      <c r="O12" s="1">
        <f t="shared" si="4"/>
        <v>991.81678858242947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246.82626900511488</v>
      </c>
      <c r="C13">
        <v>0</v>
      </c>
      <c r="D13" s="2">
        <v>0.108</v>
      </c>
      <c r="E13" s="1">
        <f t="shared" si="5"/>
        <v>6.8234399999999997</v>
      </c>
      <c r="F13" s="1">
        <f t="shared" si="6"/>
        <v>13.646879999999999</v>
      </c>
      <c r="G13" s="8">
        <v>3767.0673999999944</v>
      </c>
      <c r="H13">
        <v>315</v>
      </c>
      <c r="I13">
        <v>295</v>
      </c>
      <c r="J13" s="1">
        <v>313.53374216846117</v>
      </c>
      <c r="K13" s="2">
        <f t="shared" si="2"/>
        <v>1.4662578315388259</v>
      </c>
      <c r="L13" s="8">
        <v>102.883002362818</v>
      </c>
      <c r="M13" s="1">
        <f t="shared" si="7"/>
        <v>19.257568662367916</v>
      </c>
      <c r="N13" s="1">
        <f t="shared" si="3"/>
        <v>4178.5666396126962</v>
      </c>
      <c r="O13" s="1">
        <f t="shared" si="4"/>
        <v>991.79070763706738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268.61075431763538</v>
      </c>
      <c r="C14">
        <v>0</v>
      </c>
      <c r="D14" s="2">
        <v>0.108</v>
      </c>
      <c r="E14" s="1">
        <f t="shared" si="5"/>
        <v>6.8234399999999997</v>
      </c>
      <c r="F14" s="1">
        <f t="shared" si="6"/>
        <v>13.646879999999999</v>
      </c>
      <c r="G14" s="8">
        <v>4370.7507999999925</v>
      </c>
      <c r="H14">
        <v>315</v>
      </c>
      <c r="I14">
        <v>295</v>
      </c>
      <c r="J14" s="1">
        <v>313.64301822806902</v>
      </c>
      <c r="K14" s="2">
        <f t="shared" si="2"/>
        <v>1.3569817719309754</v>
      </c>
      <c r="L14" s="8">
        <v>103.18245939839339</v>
      </c>
      <c r="M14" s="1">
        <f t="shared" si="7"/>
        <v>19.313564576585591</v>
      </c>
      <c r="N14" s="1">
        <f t="shared" si="3"/>
        <v>4178.5659312732814</v>
      </c>
      <c r="O14" s="1">
        <f t="shared" si="4"/>
        <v>991.76967309722386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28.986913017888973</v>
      </c>
      <c r="C15">
        <v>400</v>
      </c>
      <c r="D15" s="2">
        <v>0.4409667442280128</v>
      </c>
      <c r="E15" s="1">
        <f t="shared" si="5"/>
        <v>27.860278900325845</v>
      </c>
      <c r="F15" s="1">
        <f>E15*2</f>
        <v>55.72055780065169</v>
      </c>
      <c r="G15" s="8">
        <f>G3</f>
        <v>149.89240000000024</v>
      </c>
      <c r="H15">
        <v>315</v>
      </c>
      <c r="I15">
        <v>295</v>
      </c>
      <c r="J15" s="1">
        <v>303.33367254033789</v>
      </c>
      <c r="K15" s="2">
        <f t="shared" si="2"/>
        <v>11.666327459662114</v>
      </c>
      <c r="L15" s="8">
        <v>224.20391538751977</v>
      </c>
      <c r="M15" s="1">
        <f t="shared" si="7"/>
        <v>13.326426633984088</v>
      </c>
      <c r="N15" s="1">
        <f t="shared" si="3"/>
        <v>4179.230582357286</v>
      </c>
      <c r="O15" s="1">
        <f t="shared" si="4"/>
        <v>993.55181361417749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8">A4</f>
        <v>1.4E-2</v>
      </c>
      <c r="B16" s="1">
        <f t="shared" si="0"/>
        <v>50.757930890832121</v>
      </c>
      <c r="C16">
        <v>400</v>
      </c>
      <c r="D16" s="2">
        <v>0.4409667442280128</v>
      </c>
      <c r="E16" s="1">
        <f t="shared" si="5"/>
        <v>27.860278900325845</v>
      </c>
      <c r="F16" s="1">
        <f t="shared" ref="F16:F79" si="9">E16*2</f>
        <v>55.72055780065169</v>
      </c>
      <c r="G16" s="8">
        <f t="shared" ref="G16:G26" si="10">G4</f>
        <v>313.63779999999969</v>
      </c>
      <c r="H16">
        <v>315</v>
      </c>
      <c r="I16">
        <v>295</v>
      </c>
      <c r="J16" s="1">
        <v>307.11318243725196</v>
      </c>
      <c r="K16" s="2">
        <f t="shared" si="2"/>
        <v>7.8868175627480355</v>
      </c>
      <c r="L16" s="8">
        <v>264.82721689050891</v>
      </c>
      <c r="M16" s="1">
        <f t="shared" si="7"/>
        <v>15.728401615368499</v>
      </c>
      <c r="N16" s="1">
        <f t="shared" si="3"/>
        <v>4178.8140614808863</v>
      </c>
      <c r="O16" s="1">
        <f t="shared" si="4"/>
        <v>992.94827656387451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8"/>
        <v>0.02</v>
      </c>
      <c r="B17" s="1">
        <f t="shared" si="0"/>
        <v>72.53589648584807</v>
      </c>
      <c r="C17">
        <v>400</v>
      </c>
      <c r="D17" s="2">
        <v>0.4409667442280128</v>
      </c>
      <c r="E17" s="1">
        <f t="shared" si="5"/>
        <v>27.860278900325845</v>
      </c>
      <c r="F17" s="1">
        <f t="shared" si="9"/>
        <v>55.72055780065169</v>
      </c>
      <c r="G17" s="8">
        <f t="shared" si="10"/>
        <v>521.37699999999904</v>
      </c>
      <c r="H17">
        <v>315</v>
      </c>
      <c r="I17">
        <v>295</v>
      </c>
      <c r="J17" s="1">
        <v>309.07230171292338</v>
      </c>
      <c r="K17" s="2">
        <f t="shared" si="2"/>
        <v>5.9276982870766233</v>
      </c>
      <c r="L17" s="8">
        <v>284.07097476431676</v>
      </c>
      <c r="M17" s="1">
        <f t="shared" si="7"/>
        <v>16.862863492715658</v>
      </c>
      <c r="N17" s="1">
        <f t="shared" si="3"/>
        <v>4178.6874539115342</v>
      </c>
      <c r="O17" s="1">
        <f t="shared" si="4"/>
        <v>992.61198231757407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8"/>
        <v>2.5999999999999999E-2</v>
      </c>
      <c r="B18" s="1">
        <f t="shared" si="0"/>
        <v>94.316694781725772</v>
      </c>
      <c r="C18">
        <v>400</v>
      </c>
      <c r="D18" s="2">
        <v>0.4409667442280128</v>
      </c>
      <c r="E18" s="1">
        <f t="shared" si="5"/>
        <v>27.860278900325845</v>
      </c>
      <c r="F18" s="1">
        <f t="shared" si="9"/>
        <v>55.72055780065169</v>
      </c>
      <c r="G18" s="8">
        <f t="shared" si="10"/>
        <v>773.10999999999831</v>
      </c>
      <c r="H18">
        <v>315</v>
      </c>
      <c r="I18">
        <v>295</v>
      </c>
      <c r="J18" s="1">
        <v>310.25724937138887</v>
      </c>
      <c r="K18" s="2">
        <f t="shared" si="2"/>
        <v>4.7427506286111338</v>
      </c>
      <c r="L18" s="8">
        <v>295.27230797459816</v>
      </c>
      <c r="M18" s="1">
        <f t="shared" si="7"/>
        <v>17.521775428857332</v>
      </c>
      <c r="N18" s="1">
        <f t="shared" si="3"/>
        <v>4178.635169901102</v>
      </c>
      <c r="O18" s="1">
        <f t="shared" si="4"/>
        <v>992.40118853417835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8"/>
        <v>3.2000000000000001E-2</v>
      </c>
      <c r="B19" s="1">
        <f t="shared" si="0"/>
        <v>116.09891431129002</v>
      </c>
      <c r="C19">
        <v>400</v>
      </c>
      <c r="D19" s="2">
        <v>0.4409667442280128</v>
      </c>
      <c r="E19" s="1">
        <f t="shared" si="5"/>
        <v>27.860278900325845</v>
      </c>
      <c r="F19" s="1">
        <f t="shared" si="9"/>
        <v>55.72055780065169</v>
      </c>
      <c r="G19" s="8">
        <f t="shared" si="10"/>
        <v>1068.8367999999978</v>
      </c>
      <c r="H19">
        <v>315</v>
      </c>
      <c r="I19">
        <v>295</v>
      </c>
      <c r="J19" s="1">
        <v>311.04892800544769</v>
      </c>
      <c r="K19" s="2">
        <f t="shared" si="2"/>
        <v>3.9510719945523078</v>
      </c>
      <c r="L19" s="8">
        <v>302.59944048704784</v>
      </c>
      <c r="M19" s="1">
        <f t="shared" si="7"/>
        <v>17.952056414773736</v>
      </c>
      <c r="N19" s="1">
        <f t="shared" si="3"/>
        <v>4178.6091770762923</v>
      </c>
      <c r="O19" s="1">
        <f t="shared" si="4"/>
        <v>992.25734093533561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8"/>
        <v>3.7999999999999999E-2</v>
      </c>
      <c r="B20" s="1">
        <f t="shared" si="0"/>
        <v>137.88194635770174</v>
      </c>
      <c r="C20">
        <v>400</v>
      </c>
      <c r="D20" s="2">
        <v>0.4409667442280128</v>
      </c>
      <c r="E20" s="1">
        <f t="shared" si="5"/>
        <v>27.860278900325845</v>
      </c>
      <c r="F20" s="1">
        <f t="shared" si="9"/>
        <v>55.72055780065169</v>
      </c>
      <c r="G20" s="8">
        <f t="shared" si="10"/>
        <v>1408.5573999999974</v>
      </c>
      <c r="H20">
        <v>315</v>
      </c>
      <c r="I20">
        <v>295</v>
      </c>
      <c r="J20" s="1">
        <v>311.61466712878524</v>
      </c>
      <c r="K20" s="2">
        <f t="shared" si="2"/>
        <v>3.3853328712147572</v>
      </c>
      <c r="L20" s="8">
        <v>307.76618389885118</v>
      </c>
      <c r="M20" s="1">
        <f t="shared" si="7"/>
        <v>18.255047041648563</v>
      </c>
      <c r="N20" s="1">
        <f t="shared" si="3"/>
        <v>4178.5945880720237</v>
      </c>
      <c r="O20" s="1">
        <f t="shared" si="4"/>
        <v>992.15309628067712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8"/>
        <v>4.3999999999999997E-2</v>
      </c>
      <c r="B21" s="1">
        <f t="shared" si="0"/>
        <v>159.66548615882576</v>
      </c>
      <c r="C21">
        <v>400</v>
      </c>
      <c r="D21" s="2">
        <v>0.4409667442280128</v>
      </c>
      <c r="E21" s="1">
        <f t="shared" si="5"/>
        <v>27.860278900325845</v>
      </c>
      <c r="F21" s="1">
        <f t="shared" si="9"/>
        <v>55.72055780065169</v>
      </c>
      <c r="G21" s="8">
        <f t="shared" si="10"/>
        <v>1792.2717999999963</v>
      </c>
      <c r="H21">
        <v>315</v>
      </c>
      <c r="I21">
        <v>295</v>
      </c>
      <c r="J21" s="1">
        <v>312.03891653478928</v>
      </c>
      <c r="K21" s="2">
        <f t="shared" si="2"/>
        <v>2.9610834652107201</v>
      </c>
      <c r="L21" s="8">
        <v>311.60561896917091</v>
      </c>
      <c r="M21" s="1">
        <f t="shared" si="7"/>
        <v>18.479936731983038</v>
      </c>
      <c r="N21" s="1">
        <f t="shared" si="3"/>
        <v>4178.5856738569</v>
      </c>
      <c r="O21" s="1">
        <f t="shared" si="4"/>
        <v>992.07414082235084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8"/>
        <v>0.05</v>
      </c>
      <c r="B22" s="1">
        <f t="shared" si="0"/>
        <v>181.44936440333763</v>
      </c>
      <c r="C22">
        <v>400</v>
      </c>
      <c r="D22" s="2">
        <v>0.4409667442280128</v>
      </c>
      <c r="E22" s="1">
        <f t="shared" si="5"/>
        <v>27.860278900325845</v>
      </c>
      <c r="F22" s="1">
        <f t="shared" si="9"/>
        <v>55.72055780065169</v>
      </c>
      <c r="G22" s="8">
        <f t="shared" si="10"/>
        <v>2219.9799999999964</v>
      </c>
      <c r="H22">
        <v>315</v>
      </c>
      <c r="I22">
        <v>295</v>
      </c>
      <c r="J22" s="1">
        <v>312.368780277707</v>
      </c>
      <c r="K22" s="2">
        <f t="shared" si="2"/>
        <v>2.6312197222929967</v>
      </c>
      <c r="L22" s="8">
        <v>314.57127239999113</v>
      </c>
      <c r="M22" s="1">
        <f t="shared" si="7"/>
        <v>18.653470860077189</v>
      </c>
      <c r="N22" s="1">
        <f t="shared" si="3"/>
        <v>4178.5798754227144</v>
      </c>
      <c r="O22" s="1">
        <f t="shared" si="4"/>
        <v>992.01229275118396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8"/>
        <v>5.6000000000000001E-2</v>
      </c>
      <c r="B23" s="1">
        <f t="shared" si="0"/>
        <v>203.23347953876811</v>
      </c>
      <c r="C23">
        <v>400</v>
      </c>
      <c r="D23" s="2">
        <v>0.4409667442280128</v>
      </c>
      <c r="E23" s="1">
        <f t="shared" si="5"/>
        <v>27.860278900325845</v>
      </c>
      <c r="F23" s="1">
        <f t="shared" si="9"/>
        <v>55.72055780065169</v>
      </c>
      <c r="G23" s="8">
        <f t="shared" si="10"/>
        <v>2691.6819999999957</v>
      </c>
      <c r="H23">
        <v>315</v>
      </c>
      <c r="I23">
        <v>295</v>
      </c>
      <c r="J23" s="1">
        <v>312.63257033385446</v>
      </c>
      <c r="K23" s="2">
        <f t="shared" si="2"/>
        <v>2.3674296661455401</v>
      </c>
      <c r="L23" s="8">
        <v>316.93114288836944</v>
      </c>
      <c r="M23" s="1">
        <f t="shared" si="7"/>
        <v>18.791436786948971</v>
      </c>
      <c r="N23" s="1">
        <f t="shared" si="3"/>
        <v>4178.5759187049771</v>
      </c>
      <c r="O23" s="1">
        <f t="shared" si="4"/>
        <v>991.9625470051725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8"/>
        <v>6.2E-2</v>
      </c>
      <c r="B24" s="1">
        <f t="shared" si="0"/>
        <v>225.01776697332659</v>
      </c>
      <c r="C24">
        <v>400</v>
      </c>
      <c r="D24" s="2">
        <v>0.4409667442280128</v>
      </c>
      <c r="E24" s="1">
        <f t="shared" si="5"/>
        <v>27.860278900325845</v>
      </c>
      <c r="F24" s="1">
        <f t="shared" si="9"/>
        <v>55.72055780065169</v>
      </c>
      <c r="G24" s="8">
        <f t="shared" si="10"/>
        <v>3207.3777999999947</v>
      </c>
      <c r="H24">
        <v>315</v>
      </c>
      <c r="I24">
        <v>295</v>
      </c>
      <c r="J24" s="1">
        <v>312.84831643072704</v>
      </c>
      <c r="K24" s="2">
        <f t="shared" si="2"/>
        <v>2.1516835692729614</v>
      </c>
      <c r="L24" s="8">
        <v>318.85375856963219</v>
      </c>
      <c r="M24" s="1">
        <f t="shared" si="7"/>
        <v>18.903753348699279</v>
      </c>
      <c r="N24" s="1">
        <f t="shared" si="3"/>
        <v>4178.5731148344457</v>
      </c>
      <c r="O24" s="1">
        <f t="shared" si="4"/>
        <v>991.92167357370454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8"/>
        <v>6.8000000000000005E-2</v>
      </c>
      <c r="B25" s="1">
        <f t="shared" si="0"/>
        <v>246.80218363927059</v>
      </c>
      <c r="C25">
        <v>400</v>
      </c>
      <c r="D25" s="2">
        <v>0.4409667442280128</v>
      </c>
      <c r="E25" s="1">
        <f t="shared" si="5"/>
        <v>27.860278900325845</v>
      </c>
      <c r="F25" s="1">
        <f t="shared" si="9"/>
        <v>55.72055780065169</v>
      </c>
      <c r="G25" s="8">
        <f t="shared" si="10"/>
        <v>3767.0673999999944</v>
      </c>
      <c r="H25">
        <v>315</v>
      </c>
      <c r="I25">
        <v>295</v>
      </c>
      <c r="J25" s="1">
        <v>313.0280402432017</v>
      </c>
      <c r="K25" s="2">
        <f t="shared" si="2"/>
        <v>1.9719597567982987</v>
      </c>
      <c r="L25" s="8">
        <v>320.45043270878097</v>
      </c>
      <c r="M25" s="1">
        <f t="shared" si="7"/>
        <v>18.996965085462644</v>
      </c>
      <c r="N25" s="1">
        <f t="shared" si="3"/>
        <v>4178.5710664192111</v>
      </c>
      <c r="O25" s="1">
        <f t="shared" si="4"/>
        <v>991.88749625409719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8"/>
        <v>7.3999999999999996E-2</v>
      </c>
      <c r="B26" s="1">
        <f t="shared" si="0"/>
        <v>268.58633544410014</v>
      </c>
      <c r="C26">
        <v>400</v>
      </c>
      <c r="D26" s="2">
        <v>0.4409667442280128</v>
      </c>
      <c r="E26" s="1">
        <f t="shared" si="5"/>
        <v>27.860278900325845</v>
      </c>
      <c r="F26" s="1">
        <f t="shared" si="9"/>
        <v>55.72055780065169</v>
      </c>
      <c r="G26" s="8">
        <f t="shared" si="10"/>
        <v>4370.7507999999925</v>
      </c>
      <c r="H26">
        <v>315</v>
      </c>
      <c r="I26">
        <v>295</v>
      </c>
      <c r="J26" s="1">
        <v>313.17302157790652</v>
      </c>
      <c r="K26" s="2">
        <f t="shared" si="2"/>
        <v>1.8269784220934753</v>
      </c>
      <c r="L26" s="8">
        <v>321.73529027768637</v>
      </c>
      <c r="M26" s="1">
        <f t="shared" si="7"/>
        <v>19.071928538034747</v>
      </c>
      <c r="N26" s="1">
        <f t="shared" si="3"/>
        <v>4178.5695990515196</v>
      </c>
      <c r="O26" s="1">
        <f t="shared" si="4"/>
        <v>991.85984111780999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8"/>
        <v>8.0000000000000002E-3</v>
      </c>
      <c r="B27" s="1">
        <f t="shared" si="0"/>
        <v>28.981950559641167</v>
      </c>
      <c r="C27">
        <v>600</v>
      </c>
      <c r="D27" s="2">
        <v>0.7480926049733313</v>
      </c>
      <c r="E27" s="1">
        <f t="shared" si="5"/>
        <v>47.26449078221507</v>
      </c>
      <c r="F27" s="1">
        <f t="shared" si="9"/>
        <v>94.52898156443014</v>
      </c>
      <c r="G27" s="8">
        <f>G15</f>
        <v>149.89240000000024</v>
      </c>
      <c r="H27">
        <v>315</v>
      </c>
      <c r="I27">
        <v>295</v>
      </c>
      <c r="J27" s="1">
        <v>302.19131880395787</v>
      </c>
      <c r="K27" s="2">
        <f t="shared" si="2"/>
        <v>12.80868119604213</v>
      </c>
      <c r="L27" s="8">
        <v>308.62914204119465</v>
      </c>
      <c r="M27" s="1">
        <f t="shared" si="7"/>
        <v>12.522446903142839</v>
      </c>
      <c r="N27" s="1">
        <f t="shared" si="3"/>
        <v>4179.4090799252117</v>
      </c>
      <c r="O27" s="1">
        <f t="shared" si="4"/>
        <v>993.72193533810866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8"/>
        <v>1.4E-2</v>
      </c>
      <c r="B28" s="1">
        <f t="shared" si="0"/>
        <v>50.749603974275665</v>
      </c>
      <c r="C28">
        <v>600</v>
      </c>
      <c r="D28" s="2">
        <v>0.7480926049733313</v>
      </c>
      <c r="E28" s="1">
        <f t="shared" si="5"/>
        <v>47.26449078221507</v>
      </c>
      <c r="F28" s="1">
        <f t="shared" si="9"/>
        <v>94.52898156443014</v>
      </c>
      <c r="G28" s="8">
        <f t="shared" ref="G28:G91" si="11">G16</f>
        <v>313.63779999999969</v>
      </c>
      <c r="H28">
        <v>315</v>
      </c>
      <c r="I28">
        <v>295</v>
      </c>
      <c r="J28" s="1">
        <v>306.12959088617515</v>
      </c>
      <c r="K28" s="2">
        <f t="shared" si="2"/>
        <v>8.8704091138248486</v>
      </c>
      <c r="L28" s="8">
        <v>373.53318886233603</v>
      </c>
      <c r="M28" s="1">
        <f t="shared" si="7"/>
        <v>15.133992119793</v>
      </c>
      <c r="N28" s="1">
        <f t="shared" si="3"/>
        <v>4178.8989532045271</v>
      </c>
      <c r="O28" s="1">
        <f t="shared" si="4"/>
        <v>993.11119798190202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8"/>
        <v>0.02</v>
      </c>
      <c r="B29" s="1">
        <f t="shared" si="0"/>
        <v>72.525568906317588</v>
      </c>
      <c r="C29">
        <v>600</v>
      </c>
      <c r="D29" s="2">
        <v>0.7480926049733313</v>
      </c>
      <c r="E29" s="1">
        <f t="shared" si="5"/>
        <v>47.26449078221507</v>
      </c>
      <c r="F29" s="1">
        <f t="shared" si="9"/>
        <v>94.52898156443014</v>
      </c>
      <c r="G29" s="8">
        <f t="shared" si="11"/>
        <v>521.37699999999904</v>
      </c>
      <c r="H29">
        <v>315</v>
      </c>
      <c r="I29">
        <v>295</v>
      </c>
      <c r="J29" s="1">
        <v>308.25979470296483</v>
      </c>
      <c r="K29" s="2">
        <f t="shared" si="2"/>
        <v>6.7402052970351747</v>
      </c>
      <c r="L29" s="8">
        <v>405.1330138732236</v>
      </c>
      <c r="M29" s="1">
        <f t="shared" si="7"/>
        <v>16.399695001587329</v>
      </c>
      <c r="N29" s="1">
        <f t="shared" si="3"/>
        <v>4178.7335049335024</v>
      </c>
      <c r="O29" s="1">
        <f t="shared" si="4"/>
        <v>992.75332942239356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8"/>
        <v>2.5999999999999999E-2</v>
      </c>
      <c r="B30" s="1">
        <f t="shared" si="0"/>
        <v>94.305073043736584</v>
      </c>
      <c r="C30">
        <v>600</v>
      </c>
      <c r="D30" s="2">
        <v>0.7480926049733313</v>
      </c>
      <c r="E30" s="1">
        <f t="shared" si="5"/>
        <v>47.26449078221507</v>
      </c>
      <c r="F30" s="1">
        <f t="shared" si="9"/>
        <v>94.52898156443014</v>
      </c>
      <c r="G30" s="8">
        <f t="shared" si="11"/>
        <v>773.10999999999831</v>
      </c>
      <c r="H30">
        <v>315</v>
      </c>
      <c r="I30">
        <v>295</v>
      </c>
      <c r="J30" s="1">
        <v>309.57351384114816</v>
      </c>
      <c r="K30" s="2">
        <f t="shared" si="2"/>
        <v>5.4264861588518443</v>
      </c>
      <c r="L30" s="8">
        <v>423.77392576010828</v>
      </c>
      <c r="M30" s="1">
        <f t="shared" si="7"/>
        <v>17.143859800350334</v>
      </c>
      <c r="N30" s="1">
        <f t="shared" si="3"/>
        <v>4178.6632772773328</v>
      </c>
      <c r="O30" s="1">
        <f t="shared" si="4"/>
        <v>992.52348764514932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8"/>
        <v>3.2000000000000001E-2</v>
      </c>
      <c r="B31" s="1">
        <f t="shared" si="0"/>
        <v>116.08639246842105</v>
      </c>
      <c r="C31">
        <v>600</v>
      </c>
      <c r="D31" s="2">
        <v>0.7480926049733313</v>
      </c>
      <c r="E31" s="1">
        <f t="shared" si="5"/>
        <v>47.26449078221507</v>
      </c>
      <c r="F31" s="1">
        <f t="shared" si="9"/>
        <v>94.52898156443014</v>
      </c>
      <c r="G31" s="8">
        <f t="shared" si="11"/>
        <v>1068.8367999999978</v>
      </c>
      <c r="H31">
        <v>315</v>
      </c>
      <c r="I31">
        <v>295</v>
      </c>
      <c r="J31" s="1">
        <v>310.4611273421657</v>
      </c>
      <c r="K31" s="2">
        <f t="shared" si="2"/>
        <v>4.5388726578343039</v>
      </c>
      <c r="L31" s="8">
        <v>436.06646077066438</v>
      </c>
      <c r="M31" s="1">
        <f t="shared" si="7"/>
        <v>17.633310942333253</v>
      </c>
      <c r="N31" s="1">
        <f t="shared" si="3"/>
        <v>4178.6278257034419</v>
      </c>
      <c r="O31" s="1">
        <f t="shared" si="4"/>
        <v>992.3643723474122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8"/>
        <v>3.7999999999999999E-2</v>
      </c>
      <c r="B32" s="1">
        <f t="shared" si="0"/>
        <v>137.86876369423501</v>
      </c>
      <c r="C32">
        <v>600</v>
      </c>
      <c r="D32" s="2">
        <v>0.7480926049733313</v>
      </c>
      <c r="E32" s="1">
        <f t="shared" si="5"/>
        <v>47.26449078221507</v>
      </c>
      <c r="F32" s="1">
        <f t="shared" si="9"/>
        <v>94.52898156443014</v>
      </c>
      <c r="G32" s="8">
        <f t="shared" si="11"/>
        <v>1408.5573999999974</v>
      </c>
      <c r="H32">
        <v>315</v>
      </c>
      <c r="I32">
        <v>295</v>
      </c>
      <c r="J32" s="1">
        <v>311.10008789942907</v>
      </c>
      <c r="K32" s="2">
        <f t="shared" si="2"/>
        <v>3.8999121005709299</v>
      </c>
      <c r="L32" s="8">
        <v>444.78224757898505</v>
      </c>
      <c r="M32" s="1">
        <f t="shared" si="7"/>
        <v>17.979605802788022</v>
      </c>
      <c r="N32" s="1">
        <f t="shared" si="3"/>
        <v>4178.6077257156967</v>
      </c>
      <c r="O32" s="1">
        <f t="shared" si="4"/>
        <v>992.24796345744198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8"/>
        <v>4.3999999999999997E-2</v>
      </c>
      <c r="B33" s="1">
        <f t="shared" si="0"/>
        <v>159.65179817801186</v>
      </c>
      <c r="C33">
        <v>600</v>
      </c>
      <c r="D33" s="2">
        <v>0.7480926049733313</v>
      </c>
      <c r="E33" s="1">
        <f t="shared" si="5"/>
        <v>47.26449078221507</v>
      </c>
      <c r="F33" s="1">
        <f t="shared" si="9"/>
        <v>94.52898156443014</v>
      </c>
      <c r="G33" s="8">
        <f t="shared" si="11"/>
        <v>1792.2717999999963</v>
      </c>
      <c r="H33">
        <v>315</v>
      </c>
      <c r="I33">
        <v>295</v>
      </c>
      <c r="J33" s="1">
        <v>311.58173221979774</v>
      </c>
      <c r="K33" s="2">
        <f t="shared" si="2"/>
        <v>3.4182677802022567</v>
      </c>
      <c r="L33" s="8">
        <v>451.28495943501679</v>
      </c>
      <c r="M33" s="1">
        <f t="shared" si="7"/>
        <v>18.237506664104771</v>
      </c>
      <c r="N33" s="1">
        <f t="shared" si="3"/>
        <v>4178.5953510813624</v>
      </c>
      <c r="O33" s="1">
        <f t="shared" si="4"/>
        <v>992.15919775224745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8"/>
        <v>0.05</v>
      </c>
      <c r="B34" s="1">
        <f t="shared" ref="B34:B65" si="12">A34/O34*3600*1000</f>
        <v>181.43527765055322</v>
      </c>
      <c r="C34">
        <v>600</v>
      </c>
      <c r="D34" s="2">
        <v>0.7480926049733313</v>
      </c>
      <c r="E34" s="1">
        <f t="shared" si="5"/>
        <v>47.26449078221507</v>
      </c>
      <c r="F34" s="1">
        <f t="shared" si="9"/>
        <v>94.52898156443014</v>
      </c>
      <c r="G34" s="8">
        <f t="shared" si="11"/>
        <v>2219.9799999999964</v>
      </c>
      <c r="H34">
        <v>315</v>
      </c>
      <c r="I34">
        <v>295</v>
      </c>
      <c r="J34" s="1">
        <v>311.95766785031731</v>
      </c>
      <c r="K34" s="2">
        <f t="shared" si="2"/>
        <v>3.0423321496826929</v>
      </c>
      <c r="L34" s="8">
        <v>456.32319657197462</v>
      </c>
      <c r="M34" s="1">
        <f t="shared" si="7"/>
        <v>18.437017748028712</v>
      </c>
      <c r="N34" s="1">
        <f t="shared" si="3"/>
        <v>4178.587251795223</v>
      </c>
      <c r="O34" s="1">
        <f t="shared" si="4"/>
        <v>992.08931322982517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8"/>
        <v>5.6000000000000001E-2</v>
      </c>
      <c r="B35" s="1">
        <f t="shared" si="12"/>
        <v>203.21907013199089</v>
      </c>
      <c r="C35">
        <v>600</v>
      </c>
      <c r="D35" s="2">
        <v>0.7480926049733313</v>
      </c>
      <c r="E35" s="1">
        <f t="shared" si="5"/>
        <v>47.26449078221507</v>
      </c>
      <c r="F35" s="1">
        <f t="shared" si="9"/>
        <v>94.52898156443014</v>
      </c>
      <c r="G35" s="8">
        <f t="shared" si="11"/>
        <v>2691.6819999999957</v>
      </c>
      <c r="H35">
        <v>315</v>
      </c>
      <c r="I35">
        <v>295</v>
      </c>
      <c r="J35" s="1">
        <v>312.2591997944653</v>
      </c>
      <c r="K35" s="2">
        <f t="shared" ref="K35:K66" si="13">H35-J35</f>
        <v>2.7408002055346969</v>
      </c>
      <c r="L35" s="8">
        <v>460.34205769473039</v>
      </c>
      <c r="M35" s="1">
        <f t="shared" si="7"/>
        <v>18.595948896546314</v>
      </c>
      <c r="N35" s="1">
        <f t="shared" ref="N35:N66" si="14">((W35 + X35*H35 +Y35*H35^2 +  Z35*H35^3)+(W35 + X35*J35 + Y35*J35^2 +  Z35*J35^3))/2</f>
        <v>4178.581694950527</v>
      </c>
      <c r="O35" s="1">
        <f t="shared" ref="O35:O66" si="15">((S35 + T35*H35 + U35*H35^2 +  V35*H35^3)+(S35 + T35*J35 + U35*J35^2 +  V35*J35^3))/2</f>
        <v>992.03288288378008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8"/>
        <v>6.2E-2</v>
      </c>
      <c r="B36" s="1">
        <f t="shared" si="12"/>
        <v>225.00309115927567</v>
      </c>
      <c r="C36">
        <v>600</v>
      </c>
      <c r="D36" s="2">
        <v>0.7480926049733313</v>
      </c>
      <c r="E36" s="1">
        <f t="shared" si="5"/>
        <v>47.26449078221507</v>
      </c>
      <c r="F36" s="1">
        <f t="shared" si="9"/>
        <v>94.52898156443014</v>
      </c>
      <c r="G36" s="8">
        <f t="shared" si="11"/>
        <v>3207.3777999999947</v>
      </c>
      <c r="H36">
        <v>315</v>
      </c>
      <c r="I36">
        <v>295</v>
      </c>
      <c r="J36" s="1">
        <v>312.50640167862275</v>
      </c>
      <c r="K36" s="2">
        <f t="shared" si="13"/>
        <v>2.4935983213772488</v>
      </c>
      <c r="L36" s="8">
        <v>463.62276746170903</v>
      </c>
      <c r="M36" s="1">
        <f t="shared" si="7"/>
        <v>18.72553721100422</v>
      </c>
      <c r="N36" s="1">
        <f t="shared" si="14"/>
        <v>4178.577737412983</v>
      </c>
      <c r="O36" s="1">
        <f t="shared" si="15"/>
        <v>991.98637160944907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8"/>
        <v>6.8000000000000005E-2</v>
      </c>
      <c r="B37" s="1">
        <f t="shared" si="12"/>
        <v>246.78728414092197</v>
      </c>
      <c r="C37">
        <v>600</v>
      </c>
      <c r="D37" s="2">
        <v>0.7480926049733313</v>
      </c>
      <c r="E37" s="1">
        <f t="shared" si="5"/>
        <v>47.26449078221507</v>
      </c>
      <c r="F37" s="1">
        <f t="shared" si="9"/>
        <v>94.52898156443014</v>
      </c>
      <c r="G37" s="8">
        <f t="shared" si="11"/>
        <v>3767.0673999999944</v>
      </c>
      <c r="H37">
        <v>315</v>
      </c>
      <c r="I37">
        <v>295</v>
      </c>
      <c r="J37" s="1">
        <v>312.71272995598804</v>
      </c>
      <c r="K37" s="2">
        <f t="shared" si="13"/>
        <v>2.2872700440119615</v>
      </c>
      <c r="L37" s="8">
        <v>466.3518041088397</v>
      </c>
      <c r="M37" s="1">
        <f t="shared" si="7"/>
        <v>18.833221838232685</v>
      </c>
      <c r="N37" s="1">
        <f t="shared" si="14"/>
        <v>4178.5748323005264</v>
      </c>
      <c r="O37" s="1">
        <f t="shared" si="15"/>
        <v>991.94738032050634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8"/>
        <v>7.3999999999999996E-2</v>
      </c>
      <c r="B38" s="1">
        <f t="shared" si="12"/>
        <v>268.57119293276276</v>
      </c>
      <c r="C38">
        <v>600</v>
      </c>
      <c r="D38" s="2">
        <v>0.7480926049733313</v>
      </c>
      <c r="E38" s="1">
        <f t="shared" si="5"/>
        <v>47.26449078221507</v>
      </c>
      <c r="F38" s="1">
        <f t="shared" si="9"/>
        <v>94.52898156443014</v>
      </c>
      <c r="G38" s="8">
        <f t="shared" si="11"/>
        <v>4370.7507999999925</v>
      </c>
      <c r="H38">
        <v>315</v>
      </c>
      <c r="I38">
        <v>295</v>
      </c>
      <c r="J38" s="1">
        <v>312.87943668222471</v>
      </c>
      <c r="K38" s="2">
        <f t="shared" si="13"/>
        <v>2.1205633177752929</v>
      </c>
      <c r="L38" s="8">
        <v>468.55089543145232</v>
      </c>
      <c r="M38" s="1">
        <f t="shared" si="7"/>
        <v>18.919916246860573</v>
      </c>
      <c r="N38" s="1">
        <f t="shared" si="14"/>
        <v>4178.5727416799264</v>
      </c>
      <c r="O38" s="1">
        <f t="shared" si="15"/>
        <v>991.91576390210116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8"/>
        <v>8.0000000000000002E-3</v>
      </c>
      <c r="B39" s="1">
        <f t="shared" si="12"/>
        <v>28.978583996566616</v>
      </c>
      <c r="C39">
        <v>800</v>
      </c>
      <c r="D39" s="2">
        <v>1.0529622310057094</v>
      </c>
      <c r="E39" s="1">
        <f t="shared" si="5"/>
        <v>66.526153754940722</v>
      </c>
      <c r="F39" s="1">
        <f t="shared" si="9"/>
        <v>133.05230750988144</v>
      </c>
      <c r="G39" s="8">
        <f t="shared" si="11"/>
        <v>149.89240000000024</v>
      </c>
      <c r="H39">
        <v>315</v>
      </c>
      <c r="I39">
        <v>295</v>
      </c>
      <c r="J39" s="1">
        <v>301.39246444193054</v>
      </c>
      <c r="K39" s="2">
        <f t="shared" si="13"/>
        <v>13.607535558069458</v>
      </c>
      <c r="L39" s="8">
        <v>366.78620477310477</v>
      </c>
      <c r="M39" s="1">
        <f t="shared" si="7"/>
        <v>11.930025891688945</v>
      </c>
      <c r="N39" s="1">
        <f t="shared" si="14"/>
        <v>4179.5502352597923</v>
      </c>
      <c r="O39" s="1">
        <f t="shared" si="15"/>
        <v>993.8373801636485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8"/>
        <v>1.4E-2</v>
      </c>
      <c r="B40" s="1">
        <f t="shared" si="12"/>
        <v>50.743572599843766</v>
      </c>
      <c r="C40">
        <v>800</v>
      </c>
      <c r="D40" s="2">
        <v>1.0529622310057094</v>
      </c>
      <c r="E40" s="1">
        <f t="shared" si="5"/>
        <v>66.526153754940722</v>
      </c>
      <c r="F40" s="1">
        <f t="shared" si="9"/>
        <v>133.05230750988144</v>
      </c>
      <c r="G40" s="8">
        <f t="shared" si="11"/>
        <v>313.63779999999969</v>
      </c>
      <c r="H40">
        <v>315</v>
      </c>
      <c r="I40">
        <v>295</v>
      </c>
      <c r="J40" s="1">
        <v>305.40115093785505</v>
      </c>
      <c r="K40" s="2">
        <f t="shared" si="13"/>
        <v>9.59884906214495</v>
      </c>
      <c r="L40" s="8">
        <v>452.2435811468813</v>
      </c>
      <c r="M40" s="1">
        <f t="shared" si="7"/>
        <v>14.681274095499537</v>
      </c>
      <c r="N40" s="1">
        <f t="shared" si="14"/>
        <v>4178.9719529715812</v>
      </c>
      <c r="O40" s="1">
        <f t="shared" si="15"/>
        <v>993.22923904958122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8"/>
        <v>0.02</v>
      </c>
      <c r="B41" s="1">
        <f t="shared" si="12"/>
        <v>72.517871767198386</v>
      </c>
      <c r="C41">
        <v>800</v>
      </c>
      <c r="D41" s="2">
        <v>1.0529622310057094</v>
      </c>
      <c r="E41" s="1">
        <f t="shared" si="5"/>
        <v>66.526153754940722</v>
      </c>
      <c r="F41" s="1">
        <f t="shared" si="9"/>
        <v>133.05230750988144</v>
      </c>
      <c r="G41" s="8">
        <f t="shared" si="11"/>
        <v>521.37699999999904</v>
      </c>
      <c r="H41">
        <v>315</v>
      </c>
      <c r="I41">
        <v>295</v>
      </c>
      <c r="J41" s="1">
        <v>307.64394297826448</v>
      </c>
      <c r="K41" s="2">
        <f t="shared" si="13"/>
        <v>7.3560570217355234</v>
      </c>
      <c r="L41" s="8">
        <v>494.73935472968805</v>
      </c>
      <c r="M41" s="1">
        <f t="shared" si="7"/>
        <v>16.041855917178246</v>
      </c>
      <c r="N41" s="1">
        <f t="shared" si="14"/>
        <v>4178.7744108990182</v>
      </c>
      <c r="O41" s="1">
        <f t="shared" si="15"/>
        <v>992.85870152311031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8"/>
        <v>2.5999999999999999E-2</v>
      </c>
      <c r="B42" s="1">
        <f t="shared" si="12"/>
        <v>94.296271888142712</v>
      </c>
      <c r="C42">
        <v>800</v>
      </c>
      <c r="D42" s="2">
        <v>1.0529622310057094</v>
      </c>
      <c r="E42" s="1">
        <f t="shared" si="5"/>
        <v>66.526153754940722</v>
      </c>
      <c r="F42" s="1">
        <f t="shared" si="9"/>
        <v>133.05230750988144</v>
      </c>
      <c r="G42" s="8">
        <f t="shared" si="11"/>
        <v>773.10999999999831</v>
      </c>
      <c r="H42">
        <v>315</v>
      </c>
      <c r="I42">
        <v>295</v>
      </c>
      <c r="J42" s="1">
        <v>309.04870091882361</v>
      </c>
      <c r="K42" s="2">
        <f t="shared" si="13"/>
        <v>5.9512990811763871</v>
      </c>
      <c r="L42" s="8">
        <v>520.06826100256603</v>
      </c>
      <c r="M42" s="1">
        <f t="shared" si="7"/>
        <v>16.84954585763154</v>
      </c>
      <c r="N42" s="1">
        <f t="shared" si="14"/>
        <v>4178.6886699070337</v>
      </c>
      <c r="O42" s="1">
        <f t="shared" si="15"/>
        <v>992.61612496230339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8"/>
        <v>3.2000000000000001E-2</v>
      </c>
      <c r="B43" s="1">
        <f t="shared" si="12"/>
        <v>116.07681239817735</v>
      </c>
      <c r="C43">
        <v>800</v>
      </c>
      <c r="D43" s="2">
        <v>1.0529622310057094</v>
      </c>
      <c r="E43" s="1">
        <f t="shared" si="5"/>
        <v>66.526153754940722</v>
      </c>
      <c r="F43" s="1">
        <f t="shared" si="9"/>
        <v>133.05230750988144</v>
      </c>
      <c r="G43" s="8">
        <f t="shared" si="11"/>
        <v>1068.8367999999978</v>
      </c>
      <c r="H43">
        <v>315</v>
      </c>
      <c r="I43">
        <v>295</v>
      </c>
      <c r="J43" s="1">
        <v>310.00636306249788</v>
      </c>
      <c r="K43" s="2">
        <f t="shared" si="13"/>
        <v>4.9936369375021172</v>
      </c>
      <c r="L43" s="8">
        <v>536.87552166992282</v>
      </c>
      <c r="M43" s="1">
        <f t="shared" si="7"/>
        <v>17.383807112585725</v>
      </c>
      <c r="N43" s="1">
        <f t="shared" si="14"/>
        <v>4178.6448510740793</v>
      </c>
      <c r="O43" s="1">
        <f t="shared" si="15"/>
        <v>992.44627432419816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8"/>
        <v>3.7999999999999999E-2</v>
      </c>
      <c r="B44" s="1">
        <f t="shared" si="12"/>
        <v>137.85860636610451</v>
      </c>
      <c r="C44">
        <v>800</v>
      </c>
      <c r="D44" s="2">
        <v>1.0529622310057094</v>
      </c>
      <c r="E44" s="1">
        <f t="shared" si="5"/>
        <v>66.526153754940722</v>
      </c>
      <c r="F44" s="1">
        <f t="shared" si="9"/>
        <v>133.05230750988144</v>
      </c>
      <c r="G44" s="8">
        <f t="shared" si="11"/>
        <v>1408.5573999999974</v>
      </c>
      <c r="H44">
        <v>315</v>
      </c>
      <c r="I44">
        <v>295</v>
      </c>
      <c r="J44" s="1">
        <v>310.69979751248155</v>
      </c>
      <c r="K44" s="2">
        <f t="shared" si="13"/>
        <v>4.3002024875184475</v>
      </c>
      <c r="L44" s="8">
        <v>548.84266899550391</v>
      </c>
      <c r="M44" s="1">
        <f t="shared" si="7"/>
        <v>17.763232356155033</v>
      </c>
      <c r="N44" s="1">
        <f t="shared" si="14"/>
        <v>4178.6198089896334</v>
      </c>
      <c r="O44" s="1">
        <f t="shared" si="15"/>
        <v>992.32107161091403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8"/>
        <v>4.3999999999999997E-2</v>
      </c>
      <c r="B45" s="1">
        <f t="shared" si="12"/>
        <v>159.64119647541992</v>
      </c>
      <c r="C45">
        <v>800</v>
      </c>
      <c r="D45" s="2">
        <v>1.0529622310057094</v>
      </c>
      <c r="E45" s="1">
        <f t="shared" si="5"/>
        <v>66.526153754940722</v>
      </c>
      <c r="F45" s="1">
        <f t="shared" si="9"/>
        <v>133.05230750988144</v>
      </c>
      <c r="G45" s="8">
        <f t="shared" si="11"/>
        <v>1792.2717999999963</v>
      </c>
      <c r="H45">
        <v>315</v>
      </c>
      <c r="I45">
        <v>295</v>
      </c>
      <c r="J45" s="1">
        <v>311.22467035039296</v>
      </c>
      <c r="K45" s="2">
        <f t="shared" si="13"/>
        <v>3.7753296496070448</v>
      </c>
      <c r="L45" s="8">
        <v>557.7984999016935</v>
      </c>
      <c r="M45" s="1">
        <f t="shared" si="7"/>
        <v>18.046566763099289</v>
      </c>
      <c r="N45" s="1">
        <f t="shared" si="14"/>
        <v>4178.6043030187057</v>
      </c>
      <c r="O45" s="1">
        <f t="shared" si="15"/>
        <v>992.22508661408699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8"/>
        <v>0.05</v>
      </c>
      <c r="B46" s="1">
        <f t="shared" si="12"/>
        <v>181.4243235183848</v>
      </c>
      <c r="C46">
        <v>800</v>
      </c>
      <c r="D46" s="2">
        <v>1.0529622310057094</v>
      </c>
      <c r="E46" s="1">
        <f t="shared" si="5"/>
        <v>66.526153754940722</v>
      </c>
      <c r="F46" s="1">
        <f t="shared" si="9"/>
        <v>133.05230750988144</v>
      </c>
      <c r="G46" s="8">
        <f t="shared" si="11"/>
        <v>2219.9799999999964</v>
      </c>
      <c r="H46">
        <v>315</v>
      </c>
      <c r="I46">
        <v>295</v>
      </c>
      <c r="J46" s="1">
        <v>311.63561120056073</v>
      </c>
      <c r="K46" s="2">
        <f t="shared" si="13"/>
        <v>3.3643887994392685</v>
      </c>
      <c r="L46" s="8">
        <v>564.75357996689763</v>
      </c>
      <c r="M46" s="1">
        <f t="shared" si="7"/>
        <v>18.266195156773879</v>
      </c>
      <c r="N46" s="1">
        <f t="shared" si="14"/>
        <v>4178.5941082703976</v>
      </c>
      <c r="O46" s="1">
        <f t="shared" si="15"/>
        <v>992.14921411438831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8"/>
        <v>5.6000000000000001E-2</v>
      </c>
      <c r="B47" s="1">
        <f t="shared" si="12"/>
        <v>203.20782973948482</v>
      </c>
      <c r="C47">
        <v>800</v>
      </c>
      <c r="D47" s="2">
        <v>1.0529622310057094</v>
      </c>
      <c r="E47" s="1">
        <f t="shared" si="5"/>
        <v>66.526153754940722</v>
      </c>
      <c r="F47" s="1">
        <f t="shared" si="9"/>
        <v>133.05230750988144</v>
      </c>
      <c r="G47" s="8">
        <f t="shared" si="11"/>
        <v>2691.6819999999957</v>
      </c>
      <c r="H47">
        <v>315</v>
      </c>
      <c r="I47">
        <v>295</v>
      </c>
      <c r="J47" s="1">
        <v>311.96600780137504</v>
      </c>
      <c r="K47" s="2">
        <f t="shared" si="13"/>
        <v>3.0339921986249578</v>
      </c>
      <c r="L47" s="8">
        <v>570.3116823586422</v>
      </c>
      <c r="M47" s="1">
        <f t="shared" si="7"/>
        <v>18.441426500843292</v>
      </c>
      <c r="N47" s="1">
        <f t="shared" si="14"/>
        <v>4178.5870870483222</v>
      </c>
      <c r="O47" s="1">
        <f t="shared" si="15"/>
        <v>992.08775694545784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8"/>
        <v>6.2E-2</v>
      </c>
      <c r="B48" s="1">
        <f t="shared" si="12"/>
        <v>224.99161367949799</v>
      </c>
      <c r="C48">
        <v>800</v>
      </c>
      <c r="D48" s="2">
        <v>1.0529622310057094</v>
      </c>
      <c r="E48" s="1">
        <f t="shared" si="5"/>
        <v>66.526153754940722</v>
      </c>
      <c r="F48" s="1">
        <f t="shared" si="9"/>
        <v>133.05230750988144</v>
      </c>
      <c r="G48" s="8">
        <f t="shared" si="11"/>
        <v>3207.3777999999947</v>
      </c>
      <c r="H48">
        <v>315</v>
      </c>
      <c r="I48">
        <v>295</v>
      </c>
      <c r="J48" s="1">
        <v>312.23738977575846</v>
      </c>
      <c r="K48" s="2">
        <f t="shared" si="13"/>
        <v>2.7626102242415413</v>
      </c>
      <c r="L48" s="8">
        <v>574.85570539113166</v>
      </c>
      <c r="M48" s="1">
        <f t="shared" si="7"/>
        <v>18.584485322654487</v>
      </c>
      <c r="N48" s="1">
        <f t="shared" si="14"/>
        <v>4178.5820696456776</v>
      </c>
      <c r="O48" s="1">
        <f t="shared" si="15"/>
        <v>992.03697573345926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8"/>
        <v>6.8000000000000005E-2</v>
      </c>
      <c r="B49" s="1">
        <f t="shared" si="12"/>
        <v>246.77560709329606</v>
      </c>
      <c r="C49">
        <v>800</v>
      </c>
      <c r="D49" s="2">
        <v>1.0529622310057094</v>
      </c>
      <c r="E49" s="1">
        <f t="shared" si="5"/>
        <v>66.526153754940722</v>
      </c>
      <c r="F49" s="1">
        <f t="shared" si="9"/>
        <v>133.05230750988144</v>
      </c>
      <c r="G49" s="8">
        <f t="shared" si="11"/>
        <v>3767.0673999999944</v>
      </c>
      <c r="H49">
        <v>315</v>
      </c>
      <c r="I49">
        <v>295</v>
      </c>
      <c r="J49" s="1">
        <v>312.46425262549485</v>
      </c>
      <c r="K49" s="2">
        <f t="shared" si="13"/>
        <v>2.5357473745051493</v>
      </c>
      <c r="L49" s="8">
        <v>578.64031736302547</v>
      </c>
      <c r="M49" s="1">
        <f t="shared" si="7"/>
        <v>18.703486171700284</v>
      </c>
      <c r="N49" s="1">
        <f t="shared" si="14"/>
        <v>4178.5783749843913</v>
      </c>
      <c r="O49" s="1">
        <f t="shared" si="15"/>
        <v>991.99431776679137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8"/>
        <v>7.3999999999999996E-2</v>
      </c>
      <c r="B50" s="1">
        <f t="shared" si="12"/>
        <v>268.5593053168534</v>
      </c>
      <c r="C50">
        <v>800</v>
      </c>
      <c r="D50" s="2">
        <v>1.0529622310057094</v>
      </c>
      <c r="E50" s="1">
        <f t="shared" si="5"/>
        <v>66.526153754940722</v>
      </c>
      <c r="F50" s="1">
        <f t="shared" si="9"/>
        <v>133.05230750988144</v>
      </c>
      <c r="G50" s="8">
        <f t="shared" si="11"/>
        <v>4370.7507999999925</v>
      </c>
      <c r="H50">
        <v>315</v>
      </c>
      <c r="I50">
        <v>295</v>
      </c>
      <c r="J50" s="1">
        <v>312.64778306747178</v>
      </c>
      <c r="K50" s="2">
        <f t="shared" si="13"/>
        <v>2.3522169325282221</v>
      </c>
      <c r="L50" s="8">
        <v>581.69313569475401</v>
      </c>
      <c r="M50" s="1">
        <f t="shared" si="7"/>
        <v>18.799371736696077</v>
      </c>
      <c r="N50" s="1">
        <f t="shared" si="14"/>
        <v>4178.5757084280913</v>
      </c>
      <c r="O50" s="1">
        <f t="shared" si="15"/>
        <v>991.95967045600673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8"/>
        <v>8.0000000000000002E-3</v>
      </c>
      <c r="B51" s="1">
        <f t="shared" si="12"/>
        <v>28.976065981008439</v>
      </c>
      <c r="C51">
        <v>1000</v>
      </c>
      <c r="D51" s="2">
        <v>1.3555950812472553</v>
      </c>
      <c r="E51" s="1">
        <f t="shared" si="5"/>
        <v>85.646497233201586</v>
      </c>
      <c r="F51" s="1">
        <f t="shared" si="9"/>
        <v>171.29299446640317</v>
      </c>
      <c r="G51" s="8">
        <f t="shared" si="11"/>
        <v>149.89240000000024</v>
      </c>
      <c r="H51">
        <v>315</v>
      </c>
      <c r="I51">
        <v>295</v>
      </c>
      <c r="J51" s="1">
        <v>300.78106517191765</v>
      </c>
      <c r="K51" s="2">
        <f t="shared" si="13"/>
        <v>14.218934828082354</v>
      </c>
      <c r="L51" s="8">
        <v>410.47902119653332</v>
      </c>
      <c r="M51" s="1">
        <f t="shared" si="7"/>
        <v>11.456310580065667</v>
      </c>
      <c r="N51" s="1">
        <f t="shared" si="14"/>
        <v>4179.6678000583051</v>
      </c>
      <c r="O51" s="1">
        <f t="shared" si="15"/>
        <v>993.92374447504926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8"/>
        <v>1.4E-2</v>
      </c>
      <c r="B52" s="1">
        <f t="shared" si="12"/>
        <v>50.738818524416551</v>
      </c>
      <c r="C52">
        <v>1000</v>
      </c>
      <c r="D52" s="2">
        <v>1.3555950812472553</v>
      </c>
      <c r="E52" s="1">
        <f t="shared" si="5"/>
        <v>85.646497233201586</v>
      </c>
      <c r="F52" s="1">
        <f t="shared" si="9"/>
        <v>171.29299446640317</v>
      </c>
      <c r="G52" s="8">
        <f t="shared" si="11"/>
        <v>313.63779999999969</v>
      </c>
      <c r="H52">
        <v>315</v>
      </c>
      <c r="I52">
        <v>295</v>
      </c>
      <c r="J52" s="1">
        <v>304.81675881817063</v>
      </c>
      <c r="K52" s="2">
        <f t="shared" si="13"/>
        <v>10.183241181829374</v>
      </c>
      <c r="L52" s="8">
        <v>513.89779778433876</v>
      </c>
      <c r="M52" s="1">
        <f t="shared" si="7"/>
        <v>14.309514756700299</v>
      </c>
      <c r="N52" s="1">
        <f t="shared" si="14"/>
        <v>4179.0371106672465</v>
      </c>
      <c r="O52" s="1">
        <f t="shared" si="15"/>
        <v>993.3223016564034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8"/>
        <v>0.02</v>
      </c>
      <c r="B53" s="1">
        <f t="shared" si="12"/>
        <v>72.511662824936195</v>
      </c>
      <c r="C53">
        <v>1000</v>
      </c>
      <c r="D53" s="2">
        <v>1.3555950812472553</v>
      </c>
      <c r="E53" s="1">
        <f t="shared" si="5"/>
        <v>85.646497233201586</v>
      </c>
      <c r="F53" s="1">
        <f t="shared" si="9"/>
        <v>171.29299446640317</v>
      </c>
      <c r="G53" s="8">
        <f t="shared" si="11"/>
        <v>521.37699999999904</v>
      </c>
      <c r="H53">
        <v>315</v>
      </c>
      <c r="I53">
        <v>295</v>
      </c>
      <c r="J53" s="1">
        <v>307.1403665581833</v>
      </c>
      <c r="K53" s="2">
        <f t="shared" si="13"/>
        <v>7.8596334418166975</v>
      </c>
      <c r="L53" s="8">
        <v>566.23797397962153</v>
      </c>
      <c r="M53" s="1">
        <f t="shared" si="7"/>
        <v>15.744574898183696</v>
      </c>
      <c r="N53" s="1">
        <f t="shared" si="14"/>
        <v>4178.8119286425226</v>
      </c>
      <c r="O53" s="1">
        <f t="shared" si="15"/>
        <v>992.94371684495104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8"/>
        <v>2.5999999999999999E-2</v>
      </c>
      <c r="B54" s="1">
        <f t="shared" si="12"/>
        <v>94.289079418914255</v>
      </c>
      <c r="C54">
        <v>1000</v>
      </c>
      <c r="D54" s="2">
        <v>1.3555950812472553</v>
      </c>
      <c r="E54" s="1">
        <f t="shared" si="5"/>
        <v>85.646497233201586</v>
      </c>
      <c r="F54" s="1">
        <f t="shared" si="9"/>
        <v>171.29299446640317</v>
      </c>
      <c r="G54" s="8">
        <f t="shared" si="11"/>
        <v>773.10999999999831</v>
      </c>
      <c r="H54">
        <v>315</v>
      </c>
      <c r="I54">
        <v>295</v>
      </c>
      <c r="J54" s="1">
        <v>308.61509837611339</v>
      </c>
      <c r="K54" s="2">
        <f t="shared" si="13"/>
        <v>6.3849016238866056</v>
      </c>
      <c r="L54" s="8">
        <v>597.70484170808197</v>
      </c>
      <c r="M54" s="1">
        <f t="shared" si="7"/>
        <v>16.603440672281259</v>
      </c>
      <c r="N54" s="1">
        <f t="shared" si="14"/>
        <v>4178.712291358629</v>
      </c>
      <c r="O54" s="1">
        <f t="shared" si="15"/>
        <v>992.69184275463385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8"/>
        <v>3.2000000000000001E-2</v>
      </c>
      <c r="B55" s="1">
        <f t="shared" si="12"/>
        <v>116.06891783379896</v>
      </c>
      <c r="C55">
        <v>1000</v>
      </c>
      <c r="D55" s="2">
        <v>1.3555950812472553</v>
      </c>
      <c r="E55" s="1">
        <f t="shared" si="5"/>
        <v>85.646497233201586</v>
      </c>
      <c r="F55" s="1">
        <f t="shared" si="9"/>
        <v>171.29299446640317</v>
      </c>
      <c r="G55" s="8">
        <f t="shared" si="11"/>
        <v>1068.8367999999978</v>
      </c>
      <c r="H55">
        <v>315</v>
      </c>
      <c r="I55">
        <v>295</v>
      </c>
      <c r="J55" s="1">
        <v>309.62817733048297</v>
      </c>
      <c r="K55" s="2">
        <f t="shared" si="13"/>
        <v>5.3718226695170301</v>
      </c>
      <c r="L55" s="8">
        <v>618.69383173093684</v>
      </c>
      <c r="M55" s="1">
        <f t="shared" si="7"/>
        <v>17.174298696178415</v>
      </c>
      <c r="N55" s="1">
        <f t="shared" si="14"/>
        <v>4178.6608272179847</v>
      </c>
      <c r="O55" s="1">
        <f t="shared" si="15"/>
        <v>992.51377672838157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8"/>
        <v>3.7999999999999999E-2</v>
      </c>
      <c r="B56" s="1">
        <f t="shared" si="12"/>
        <v>137.85018742566896</v>
      </c>
      <c r="C56">
        <v>1000</v>
      </c>
      <c r="D56" s="2">
        <v>1.3555950812472553</v>
      </c>
      <c r="E56" s="1">
        <f t="shared" si="5"/>
        <v>85.646497233201586</v>
      </c>
      <c r="F56" s="1">
        <f t="shared" si="9"/>
        <v>171.29299446640317</v>
      </c>
      <c r="G56" s="8">
        <f t="shared" si="11"/>
        <v>1408.5573999999974</v>
      </c>
      <c r="H56">
        <v>315</v>
      </c>
      <c r="I56">
        <v>295</v>
      </c>
      <c r="J56" s="1">
        <v>310.3654156415717</v>
      </c>
      <c r="K56" s="2">
        <f t="shared" si="13"/>
        <v>4.6345843584282989</v>
      </c>
      <c r="L56" s="8">
        <v>633.6909332189598</v>
      </c>
      <c r="M56" s="1">
        <f t="shared" si="7"/>
        <v>17.581014142670753</v>
      </c>
      <c r="N56" s="1">
        <f t="shared" si="14"/>
        <v>4178.6312158422261</v>
      </c>
      <c r="O56" s="1">
        <f t="shared" si="15"/>
        <v>992.38167575045759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8"/>
        <v>4.3999999999999997E-2</v>
      </c>
      <c r="B57" s="1">
        <f t="shared" si="12"/>
        <v>159.63237164093354</v>
      </c>
      <c r="C57">
        <v>1000</v>
      </c>
      <c r="D57" s="2">
        <v>1.3555950812472553</v>
      </c>
      <c r="E57" s="1">
        <f t="shared" si="5"/>
        <v>85.646497233201586</v>
      </c>
      <c r="F57" s="1">
        <f t="shared" si="9"/>
        <v>171.29299446640317</v>
      </c>
      <c r="G57" s="8">
        <f t="shared" si="11"/>
        <v>1792.2717999999963</v>
      </c>
      <c r="H57">
        <v>315</v>
      </c>
      <c r="I57">
        <v>295</v>
      </c>
      <c r="J57" s="1">
        <v>310.92541952463716</v>
      </c>
      <c r="K57" s="2">
        <f t="shared" si="13"/>
        <v>4.0745804753628363</v>
      </c>
      <c r="L57" s="8">
        <v>644.94280183322371</v>
      </c>
      <c r="M57" s="1">
        <f t="shared" si="7"/>
        <v>17.885422131357579</v>
      </c>
      <c r="N57" s="1">
        <f t="shared" si="14"/>
        <v>4178.6127921858188</v>
      </c>
      <c r="O57" s="1">
        <f t="shared" si="15"/>
        <v>992.27993903576419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8"/>
        <v>0.05</v>
      </c>
      <c r="B58" s="1">
        <f t="shared" si="12"/>
        <v>181.4151754464188</v>
      </c>
      <c r="C58">
        <v>1000</v>
      </c>
      <c r="D58" s="2">
        <v>1.3555950812472553</v>
      </c>
      <c r="E58" s="1">
        <f t="shared" si="5"/>
        <v>85.646497233201586</v>
      </c>
      <c r="F58" s="1">
        <f t="shared" si="9"/>
        <v>171.29299446640317</v>
      </c>
      <c r="G58" s="8">
        <f t="shared" si="11"/>
        <v>2219.9799999999964</v>
      </c>
      <c r="H58">
        <v>315</v>
      </c>
      <c r="I58">
        <v>295</v>
      </c>
      <c r="J58" s="1">
        <v>311.36502151423167</v>
      </c>
      <c r="K58" s="2">
        <f t="shared" si="13"/>
        <v>3.6349784857683289</v>
      </c>
      <c r="L58" s="8">
        <v>653.6978615426375</v>
      </c>
      <c r="M58" s="1">
        <f t="shared" si="7"/>
        <v>18.121790964547952</v>
      </c>
      <c r="N58" s="1">
        <f t="shared" si="14"/>
        <v>4178.6006342142564</v>
      </c>
      <c r="O58" s="1">
        <f t="shared" si="15"/>
        <v>992.1992443965263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8"/>
        <v>5.6000000000000001E-2</v>
      </c>
      <c r="B59" s="1">
        <f t="shared" si="12"/>
        <v>203.1984182796962</v>
      </c>
      <c r="C59">
        <v>1000</v>
      </c>
      <c r="D59" s="2">
        <v>1.3555950812472553</v>
      </c>
      <c r="E59" s="1">
        <f t="shared" si="5"/>
        <v>85.646497233201586</v>
      </c>
      <c r="F59" s="1">
        <f t="shared" si="9"/>
        <v>171.29299446640317</v>
      </c>
      <c r="G59" s="8">
        <f t="shared" si="11"/>
        <v>2691.6819999999957</v>
      </c>
      <c r="H59">
        <v>315</v>
      </c>
      <c r="I59">
        <v>295</v>
      </c>
      <c r="J59" s="1">
        <v>311.71918324492259</v>
      </c>
      <c r="K59" s="2">
        <f t="shared" si="13"/>
        <v>3.2808167550774101</v>
      </c>
      <c r="L59" s="8">
        <v>660.70505968918326</v>
      </c>
      <c r="M59" s="1">
        <f t="shared" si="7"/>
        <v>18.31063097728477</v>
      </c>
      <c r="N59" s="1">
        <f t="shared" si="14"/>
        <v>4178.5922354003833</v>
      </c>
      <c r="O59" s="1">
        <f t="shared" si="15"/>
        <v>992.13370707691229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8"/>
        <v>6.2E-2</v>
      </c>
      <c r="B60" s="1">
        <f t="shared" si="12"/>
        <v>224.98198351966926</v>
      </c>
      <c r="C60">
        <v>1000</v>
      </c>
      <c r="D60" s="2">
        <v>1.3555950812472553</v>
      </c>
      <c r="E60" s="1">
        <f t="shared" si="5"/>
        <v>85.646497233201586</v>
      </c>
      <c r="F60" s="1">
        <f t="shared" si="9"/>
        <v>171.29299446640317</v>
      </c>
      <c r="G60" s="8">
        <f t="shared" si="11"/>
        <v>3207.3777999999947</v>
      </c>
      <c r="H60">
        <v>315</v>
      </c>
      <c r="I60">
        <v>295</v>
      </c>
      <c r="J60" s="1">
        <v>312.01055932882696</v>
      </c>
      <c r="K60" s="2">
        <f t="shared" si="13"/>
        <v>2.9894406711730426</v>
      </c>
      <c r="L60" s="8">
        <v>666.44085328399774</v>
      </c>
      <c r="M60" s="1">
        <f t="shared" si="7"/>
        <v>18.464965237284812</v>
      </c>
      <c r="N60" s="1">
        <f t="shared" si="14"/>
        <v>4178.5862177513618</v>
      </c>
      <c r="O60" s="1">
        <f t="shared" si="15"/>
        <v>992.07943902088732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8"/>
        <v>6.8000000000000005E-2</v>
      </c>
      <c r="B61" s="1">
        <f t="shared" si="12"/>
        <v>246.76579245953295</v>
      </c>
      <c r="C61">
        <v>1000</v>
      </c>
      <c r="D61" s="2">
        <v>1.3555950812472553</v>
      </c>
      <c r="E61" s="1">
        <f t="shared" si="5"/>
        <v>85.646497233201586</v>
      </c>
      <c r="F61" s="1">
        <f t="shared" si="9"/>
        <v>171.29299446640317</v>
      </c>
      <c r="G61" s="8">
        <f t="shared" si="11"/>
        <v>3767.0673999999944</v>
      </c>
      <c r="H61">
        <v>315</v>
      </c>
      <c r="I61">
        <v>295</v>
      </c>
      <c r="J61" s="1">
        <v>312.25446036805153</v>
      </c>
      <c r="K61" s="2">
        <f t="shared" si="13"/>
        <v>2.7455396319484748</v>
      </c>
      <c r="L61" s="8">
        <v>671.22294413910708</v>
      </c>
      <c r="M61" s="1">
        <f t="shared" si="7"/>
        <v>18.593458225529425</v>
      </c>
      <c r="N61" s="1">
        <f t="shared" si="14"/>
        <v>4178.5817760174123</v>
      </c>
      <c r="O61" s="1">
        <f t="shared" si="15"/>
        <v>992.03377242874831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8"/>
        <v>7.3999999999999996E-2</v>
      </c>
      <c r="B62" s="1">
        <f t="shared" si="12"/>
        <v>268.54929977095975</v>
      </c>
      <c r="C62">
        <v>1000</v>
      </c>
      <c r="D62" s="2">
        <v>1.3555950812472553</v>
      </c>
      <c r="E62" s="1">
        <f t="shared" si="5"/>
        <v>85.646497233201586</v>
      </c>
      <c r="F62" s="1">
        <f t="shared" si="9"/>
        <v>171.29299446640317</v>
      </c>
      <c r="G62" s="8">
        <f t="shared" si="11"/>
        <v>4370.7507999999925</v>
      </c>
      <c r="H62">
        <v>315</v>
      </c>
      <c r="I62">
        <v>295</v>
      </c>
      <c r="J62" s="1">
        <v>312.45198846760258</v>
      </c>
      <c r="K62" s="2">
        <f t="shared" si="13"/>
        <v>2.5480115323974246</v>
      </c>
      <c r="L62" s="8">
        <v>675.08361883752218</v>
      </c>
      <c r="M62" s="1">
        <f t="shared" si="7"/>
        <v>18.697066549473856</v>
      </c>
      <c r="N62" s="1">
        <f t="shared" si="14"/>
        <v>4178.5785633456862</v>
      </c>
      <c r="O62" s="1">
        <f t="shared" si="15"/>
        <v>991.99662865331288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8"/>
        <v>8.0000000000000002E-3</v>
      </c>
      <c r="B63" s="1">
        <f t="shared" si="12"/>
        <v>28.974040493603255</v>
      </c>
      <c r="C63">
        <v>1200</v>
      </c>
      <c r="D63" s="2">
        <v>1.6624357417124089</v>
      </c>
      <c r="E63" s="1">
        <f t="shared" si="5"/>
        <v>105.03269016138999</v>
      </c>
      <c r="F63" s="1">
        <f t="shared" si="9"/>
        <v>210.06538032277999</v>
      </c>
      <c r="G63" s="8">
        <f t="shared" si="11"/>
        <v>149.89240000000024</v>
      </c>
      <c r="H63">
        <v>315</v>
      </c>
      <c r="I63">
        <v>295</v>
      </c>
      <c r="J63" s="1">
        <v>300.27995595237076</v>
      </c>
      <c r="K63" s="2">
        <f t="shared" si="13"/>
        <v>14.720044047629244</v>
      </c>
      <c r="L63" s="8">
        <v>445.76493114527568</v>
      </c>
      <c r="M63" s="1">
        <f t="shared" si="7"/>
        <v>11.05262320405668</v>
      </c>
      <c r="N63" s="1">
        <f t="shared" si="14"/>
        <v>4179.7705395004223</v>
      </c>
      <c r="O63" s="1">
        <f t="shared" si="15"/>
        <v>993.99322667331546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8"/>
        <v>1.4E-2</v>
      </c>
      <c r="B64" s="1">
        <f t="shared" si="12"/>
        <v>50.734818571685679</v>
      </c>
      <c r="C64">
        <v>1200</v>
      </c>
      <c r="D64" s="2">
        <v>1.6624357417124089</v>
      </c>
      <c r="E64" s="1">
        <f t="shared" si="5"/>
        <v>105.03269016138999</v>
      </c>
      <c r="F64" s="1">
        <f t="shared" si="9"/>
        <v>210.06538032277999</v>
      </c>
      <c r="G64" s="8">
        <f t="shared" si="11"/>
        <v>313.63779999999969</v>
      </c>
      <c r="H64">
        <v>315</v>
      </c>
      <c r="I64">
        <v>295</v>
      </c>
      <c r="J64" s="1">
        <v>304.31764980539219</v>
      </c>
      <c r="K64" s="2">
        <f t="shared" si="13"/>
        <v>10.682350194607807</v>
      </c>
      <c r="L64" s="8">
        <v>565.54412905923493</v>
      </c>
      <c r="M64" s="1">
        <f t="shared" si="7"/>
        <v>13.98539500550044</v>
      </c>
      <c r="N64" s="1">
        <f t="shared" si="14"/>
        <v>4179.097608450701</v>
      </c>
      <c r="O64" s="1">
        <f t="shared" si="15"/>
        <v>993.40061557108766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8"/>
        <v>0.02</v>
      </c>
      <c r="B65" s="1">
        <f t="shared" si="12"/>
        <v>72.506333429884407</v>
      </c>
      <c r="C65">
        <v>1200</v>
      </c>
      <c r="D65" s="2">
        <v>1.6624357417124089</v>
      </c>
      <c r="E65" s="1">
        <f t="shared" si="5"/>
        <v>105.03269016138999</v>
      </c>
      <c r="F65" s="1">
        <f t="shared" si="9"/>
        <v>210.06538032277999</v>
      </c>
      <c r="G65" s="8">
        <f t="shared" si="11"/>
        <v>521.37699999999904</v>
      </c>
      <c r="H65">
        <v>315</v>
      </c>
      <c r="I65">
        <v>295</v>
      </c>
      <c r="J65" s="1">
        <v>306.70304410522192</v>
      </c>
      <c r="K65" s="2">
        <f t="shared" si="13"/>
        <v>8.2969558947780797</v>
      </c>
      <c r="L65" s="8">
        <v>627.11321857405289</v>
      </c>
      <c r="M65" s="1">
        <f t="shared" si="7"/>
        <v>15.482766708416506</v>
      </c>
      <c r="N65" s="1">
        <f t="shared" si="14"/>
        <v>4178.8476121849317</v>
      </c>
      <c r="O65" s="1">
        <f t="shared" si="15"/>
        <v>993.01670066692805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8"/>
        <v>2.5999999999999999E-2</v>
      </c>
      <c r="B66" s="1">
        <f t="shared" ref="B66:B97" si="16">A66/O66*3600*1000</f>
        <v>94.282835713204705</v>
      </c>
      <c r="C66">
        <v>1200</v>
      </c>
      <c r="D66" s="2">
        <v>1.6624357417124089</v>
      </c>
      <c r="E66" s="1">
        <f t="shared" si="5"/>
        <v>105.03269016138999</v>
      </c>
      <c r="F66" s="1">
        <f t="shared" si="9"/>
        <v>210.06538032277999</v>
      </c>
      <c r="G66" s="8">
        <f t="shared" si="11"/>
        <v>773.10999999999831</v>
      </c>
      <c r="H66">
        <v>315</v>
      </c>
      <c r="I66">
        <v>295</v>
      </c>
      <c r="J66" s="1">
        <v>308.23511281674598</v>
      </c>
      <c r="K66" s="2">
        <f t="shared" si="13"/>
        <v>6.7648871832540181</v>
      </c>
      <c r="L66" s="8">
        <v>664.41288563852834</v>
      </c>
      <c r="M66" s="1">
        <f t="shared" si="7"/>
        <v>16.385469605474942</v>
      </c>
      <c r="N66" s="1">
        <f t="shared" si="14"/>
        <v>4178.7350422999189</v>
      </c>
      <c r="O66" s="1">
        <f t="shared" si="15"/>
        <v>992.75758192846683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8"/>
        <v>3.2000000000000001E-2</v>
      </c>
      <c r="B67" s="1">
        <f t="shared" si="16"/>
        <v>116.06201472878736</v>
      </c>
      <c r="C67">
        <v>1200</v>
      </c>
      <c r="D67" s="2">
        <v>1.6624357417124089</v>
      </c>
      <c r="E67" s="1">
        <f t="shared" si="5"/>
        <v>105.03269016138999</v>
      </c>
      <c r="F67" s="1">
        <f t="shared" si="9"/>
        <v>210.06538032277999</v>
      </c>
      <c r="G67" s="8">
        <f t="shared" si="11"/>
        <v>1068.8367999999978</v>
      </c>
      <c r="H67">
        <v>315</v>
      </c>
      <c r="I67">
        <v>295</v>
      </c>
      <c r="J67" s="1">
        <v>309.29485772445588</v>
      </c>
      <c r="K67" s="2">
        <f t="shared" ref="K67:K98" si="17">H67-J67</f>
        <v>5.7051422755441195</v>
      </c>
      <c r="L67" s="8">
        <v>689.40745985216358</v>
      </c>
      <c r="M67" s="1">
        <f t="shared" si="7"/>
        <v>16.988063881078258</v>
      </c>
      <c r="N67" s="1">
        <f t="shared" ref="N67:N98" si="18">((W67 + X67*H67 +Y67*H67^2 +  Z67*H67^3)+(W67 + X67*J67 + Y67*J67^2 +  Z67*J67^3))/2</f>
        <v>4178.6763333204099</v>
      </c>
      <c r="O67" s="1">
        <f t="shared" ref="O67:O98" si="19">((S67 + T67*H67 + U67*H67^2 +  V67*H67^3)+(S67 + T67*J67 + U67*J67^2 +  V67*J67^3))/2</f>
        <v>992.5728091934152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8"/>
        <v>3.7999999999999999E-2</v>
      </c>
      <c r="B68" s="1">
        <f t="shared" si="16"/>
        <v>137.84278848163484</v>
      </c>
      <c r="C68">
        <v>1200</v>
      </c>
      <c r="D68" s="2">
        <v>1.6624357417124089</v>
      </c>
      <c r="E68" s="1">
        <f t="shared" ref="E68:E131" si="20">D68*0.01755*3600</f>
        <v>105.03269016138999</v>
      </c>
      <c r="F68" s="1">
        <f t="shared" si="9"/>
        <v>210.06538032277999</v>
      </c>
      <c r="G68" s="8">
        <f t="shared" si="11"/>
        <v>1408.5573999999974</v>
      </c>
      <c r="H68">
        <v>315</v>
      </c>
      <c r="I68">
        <v>295</v>
      </c>
      <c r="J68" s="1">
        <v>310.06954212661191</v>
      </c>
      <c r="K68" s="2">
        <f t="shared" si="17"/>
        <v>4.930457873388093</v>
      </c>
      <c r="L68" s="8">
        <v>707.32220304682141</v>
      </c>
      <c r="M68" s="1">
        <f t="shared" ref="M68:M131" si="21">((H68-I68)-(J68-I68))/(LN((H68-I68)/(J68-I68)))</f>
        <v>17.418626163724319</v>
      </c>
      <c r="N68" s="1">
        <f t="shared" si="18"/>
        <v>4178.6423452747613</v>
      </c>
      <c r="O68" s="1">
        <f t="shared" si="19"/>
        <v>992.43494350976687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8"/>
        <v>4.3999999999999997E-2</v>
      </c>
      <c r="B69" s="1">
        <f t="shared" si="16"/>
        <v>159.62458703639493</v>
      </c>
      <c r="C69">
        <v>1200</v>
      </c>
      <c r="D69" s="2">
        <v>1.6624357417124089</v>
      </c>
      <c r="E69" s="1">
        <f t="shared" si="20"/>
        <v>105.03269016138999</v>
      </c>
      <c r="F69" s="1">
        <f t="shared" si="9"/>
        <v>210.06538032277999</v>
      </c>
      <c r="G69" s="8">
        <f t="shared" si="11"/>
        <v>1792.2717999999963</v>
      </c>
      <c r="H69">
        <v>315</v>
      </c>
      <c r="I69">
        <v>295</v>
      </c>
      <c r="J69" s="1">
        <v>310.65986904380537</v>
      </c>
      <c r="K69" s="2">
        <f t="shared" si="17"/>
        <v>4.3401309561946277</v>
      </c>
      <c r="L69" s="8">
        <v>720.79331305207108</v>
      </c>
      <c r="M69" s="1">
        <f t="shared" si="21"/>
        <v>17.741545115996892</v>
      </c>
      <c r="N69" s="1">
        <f t="shared" si="18"/>
        <v>4178.6211071723519</v>
      </c>
      <c r="O69" s="1">
        <f t="shared" si="19"/>
        <v>992.32833074696862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8"/>
        <v>0.05</v>
      </c>
      <c r="B70" s="1">
        <f t="shared" si="16"/>
        <v>181.40708260797521</v>
      </c>
      <c r="C70">
        <v>1200</v>
      </c>
      <c r="D70" s="2">
        <v>1.6624357417124089</v>
      </c>
      <c r="E70" s="1">
        <f t="shared" si="20"/>
        <v>105.03269016138999</v>
      </c>
      <c r="F70" s="1">
        <f t="shared" si="9"/>
        <v>210.06538032277999</v>
      </c>
      <c r="G70" s="8">
        <f t="shared" si="11"/>
        <v>2219.9799999999964</v>
      </c>
      <c r="H70">
        <v>315</v>
      </c>
      <c r="I70">
        <v>295</v>
      </c>
      <c r="J70" s="1">
        <v>311.12437701627806</v>
      </c>
      <c r="K70" s="2">
        <f t="shared" si="17"/>
        <v>3.8756229837219394</v>
      </c>
      <c r="L70" s="8">
        <v>731.29305603710304</v>
      </c>
      <c r="M70" s="1">
        <f t="shared" si="21"/>
        <v>17.99267479683564</v>
      </c>
      <c r="N70" s="1">
        <f t="shared" si="18"/>
        <v>4178.6070460335832</v>
      </c>
      <c r="O70" s="1">
        <f t="shared" si="19"/>
        <v>992.2435078733065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8"/>
        <v>5.6000000000000001E-2</v>
      </c>
      <c r="B71" s="1">
        <f t="shared" si="16"/>
        <v>203.19007357496753</v>
      </c>
      <c r="C71">
        <v>1200</v>
      </c>
      <c r="D71" s="2">
        <v>1.6624357417124089</v>
      </c>
      <c r="E71" s="1">
        <f t="shared" si="20"/>
        <v>105.03269016138999</v>
      </c>
      <c r="F71" s="1">
        <f t="shared" si="9"/>
        <v>210.06538032277999</v>
      </c>
      <c r="G71" s="8">
        <f t="shared" si="11"/>
        <v>2691.6819999999957</v>
      </c>
      <c r="H71">
        <v>315</v>
      </c>
      <c r="I71">
        <v>295</v>
      </c>
      <c r="J71" s="1">
        <v>311.49929364264699</v>
      </c>
      <c r="K71" s="2">
        <f t="shared" si="17"/>
        <v>3.5007063573530104</v>
      </c>
      <c r="L71" s="8">
        <v>739.70792166180627</v>
      </c>
      <c r="M71" s="1">
        <f t="shared" si="21"/>
        <v>18.193549146434876</v>
      </c>
      <c r="N71" s="1">
        <f t="shared" si="18"/>
        <v>4178.5973068478406</v>
      </c>
      <c r="O71" s="1">
        <f t="shared" si="19"/>
        <v>992.17445248681963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8"/>
        <v>6.2E-2</v>
      </c>
      <c r="B72" s="1">
        <f t="shared" si="16"/>
        <v>224.97342921343167</v>
      </c>
      <c r="C72">
        <v>1200</v>
      </c>
      <c r="D72" s="2">
        <v>1.6624357417124089</v>
      </c>
      <c r="E72" s="1">
        <f t="shared" si="20"/>
        <v>105.03269016138999</v>
      </c>
      <c r="F72" s="1">
        <f t="shared" si="9"/>
        <v>210.06538032277999</v>
      </c>
      <c r="G72" s="8">
        <f t="shared" si="11"/>
        <v>3207.3777999999947</v>
      </c>
      <c r="H72">
        <v>315</v>
      </c>
      <c r="I72">
        <v>295</v>
      </c>
      <c r="J72" s="1">
        <v>311.80819877402286</v>
      </c>
      <c r="K72" s="2">
        <f t="shared" si="17"/>
        <v>3.1918012259771444</v>
      </c>
      <c r="L72" s="8">
        <v>746.60345664920067</v>
      </c>
      <c r="M72" s="1">
        <f t="shared" si="21"/>
        <v>18.35787733085704</v>
      </c>
      <c r="N72" s="1">
        <f t="shared" si="18"/>
        <v>4178.5903131996201</v>
      </c>
      <c r="O72" s="1">
        <f t="shared" si="19"/>
        <v>992.11716148154903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8"/>
        <v>6.8000000000000005E-2</v>
      </c>
      <c r="B73" s="1">
        <f t="shared" si="16"/>
        <v>246.75706103052764</v>
      </c>
      <c r="C73">
        <v>1200</v>
      </c>
      <c r="D73" s="2">
        <v>1.6624357417124089</v>
      </c>
      <c r="E73" s="1">
        <f t="shared" si="20"/>
        <v>105.03269016138999</v>
      </c>
      <c r="F73" s="1">
        <f t="shared" si="9"/>
        <v>210.06538032277999</v>
      </c>
      <c r="G73" s="8">
        <f t="shared" si="11"/>
        <v>3767.0673999999944</v>
      </c>
      <c r="H73">
        <v>315</v>
      </c>
      <c r="I73">
        <v>295</v>
      </c>
      <c r="J73" s="1">
        <v>312.0670833527758</v>
      </c>
      <c r="K73" s="2">
        <f t="shared" si="17"/>
        <v>2.9329166472242036</v>
      </c>
      <c r="L73" s="8">
        <v>752.35762499014913</v>
      </c>
      <c r="M73" s="1">
        <f t="shared" si="21"/>
        <v>18.494799267713347</v>
      </c>
      <c r="N73" s="1">
        <f t="shared" si="18"/>
        <v>4178.5851408321105</v>
      </c>
      <c r="O73" s="1">
        <f t="shared" si="19"/>
        <v>992.06887526397679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8"/>
        <v>7.3999999999999996E-2</v>
      </c>
      <c r="B74" s="1">
        <f t="shared" si="16"/>
        <v>268.54038763863787</v>
      </c>
      <c r="C74">
        <v>1200</v>
      </c>
      <c r="D74" s="2">
        <v>1.6624357417124089</v>
      </c>
      <c r="E74" s="1">
        <f t="shared" si="20"/>
        <v>105.03269016138999</v>
      </c>
      <c r="F74" s="1">
        <f t="shared" si="9"/>
        <v>210.06538032277999</v>
      </c>
      <c r="G74" s="8">
        <f t="shared" si="11"/>
        <v>4370.7507999999925</v>
      </c>
      <c r="H74">
        <v>315</v>
      </c>
      <c r="I74">
        <v>295</v>
      </c>
      <c r="J74" s="1">
        <v>312.27695137911695</v>
      </c>
      <c r="K74" s="2">
        <f t="shared" si="17"/>
        <v>2.7230486208830484</v>
      </c>
      <c r="L74" s="8">
        <v>757.00651702980804</v>
      </c>
      <c r="M74" s="1">
        <f t="shared" si="21"/>
        <v>18.605275662469577</v>
      </c>
      <c r="N74" s="1">
        <f t="shared" si="18"/>
        <v>4178.5813930682052</v>
      </c>
      <c r="O74" s="1">
        <f t="shared" si="19"/>
        <v>992.029550350102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8"/>
        <v>8.0000000000000002E-3</v>
      </c>
      <c r="B75" s="1">
        <f t="shared" si="16"/>
        <v>28.971673312763468</v>
      </c>
      <c r="C75">
        <v>1500</v>
      </c>
      <c r="D75" s="2">
        <v>2.1184299516908216</v>
      </c>
      <c r="E75" s="1">
        <f t="shared" si="20"/>
        <v>133.84240434782609</v>
      </c>
      <c r="F75" s="1">
        <f t="shared" si="9"/>
        <v>267.68480869565218</v>
      </c>
      <c r="G75" s="8">
        <f t="shared" si="11"/>
        <v>149.89240000000024</v>
      </c>
      <c r="H75">
        <v>315</v>
      </c>
      <c r="I75">
        <v>295</v>
      </c>
      <c r="J75" s="1">
        <v>299.68305651332076</v>
      </c>
      <c r="K75" s="2">
        <f t="shared" si="17"/>
        <v>15.316943486679236</v>
      </c>
      <c r="L75" s="8">
        <v>487.24314683720769</v>
      </c>
      <c r="M75" s="1">
        <f t="shared" si="21"/>
        <v>10.550448434224705</v>
      </c>
      <c r="N75" s="1">
        <f t="shared" si="18"/>
        <v>4179.9006513644372</v>
      </c>
      <c r="O75" s="1">
        <f t="shared" si="19"/>
        <v>994.07444261468186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8"/>
        <v>1.4E-2</v>
      </c>
      <c r="B76" s="1">
        <f t="shared" si="16"/>
        <v>50.729912873209535</v>
      </c>
      <c r="C76">
        <v>1500</v>
      </c>
      <c r="D76" s="2">
        <v>2.1184299516908216</v>
      </c>
      <c r="E76" s="1">
        <f t="shared" si="20"/>
        <v>133.84240434782609</v>
      </c>
      <c r="F76" s="1">
        <f t="shared" si="9"/>
        <v>267.68480869565218</v>
      </c>
      <c r="G76" s="8">
        <f t="shared" si="11"/>
        <v>313.63779999999969</v>
      </c>
      <c r="H76">
        <v>315</v>
      </c>
      <c r="I76">
        <v>295</v>
      </c>
      <c r="J76" s="1">
        <v>303.69570972566316</v>
      </c>
      <c r="K76" s="2">
        <f t="shared" si="17"/>
        <v>11.304290274336836</v>
      </c>
      <c r="L76" s="8">
        <v>628.72406202698062</v>
      </c>
      <c r="M76" s="1">
        <f t="shared" si="21"/>
        <v>13.572165065159682</v>
      </c>
      <c r="N76" s="1">
        <f t="shared" si="18"/>
        <v>4179.1794905668976</v>
      </c>
      <c r="O76" s="1">
        <f t="shared" si="19"/>
        <v>993.4966796802097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8"/>
        <v>0.02</v>
      </c>
      <c r="B77" s="1">
        <f t="shared" si="16"/>
        <v>72.49965442180617</v>
      </c>
      <c r="C77">
        <v>1500</v>
      </c>
      <c r="D77" s="2">
        <v>2.1184299516908216</v>
      </c>
      <c r="E77" s="1">
        <f t="shared" si="20"/>
        <v>133.84240434782609</v>
      </c>
      <c r="F77" s="1">
        <f t="shared" si="9"/>
        <v>267.68480869565218</v>
      </c>
      <c r="G77" s="8">
        <f t="shared" si="11"/>
        <v>521.37699999999904</v>
      </c>
      <c r="H77">
        <v>315</v>
      </c>
      <c r="I77">
        <v>295</v>
      </c>
      <c r="J77" s="1">
        <v>306.14802310356998</v>
      </c>
      <c r="K77" s="2">
        <f t="shared" si="17"/>
        <v>8.851976896430017</v>
      </c>
      <c r="L77" s="8">
        <v>702.9247313000127</v>
      </c>
      <c r="M77" s="1">
        <f t="shared" si="21"/>
        <v>15.145303455610653</v>
      </c>
      <c r="N77" s="1">
        <f t="shared" si="18"/>
        <v>4178.8972205884756</v>
      </c>
      <c r="O77" s="1">
        <f t="shared" si="19"/>
        <v>993.10818202112853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8"/>
        <v>2.5999999999999999E-2</v>
      </c>
      <c r="B78" s="1">
        <f t="shared" si="16"/>
        <v>94.274914064335746</v>
      </c>
      <c r="C78">
        <v>1500</v>
      </c>
      <c r="D78" s="2">
        <v>2.1184299516908216</v>
      </c>
      <c r="E78" s="1">
        <f t="shared" si="20"/>
        <v>133.84240434782609</v>
      </c>
      <c r="F78" s="1">
        <f t="shared" si="9"/>
        <v>267.68480869565218</v>
      </c>
      <c r="G78" s="8">
        <f t="shared" si="11"/>
        <v>773.10999999999831</v>
      </c>
      <c r="H78">
        <v>315</v>
      </c>
      <c r="I78">
        <v>295</v>
      </c>
      <c r="J78" s="1">
        <v>307.74802785141503</v>
      </c>
      <c r="K78" s="2">
        <f t="shared" si="17"/>
        <v>7.2519721485849686</v>
      </c>
      <c r="L78" s="8">
        <v>748.32690487177865</v>
      </c>
      <c r="M78" s="1">
        <f t="shared" si="21"/>
        <v>16.102765599816163</v>
      </c>
      <c r="N78" s="1">
        <f t="shared" si="18"/>
        <v>4178.7671195259027</v>
      </c>
      <c r="O78" s="1">
        <f t="shared" si="19"/>
        <v>992.84100048210939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8"/>
        <v>3.2000000000000001E-2</v>
      </c>
      <c r="B79" s="1">
        <f t="shared" si="16"/>
        <v>116.05318676388573</v>
      </c>
      <c r="C79">
        <v>1500</v>
      </c>
      <c r="D79" s="2">
        <v>2.1184299516908216</v>
      </c>
      <c r="E79" s="1">
        <f t="shared" si="20"/>
        <v>133.84240434782609</v>
      </c>
      <c r="F79" s="1">
        <f t="shared" si="9"/>
        <v>267.68480869565218</v>
      </c>
      <c r="G79" s="8">
        <f t="shared" si="11"/>
        <v>1068.8367999999978</v>
      </c>
      <c r="H79">
        <v>315</v>
      </c>
      <c r="I79">
        <v>295</v>
      </c>
      <c r="J79" s="1">
        <v>308.86489835119249</v>
      </c>
      <c r="K79" s="2">
        <f t="shared" si="17"/>
        <v>6.1351016488075061</v>
      </c>
      <c r="L79" s="8">
        <v>778.93436671869324</v>
      </c>
      <c r="M79" s="1">
        <f t="shared" si="21"/>
        <v>16.745556130669957</v>
      </c>
      <c r="N79" s="1">
        <f t="shared" si="18"/>
        <v>4178.6983843797325</v>
      </c>
      <c r="O79" s="1">
        <f t="shared" si="19"/>
        <v>992.64831248777705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2">A68</f>
        <v>3.7999999999999999E-2</v>
      </c>
      <c r="B80" s="1">
        <f t="shared" si="16"/>
        <v>137.83327389726554</v>
      </c>
      <c r="C80">
        <v>1500</v>
      </c>
      <c r="D80" s="2">
        <v>2.1184299516908216</v>
      </c>
      <c r="E80" s="1">
        <f t="shared" si="20"/>
        <v>133.84240434782609</v>
      </c>
      <c r="F80" s="1">
        <f t="shared" ref="F80:F143" si="23">E80*2</f>
        <v>267.68480869565218</v>
      </c>
      <c r="G80" s="8">
        <f t="shared" si="11"/>
        <v>1408.5573999999974</v>
      </c>
      <c r="H80">
        <v>315</v>
      </c>
      <c r="I80">
        <v>295</v>
      </c>
      <c r="J80" s="1">
        <v>309.68623012946989</v>
      </c>
      <c r="K80" s="2">
        <f t="shared" si="17"/>
        <v>5.3137698705301091</v>
      </c>
      <c r="L80" s="8">
        <v>800.96108148692042</v>
      </c>
      <c r="M80" s="1">
        <f t="shared" si="21"/>
        <v>17.206581211131937</v>
      </c>
      <c r="N80" s="1">
        <f t="shared" si="18"/>
        <v>4178.6582646284387</v>
      </c>
      <c r="O80" s="1">
        <f t="shared" si="19"/>
        <v>992.50345095890498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2"/>
        <v>4.3999999999999997E-2</v>
      </c>
      <c r="B81" s="1">
        <f t="shared" si="16"/>
        <v>159.61453555322316</v>
      </c>
      <c r="C81">
        <v>1500</v>
      </c>
      <c r="D81" s="2">
        <v>2.1184299516908216</v>
      </c>
      <c r="E81" s="1">
        <f t="shared" si="20"/>
        <v>133.84240434782609</v>
      </c>
      <c r="F81" s="1">
        <f t="shared" si="23"/>
        <v>267.68480869565218</v>
      </c>
      <c r="G81" s="8">
        <f t="shared" si="11"/>
        <v>1792.2717999999963</v>
      </c>
      <c r="H81">
        <v>315</v>
      </c>
      <c r="I81">
        <v>295</v>
      </c>
      <c r="J81" s="1">
        <v>310.31475059935758</v>
      </c>
      <c r="K81" s="2">
        <f t="shared" si="17"/>
        <v>4.6852494006424195</v>
      </c>
      <c r="L81" s="8">
        <v>817.57271702656999</v>
      </c>
      <c r="M81" s="1">
        <f t="shared" si="21"/>
        <v>17.553284902452599</v>
      </c>
      <c r="N81" s="1">
        <f t="shared" si="18"/>
        <v>4178.6330516150147</v>
      </c>
      <c r="O81" s="1">
        <f t="shared" si="19"/>
        <v>992.39082111780363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2"/>
        <v>0.05</v>
      </c>
      <c r="B82" s="1">
        <f t="shared" si="16"/>
        <v>181.39660030210504</v>
      </c>
      <c r="C82">
        <v>1500</v>
      </c>
      <c r="D82" s="2">
        <v>2.1184299516908216</v>
      </c>
      <c r="E82" s="1">
        <f t="shared" si="20"/>
        <v>133.84240434782609</v>
      </c>
      <c r="F82" s="1">
        <f t="shared" si="23"/>
        <v>267.68480869565218</v>
      </c>
      <c r="G82" s="8">
        <f t="shared" si="11"/>
        <v>2219.9799999999964</v>
      </c>
      <c r="H82">
        <v>315</v>
      </c>
      <c r="I82">
        <v>295</v>
      </c>
      <c r="J82" s="1">
        <v>310.8108703375832</v>
      </c>
      <c r="K82" s="2">
        <f t="shared" si="17"/>
        <v>4.1891296624168035</v>
      </c>
      <c r="L82" s="8">
        <v>830.54902467753686</v>
      </c>
      <c r="M82" s="1">
        <f t="shared" si="21"/>
        <v>17.823461419090361</v>
      </c>
      <c r="N82" s="1">
        <f t="shared" si="18"/>
        <v>4178.6162873437343</v>
      </c>
      <c r="O82" s="1">
        <f t="shared" si="19"/>
        <v>992.30084632358546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2"/>
        <v>5.6000000000000001E-2</v>
      </c>
      <c r="B83" s="1">
        <f t="shared" si="16"/>
        <v>203.17923814051562</v>
      </c>
      <c r="C83">
        <v>1500</v>
      </c>
      <c r="D83" s="2">
        <v>2.1184299516908216</v>
      </c>
      <c r="E83" s="1">
        <f t="shared" si="20"/>
        <v>133.84240434782609</v>
      </c>
      <c r="F83" s="1">
        <f t="shared" si="23"/>
        <v>267.68480869565218</v>
      </c>
      <c r="G83" s="8">
        <f t="shared" si="11"/>
        <v>2691.6819999999957</v>
      </c>
      <c r="H83">
        <v>315</v>
      </c>
      <c r="I83">
        <v>295</v>
      </c>
      <c r="J83" s="1">
        <v>311.21227919102267</v>
      </c>
      <c r="K83" s="2">
        <f t="shared" si="17"/>
        <v>3.7877208089773262</v>
      </c>
      <c r="L83" s="8">
        <v>840.96685671999774</v>
      </c>
      <c r="M83" s="1">
        <f t="shared" si="21"/>
        <v>18.039914694676224</v>
      </c>
      <c r="N83" s="1">
        <f t="shared" si="18"/>
        <v>4178.6046364062149</v>
      </c>
      <c r="O83" s="1">
        <f t="shared" si="19"/>
        <v>992.22736459212706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2"/>
        <v>6.2E-2</v>
      </c>
      <c r="B84" s="1">
        <f t="shared" si="16"/>
        <v>224.96229917934872</v>
      </c>
      <c r="C84">
        <v>1500</v>
      </c>
      <c r="D84" s="2">
        <v>2.1184299516908216</v>
      </c>
      <c r="E84" s="1">
        <f t="shared" si="20"/>
        <v>133.84240434782609</v>
      </c>
      <c r="F84" s="1">
        <f t="shared" si="23"/>
        <v>267.68480869565218</v>
      </c>
      <c r="G84" s="8">
        <f t="shared" si="11"/>
        <v>3207.3777999999947</v>
      </c>
      <c r="H84">
        <v>315</v>
      </c>
      <c r="I84">
        <v>295</v>
      </c>
      <c r="J84" s="1">
        <v>311.54365641362602</v>
      </c>
      <c r="K84" s="2">
        <f t="shared" si="17"/>
        <v>3.4563435863739755</v>
      </c>
      <c r="L84" s="8">
        <v>849.51575860623768</v>
      </c>
      <c r="M84" s="1">
        <f t="shared" si="21"/>
        <v>18.21721342390742</v>
      </c>
      <c r="N84" s="1">
        <f t="shared" si="18"/>
        <v>4178.5962462132829</v>
      </c>
      <c r="O84" s="1">
        <f t="shared" si="19"/>
        <v>992.16624658541673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2"/>
        <v>6.8000000000000005E-2</v>
      </c>
      <c r="B85" s="1">
        <f t="shared" si="16"/>
        <v>246.7456815419971</v>
      </c>
      <c r="C85">
        <v>1500</v>
      </c>
      <c r="D85" s="2">
        <v>2.1184299516908216</v>
      </c>
      <c r="E85" s="1">
        <f t="shared" si="20"/>
        <v>133.84240434782609</v>
      </c>
      <c r="F85" s="1">
        <f t="shared" si="23"/>
        <v>267.68480869565218</v>
      </c>
      <c r="G85" s="8">
        <f t="shared" si="11"/>
        <v>3767.0673999999944</v>
      </c>
      <c r="H85">
        <v>315</v>
      </c>
      <c r="I85">
        <v>295</v>
      </c>
      <c r="J85" s="1">
        <v>311.8218161793032</v>
      </c>
      <c r="K85" s="2">
        <f t="shared" si="17"/>
        <v>3.1781838206968018</v>
      </c>
      <c r="L85" s="8">
        <v>856.65794087753954</v>
      </c>
      <c r="M85" s="1">
        <f t="shared" si="21"/>
        <v>18.365097395696264</v>
      </c>
      <c r="N85" s="1">
        <f t="shared" si="18"/>
        <v>4178.5900257019166</v>
      </c>
      <c r="O85" s="1">
        <f t="shared" si="19"/>
        <v>992.11462778259033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2"/>
        <v>7.3999999999999996E-2</v>
      </c>
      <c r="B86" s="1">
        <f t="shared" si="16"/>
        <v>268.52875705032199</v>
      </c>
      <c r="C86">
        <v>1500</v>
      </c>
      <c r="D86" s="2">
        <v>2.1184299516908216</v>
      </c>
      <c r="E86" s="1">
        <f t="shared" si="20"/>
        <v>133.84240434782609</v>
      </c>
      <c r="F86" s="1">
        <f t="shared" si="23"/>
        <v>267.68480869565218</v>
      </c>
      <c r="G86" s="8">
        <f t="shared" si="11"/>
        <v>4370.7507999999925</v>
      </c>
      <c r="H86">
        <v>315</v>
      </c>
      <c r="I86">
        <v>295</v>
      </c>
      <c r="J86" s="1">
        <v>312.04760232614768</v>
      </c>
      <c r="K86" s="2">
        <f t="shared" si="17"/>
        <v>2.9523976738523174</v>
      </c>
      <c r="L86" s="8">
        <v>862.43376894777407</v>
      </c>
      <c r="M86" s="1">
        <f t="shared" si="21"/>
        <v>18.484520782876587</v>
      </c>
      <c r="N86" s="1">
        <f t="shared" si="18"/>
        <v>4178.5855087224036</v>
      </c>
      <c r="O86" s="1">
        <f t="shared" si="19"/>
        <v>992.07251739550918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2"/>
        <v>8.0000000000000002E-3</v>
      </c>
      <c r="B87" s="1">
        <f t="shared" si="16"/>
        <v>28.96882866930995</v>
      </c>
      <c r="C87">
        <v>2000</v>
      </c>
      <c r="D87" s="2">
        <v>2.8668033926334648</v>
      </c>
      <c r="E87" s="1">
        <f t="shared" si="20"/>
        <v>181.12463834658229</v>
      </c>
      <c r="F87" s="1">
        <f t="shared" si="23"/>
        <v>362.24927669316457</v>
      </c>
      <c r="G87" s="8">
        <f t="shared" si="11"/>
        <v>149.89240000000024</v>
      </c>
      <c r="H87">
        <v>315</v>
      </c>
      <c r="I87">
        <v>295</v>
      </c>
      <c r="J87" s="1">
        <v>298.94845726462006</v>
      </c>
      <c r="K87" s="2">
        <f t="shared" si="17"/>
        <v>16.05154273537994</v>
      </c>
      <c r="L87" s="8">
        <v>537.64324462541356</v>
      </c>
      <c r="M87" s="1">
        <f t="shared" si="21"/>
        <v>9.8936576350414995</v>
      </c>
      <c r="N87" s="1">
        <f t="shared" si="18"/>
        <v>4180.0726880344982</v>
      </c>
      <c r="O87" s="1">
        <f t="shared" si="19"/>
        <v>994.17205744708599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2"/>
        <v>1.4E-2</v>
      </c>
      <c r="B88" s="1">
        <f t="shared" si="16"/>
        <v>50.723623021799163</v>
      </c>
      <c r="C88">
        <v>2000</v>
      </c>
      <c r="D88" s="2">
        <v>2.8668033926334648</v>
      </c>
      <c r="E88" s="1">
        <f t="shared" si="20"/>
        <v>181.12463834658229</v>
      </c>
      <c r="F88" s="1">
        <f t="shared" si="23"/>
        <v>362.24927669316457</v>
      </c>
      <c r="G88" s="8">
        <f t="shared" si="11"/>
        <v>313.63779999999969</v>
      </c>
      <c r="H88">
        <v>315</v>
      </c>
      <c r="I88">
        <v>295</v>
      </c>
      <c r="J88" s="1">
        <v>302.88135571403438</v>
      </c>
      <c r="K88" s="2">
        <f t="shared" si="17"/>
        <v>12.118644285965615</v>
      </c>
      <c r="L88" s="8">
        <v>709.77487553338267</v>
      </c>
      <c r="M88" s="1">
        <f t="shared" si="21"/>
        <v>13.013556092531632</v>
      </c>
      <c r="N88" s="1">
        <f t="shared" si="18"/>
        <v>4179.2980673006468</v>
      </c>
      <c r="O88" s="1">
        <f t="shared" si="19"/>
        <v>993.61987566108837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2"/>
        <v>0.02</v>
      </c>
      <c r="B89" s="1">
        <f t="shared" si="16"/>
        <v>72.490836533378939</v>
      </c>
      <c r="C89">
        <v>2000</v>
      </c>
      <c r="D89" s="2">
        <v>2.8668033926334648</v>
      </c>
      <c r="E89" s="1">
        <f t="shared" si="20"/>
        <v>181.12463834658229</v>
      </c>
      <c r="F89" s="1">
        <f t="shared" si="23"/>
        <v>362.24927669316457</v>
      </c>
      <c r="G89" s="8">
        <f t="shared" si="11"/>
        <v>521.37699999999904</v>
      </c>
      <c r="H89">
        <v>315</v>
      </c>
      <c r="I89">
        <v>295</v>
      </c>
      <c r="J89" s="1">
        <v>305.40273307424445</v>
      </c>
      <c r="K89" s="2">
        <f t="shared" si="17"/>
        <v>9.5972669257555481</v>
      </c>
      <c r="L89" s="8">
        <v>802.59095557042474</v>
      </c>
      <c r="M89" s="1">
        <f t="shared" si="21"/>
        <v>14.682269847327936</v>
      </c>
      <c r="N89" s="1">
        <f t="shared" si="18"/>
        <v>4178.9717846748354</v>
      </c>
      <c r="O89" s="1">
        <f t="shared" si="19"/>
        <v>993.22898511244341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2"/>
        <v>2.5999999999999999E-2</v>
      </c>
      <c r="B90" s="1">
        <f t="shared" si="16"/>
        <v>94.264278976432919</v>
      </c>
      <c r="C90">
        <v>2000</v>
      </c>
      <c r="D90" s="2">
        <v>2.8668033926334648</v>
      </c>
      <c r="E90" s="1">
        <f t="shared" si="20"/>
        <v>181.12463834658229</v>
      </c>
      <c r="F90" s="1">
        <f t="shared" si="23"/>
        <v>362.24927669316457</v>
      </c>
      <c r="G90" s="8">
        <f t="shared" si="11"/>
        <v>773.10999999999831</v>
      </c>
      <c r="H90">
        <v>315</v>
      </c>
      <c r="I90">
        <v>295</v>
      </c>
      <c r="J90" s="1">
        <v>307.08491463990111</v>
      </c>
      <c r="K90" s="2">
        <f t="shared" si="17"/>
        <v>7.9150853600988853</v>
      </c>
      <c r="L90" s="8">
        <v>860.1776914469458</v>
      </c>
      <c r="M90" s="1">
        <f t="shared" si="21"/>
        <v>15.71156965117768</v>
      </c>
      <c r="N90" s="1">
        <f t="shared" si="18"/>
        <v>4178.8162912078678</v>
      </c>
      <c r="O90" s="1">
        <f t="shared" si="19"/>
        <v>992.95301482548871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2"/>
        <v>3.2000000000000001E-2</v>
      </c>
      <c r="B91" s="1">
        <f t="shared" si="16"/>
        <v>116.0412057594752</v>
      </c>
      <c r="C91">
        <v>2000</v>
      </c>
      <c r="D91" s="2">
        <v>2.8668033926334648</v>
      </c>
      <c r="E91" s="1">
        <f t="shared" si="20"/>
        <v>181.12463834658229</v>
      </c>
      <c r="F91" s="1">
        <f t="shared" si="23"/>
        <v>362.24927669316457</v>
      </c>
      <c r="G91" s="8">
        <f t="shared" si="11"/>
        <v>1068.8367999999978</v>
      </c>
      <c r="H91">
        <v>315</v>
      </c>
      <c r="I91">
        <v>295</v>
      </c>
      <c r="J91" s="1">
        <v>308.27446147749549</v>
      </c>
      <c r="K91" s="2">
        <f t="shared" si="17"/>
        <v>6.7255385225045075</v>
      </c>
      <c r="L91" s="8">
        <v>899.32664710666222</v>
      </c>
      <c r="M91" s="1">
        <f t="shared" si="21"/>
        <v>16.408143716738568</v>
      </c>
      <c r="N91" s="1">
        <f t="shared" si="18"/>
        <v>4178.7325953422087</v>
      </c>
      <c r="O91" s="1">
        <f t="shared" si="19"/>
        <v>992.75080128675313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2"/>
        <v>3.7999999999999999E-2</v>
      </c>
      <c r="B92" s="1">
        <f t="shared" si="16"/>
        <v>137.82026270931499</v>
      </c>
      <c r="C92">
        <v>2000</v>
      </c>
      <c r="D92" s="2">
        <v>2.8668033926334648</v>
      </c>
      <c r="E92" s="1">
        <f t="shared" si="20"/>
        <v>181.12463834658229</v>
      </c>
      <c r="F92" s="1">
        <f t="shared" si="23"/>
        <v>362.24927669316457</v>
      </c>
      <c r="G92" s="8">
        <f t="shared" ref="G92:G155" si="24">G80</f>
        <v>1408.5573999999974</v>
      </c>
      <c r="H92">
        <v>315</v>
      </c>
      <c r="I92">
        <v>295</v>
      </c>
      <c r="J92" s="1">
        <v>309.15669865190745</v>
      </c>
      <c r="K92" s="2">
        <f t="shared" si="17"/>
        <v>5.8433013480925524</v>
      </c>
      <c r="L92" s="8">
        <v>927.66013107418178</v>
      </c>
      <c r="M92" s="1">
        <f t="shared" si="21"/>
        <v>16.910423232115985</v>
      </c>
      <c r="N92" s="1">
        <f t="shared" si="18"/>
        <v>4178.6831633560723</v>
      </c>
      <c r="O92" s="1">
        <f t="shared" si="19"/>
        <v>992.59715016313021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2"/>
        <v>4.3999999999999997E-2</v>
      </c>
      <c r="B93" s="1">
        <f t="shared" si="16"/>
        <v>159.60071288756063</v>
      </c>
      <c r="C93">
        <v>2000</v>
      </c>
      <c r="D93" s="2">
        <v>2.8668033926334648</v>
      </c>
      <c r="E93" s="1">
        <f t="shared" si="20"/>
        <v>181.12463834658229</v>
      </c>
      <c r="F93" s="1">
        <f t="shared" si="23"/>
        <v>362.24927669316457</v>
      </c>
      <c r="G93" s="8">
        <f t="shared" si="24"/>
        <v>1792.2717999999963</v>
      </c>
      <c r="H93">
        <v>315</v>
      </c>
      <c r="I93">
        <v>295</v>
      </c>
      <c r="J93" s="1">
        <v>309.83589472198071</v>
      </c>
      <c r="K93" s="2">
        <f t="shared" si="17"/>
        <v>5.1641052780192922</v>
      </c>
      <c r="L93" s="8">
        <v>949.11558453152122</v>
      </c>
      <c r="M93" s="1">
        <f t="shared" si="21"/>
        <v>17.289602323473375</v>
      </c>
      <c r="N93" s="1">
        <f t="shared" si="18"/>
        <v>4178.6518434986483</v>
      </c>
      <c r="O93" s="1">
        <f t="shared" si="19"/>
        <v>992.47676989759714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2"/>
        <v>0.05</v>
      </c>
      <c r="B94" s="1">
        <f t="shared" si="16"/>
        <v>181.3821228926104</v>
      </c>
      <c r="C94">
        <v>2000</v>
      </c>
      <c r="D94" s="2">
        <v>2.8668033926334648</v>
      </c>
      <c r="E94" s="1">
        <f t="shared" si="20"/>
        <v>181.12463834658229</v>
      </c>
      <c r="F94" s="1">
        <f t="shared" si="23"/>
        <v>362.24927669316457</v>
      </c>
      <c r="G94" s="8">
        <f t="shared" si="24"/>
        <v>2219.9799999999964</v>
      </c>
      <c r="H94">
        <v>315</v>
      </c>
      <c r="I94">
        <v>295</v>
      </c>
      <c r="J94" s="1">
        <v>310.37442220173534</v>
      </c>
      <c r="K94" s="2">
        <f t="shared" si="17"/>
        <v>4.6255777982646578</v>
      </c>
      <c r="L94" s="8">
        <v>965.92769916968632</v>
      </c>
      <c r="M94" s="1">
        <f t="shared" si="21"/>
        <v>17.58594014398594</v>
      </c>
      <c r="N94" s="1">
        <f t="shared" si="18"/>
        <v>4178.630892498174</v>
      </c>
      <c r="O94" s="1">
        <f t="shared" si="19"/>
        <v>992.38004897853841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2"/>
        <v>5.6000000000000001E-2</v>
      </c>
      <c r="B95" s="1">
        <f t="shared" si="16"/>
        <v>203.16422176267557</v>
      </c>
      <c r="C95">
        <v>2000</v>
      </c>
      <c r="D95" s="2">
        <v>2.8668033926334648</v>
      </c>
      <c r="E95" s="1">
        <f t="shared" si="20"/>
        <v>181.12463834658229</v>
      </c>
      <c r="F95" s="1">
        <f t="shared" si="23"/>
        <v>362.24927669316457</v>
      </c>
      <c r="G95" s="8">
        <f t="shared" si="24"/>
        <v>2691.6819999999957</v>
      </c>
      <c r="H95">
        <v>315</v>
      </c>
      <c r="I95">
        <v>295</v>
      </c>
      <c r="J95" s="1">
        <v>310.81165867074662</v>
      </c>
      <c r="K95" s="2">
        <f t="shared" si="17"/>
        <v>4.188341329253376</v>
      </c>
      <c r="L95" s="8">
        <v>979.45796154493587</v>
      </c>
      <c r="M95" s="1">
        <f t="shared" si="21"/>
        <v>17.823888366181038</v>
      </c>
      <c r="N95" s="1">
        <f t="shared" si="18"/>
        <v>4178.6162628175643</v>
      </c>
      <c r="O95" s="1">
        <f t="shared" si="19"/>
        <v>992.30070260844059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2"/>
        <v>6.2E-2</v>
      </c>
      <c r="B96" s="1">
        <f t="shared" si="16"/>
        <v>224.94683162276488</v>
      </c>
      <c r="C96">
        <v>2000</v>
      </c>
      <c r="D96" s="2">
        <v>2.8668033926334648</v>
      </c>
      <c r="E96" s="1">
        <f t="shared" si="20"/>
        <v>181.12463834658229</v>
      </c>
      <c r="F96" s="1">
        <f t="shared" si="23"/>
        <v>362.24927669316457</v>
      </c>
      <c r="G96" s="8">
        <f t="shared" si="24"/>
        <v>3207.3777999999947</v>
      </c>
      <c r="H96">
        <v>315</v>
      </c>
      <c r="I96">
        <v>295</v>
      </c>
      <c r="J96" s="1">
        <v>311.17361497964691</v>
      </c>
      <c r="K96" s="2">
        <f t="shared" si="17"/>
        <v>3.8263850203530865</v>
      </c>
      <c r="L96" s="8">
        <v>990.5827857451286</v>
      </c>
      <c r="M96" s="1">
        <f t="shared" si="21"/>
        <v>18.019146912850427</v>
      </c>
      <c r="N96" s="1">
        <f t="shared" si="18"/>
        <v>4178.6056866428535</v>
      </c>
      <c r="O96" s="1">
        <f t="shared" si="19"/>
        <v>992.23446887354112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2"/>
        <v>6.8000000000000005E-2</v>
      </c>
      <c r="B97" s="1">
        <f t="shared" si="16"/>
        <v>246.72983087534223</v>
      </c>
      <c r="C97">
        <v>2000</v>
      </c>
      <c r="D97" s="2">
        <v>2.8668033926334648</v>
      </c>
      <c r="E97" s="1">
        <f t="shared" si="20"/>
        <v>181.12463834658229</v>
      </c>
      <c r="F97" s="1">
        <f t="shared" si="23"/>
        <v>362.24927669316457</v>
      </c>
      <c r="G97" s="8">
        <f t="shared" si="24"/>
        <v>3767.0673999999944</v>
      </c>
      <c r="H97">
        <v>315</v>
      </c>
      <c r="I97">
        <v>295</v>
      </c>
      <c r="J97" s="1">
        <v>311.47813208676087</v>
      </c>
      <c r="K97" s="2">
        <f t="shared" si="17"/>
        <v>3.5218679132391344</v>
      </c>
      <c r="L97" s="8">
        <v>999.89212566610638</v>
      </c>
      <c r="M97" s="1">
        <f t="shared" si="21"/>
        <v>18.182253299579536</v>
      </c>
      <c r="N97" s="1">
        <f t="shared" si="18"/>
        <v>4178.5978195235293</v>
      </c>
      <c r="O97" s="1">
        <f t="shared" si="19"/>
        <v>992.17836421118761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2"/>
        <v>7.3999999999999996E-2</v>
      </c>
      <c r="B98" s="1">
        <f t="shared" ref="B98:B129" si="25">A98/O98*3600*1000</f>
        <v>268.51252664574133</v>
      </c>
      <c r="C98">
        <v>2000</v>
      </c>
      <c r="D98" s="2">
        <v>2.8668033926334648</v>
      </c>
      <c r="E98" s="1">
        <f t="shared" si="20"/>
        <v>181.12463834658229</v>
      </c>
      <c r="F98" s="1">
        <f t="shared" si="23"/>
        <v>362.24927669316457</v>
      </c>
      <c r="G98" s="8">
        <f t="shared" si="24"/>
        <v>4370.7507999999925</v>
      </c>
      <c r="H98">
        <v>315</v>
      </c>
      <c r="I98">
        <v>295</v>
      </c>
      <c r="J98" s="1">
        <v>311.7257697555857</v>
      </c>
      <c r="K98" s="2">
        <f t="shared" si="17"/>
        <v>3.2742302444142979</v>
      </c>
      <c r="L98" s="8">
        <v>1007.4305755410905</v>
      </c>
      <c r="M98" s="1">
        <f t="shared" si="21"/>
        <v>18.314129822139524</v>
      </c>
      <c r="N98" s="1">
        <f t="shared" si="18"/>
        <v>4178.5920906136353</v>
      </c>
      <c r="O98" s="1">
        <f t="shared" si="19"/>
        <v>992.13248382810661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2"/>
        <v>8.0000000000000002E-3</v>
      </c>
      <c r="B99" s="1">
        <f t="shared" si="25"/>
        <v>28.966783311084967</v>
      </c>
      <c r="C99">
        <v>2500</v>
      </c>
      <c r="D99" s="2">
        <v>3.6119971212910413</v>
      </c>
      <c r="E99" s="1">
        <f t="shared" si="20"/>
        <v>228.20597812316797</v>
      </c>
      <c r="F99" s="1">
        <f t="shared" si="23"/>
        <v>456.41195624633593</v>
      </c>
      <c r="G99" s="8">
        <f t="shared" si="24"/>
        <v>149.89240000000024</v>
      </c>
      <c r="H99">
        <v>315</v>
      </c>
      <c r="I99">
        <v>295</v>
      </c>
      <c r="J99" s="1">
        <v>298.40763022261342</v>
      </c>
      <c r="K99" s="2">
        <f t="shared" ref="K99:K130" si="26">H99-J99</f>
        <v>16.59236977738658</v>
      </c>
      <c r="L99" s="8">
        <v>574.55807854447448</v>
      </c>
      <c r="M99" s="1">
        <f t="shared" si="21"/>
        <v>9.3757289468910781</v>
      </c>
      <c r="N99" s="1">
        <f t="shared" ref="N99:N130" si="27">((W99 + X99*H99 +Y99*H99^2 +  Z99*H99^3)+(W99 + X99*J99 + Y99*J99^2 +  Z99*J99^3))/2</f>
        <v>4180.2080087043805</v>
      </c>
      <c r="O99" s="1">
        <f t="shared" ref="O99:O130" si="28">((S99 + T99*H99 + U99*H99^2 +  V99*H99^3)+(S99 + T99*J99 + U99*J99^2 +  V99*J99^3))/2</f>
        <v>994.24225640473037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2"/>
        <v>1.4E-2</v>
      </c>
      <c r="B100" s="1">
        <f t="shared" si="25"/>
        <v>50.718772690841085</v>
      </c>
      <c r="C100">
        <v>2500</v>
      </c>
      <c r="D100" s="2">
        <v>3.6119971212910413</v>
      </c>
      <c r="E100" s="1">
        <f t="shared" si="20"/>
        <v>228.20597812316797</v>
      </c>
      <c r="F100" s="1">
        <f t="shared" si="23"/>
        <v>456.41195624633593</v>
      </c>
      <c r="G100" s="8">
        <f t="shared" si="24"/>
        <v>313.63779999999969</v>
      </c>
      <c r="H100">
        <v>315</v>
      </c>
      <c r="I100">
        <v>295</v>
      </c>
      <c r="J100" s="1">
        <v>302.23937575674904</v>
      </c>
      <c r="K100" s="2">
        <f t="shared" si="26"/>
        <v>12.760624243250959</v>
      </c>
      <c r="L100" s="8">
        <v>772.71397824088001</v>
      </c>
      <c r="M100" s="1">
        <f t="shared" si="21"/>
        <v>12.557231100423383</v>
      </c>
      <c r="N100" s="1">
        <f t="shared" si="27"/>
        <v>4179.401026158388</v>
      </c>
      <c r="O100" s="1">
        <f t="shared" si="28"/>
        <v>993.71489738554624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2"/>
        <v>0.02</v>
      </c>
      <c r="B101" s="1">
        <f t="shared" si="25"/>
        <v>72.483817982845508</v>
      </c>
      <c r="C101">
        <v>2500</v>
      </c>
      <c r="D101" s="2">
        <v>3.6119971212910413</v>
      </c>
      <c r="E101" s="1">
        <f t="shared" si="20"/>
        <v>228.20597812316797</v>
      </c>
      <c r="F101" s="1">
        <f t="shared" si="23"/>
        <v>456.41195624633593</v>
      </c>
      <c r="G101" s="8">
        <f t="shared" si="24"/>
        <v>521.37699999999904</v>
      </c>
      <c r="H101">
        <v>315</v>
      </c>
      <c r="I101">
        <v>295</v>
      </c>
      <c r="J101" s="1">
        <v>304.79867065939737</v>
      </c>
      <c r="K101" s="2">
        <f t="shared" si="26"/>
        <v>10.201329340602626</v>
      </c>
      <c r="L101" s="8">
        <v>882.07210322311835</v>
      </c>
      <c r="M101" s="1">
        <f t="shared" si="21"/>
        <v>14.297878107364344</v>
      </c>
      <c r="N101" s="1">
        <f t="shared" si="27"/>
        <v>4179.0392240704541</v>
      </c>
      <c r="O101" s="1">
        <f t="shared" si="28"/>
        <v>993.32515868631526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2"/>
        <v>2.5999999999999999E-2</v>
      </c>
      <c r="B102" s="1">
        <f t="shared" si="25"/>
        <v>94.255658683174573</v>
      </c>
      <c r="C102">
        <v>2500</v>
      </c>
      <c r="D102" s="2">
        <v>3.6119971212910413</v>
      </c>
      <c r="E102" s="1">
        <f t="shared" si="20"/>
        <v>228.20597812316797</v>
      </c>
      <c r="F102" s="1">
        <f t="shared" si="23"/>
        <v>456.41195624633593</v>
      </c>
      <c r="G102" s="8">
        <f t="shared" si="24"/>
        <v>773.10999999999831</v>
      </c>
      <c r="H102">
        <v>315</v>
      </c>
      <c r="I102">
        <v>295</v>
      </c>
      <c r="J102" s="1">
        <v>306.53928008362539</v>
      </c>
      <c r="K102" s="2">
        <f t="shared" si="26"/>
        <v>8.4607199163746145</v>
      </c>
      <c r="L102" s="8">
        <v>950.72395086653523</v>
      </c>
      <c r="M102" s="1">
        <f t="shared" si="21"/>
        <v>15.383815228818797</v>
      </c>
      <c r="N102" s="1">
        <f t="shared" si="27"/>
        <v>4178.8617389831452</v>
      </c>
      <c r="O102" s="1">
        <f t="shared" si="28"/>
        <v>993.04382683931499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2"/>
        <v>3.2000000000000001E-2</v>
      </c>
      <c r="B103" s="1">
        <f t="shared" si="25"/>
        <v>116.03137924341937</v>
      </c>
      <c r="C103">
        <v>2500</v>
      </c>
      <c r="D103" s="2">
        <v>3.6119971212910413</v>
      </c>
      <c r="E103" s="1">
        <f t="shared" si="20"/>
        <v>228.20597812316797</v>
      </c>
      <c r="F103" s="1">
        <f t="shared" si="23"/>
        <v>456.41195624633593</v>
      </c>
      <c r="G103" s="8">
        <f t="shared" si="24"/>
        <v>1068.8367999999978</v>
      </c>
      <c r="H103">
        <v>315</v>
      </c>
      <c r="I103">
        <v>295</v>
      </c>
      <c r="J103" s="1">
        <v>307.78398178043585</v>
      </c>
      <c r="K103" s="2">
        <f t="shared" si="26"/>
        <v>7.2160182195641482</v>
      </c>
      <c r="L103" s="8">
        <v>997.72926877701946</v>
      </c>
      <c r="M103" s="1">
        <f t="shared" si="21"/>
        <v>16.123764020065654</v>
      </c>
      <c r="N103" s="1">
        <f t="shared" si="27"/>
        <v>4178.7646370838693</v>
      </c>
      <c r="O103" s="1">
        <f t="shared" si="28"/>
        <v>992.8348757996298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2"/>
        <v>3.7999999999999999E-2</v>
      </c>
      <c r="B104" s="1">
        <f t="shared" si="25"/>
        <v>137.80950259745202</v>
      </c>
      <c r="C104">
        <v>2500</v>
      </c>
      <c r="D104" s="2">
        <v>3.6119971212910413</v>
      </c>
      <c r="E104" s="1">
        <f t="shared" si="20"/>
        <v>228.20597812316797</v>
      </c>
      <c r="F104" s="1">
        <f t="shared" si="23"/>
        <v>456.41195624633593</v>
      </c>
      <c r="G104" s="8">
        <f t="shared" si="24"/>
        <v>1408.5573999999974</v>
      </c>
      <c r="H104">
        <v>315</v>
      </c>
      <c r="I104">
        <v>295</v>
      </c>
      <c r="J104" s="1">
        <v>308.71391967272928</v>
      </c>
      <c r="K104" s="2">
        <f t="shared" si="26"/>
        <v>6.2860803272707244</v>
      </c>
      <c r="L104" s="8">
        <v>1031.912768460709</v>
      </c>
      <c r="M104" s="1">
        <f t="shared" si="21"/>
        <v>16.659771457908157</v>
      </c>
      <c r="N104" s="1">
        <f t="shared" si="27"/>
        <v>4178.7066916844942</v>
      </c>
      <c r="O104" s="1">
        <f t="shared" si="28"/>
        <v>992.67465175895131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2"/>
        <v>4.3999999999999997E-2</v>
      </c>
      <c r="B105" s="1">
        <f t="shared" si="25"/>
        <v>159.58921149857645</v>
      </c>
      <c r="C105">
        <v>2500</v>
      </c>
      <c r="D105" s="2">
        <v>3.6119971212910413</v>
      </c>
      <c r="E105" s="1">
        <f t="shared" si="20"/>
        <v>228.20597812316797</v>
      </c>
      <c r="F105" s="1">
        <f t="shared" si="23"/>
        <v>456.41195624633593</v>
      </c>
      <c r="G105" s="8">
        <f t="shared" si="24"/>
        <v>1792.2717999999963</v>
      </c>
      <c r="H105">
        <v>315</v>
      </c>
      <c r="I105">
        <v>295</v>
      </c>
      <c r="J105" s="1">
        <v>309.43356417013177</v>
      </c>
      <c r="K105" s="2">
        <f t="shared" si="26"/>
        <v>5.5664358298682259</v>
      </c>
      <c r="L105" s="8">
        <v>1057.88829664693</v>
      </c>
      <c r="M105" s="1">
        <f t="shared" si="21"/>
        <v>17.065746577607221</v>
      </c>
      <c r="N105" s="1">
        <f t="shared" si="27"/>
        <v>4178.669715258894</v>
      </c>
      <c r="O105" s="1">
        <f t="shared" si="28"/>
        <v>992.54829642048173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2"/>
        <v>0.05</v>
      </c>
      <c r="B106" s="1">
        <f t="shared" si="25"/>
        <v>181.37001981414105</v>
      </c>
      <c r="C106">
        <v>2500</v>
      </c>
      <c r="D106" s="2">
        <v>3.6119971212910413</v>
      </c>
      <c r="E106" s="1">
        <f t="shared" si="20"/>
        <v>228.20597812316797</v>
      </c>
      <c r="F106" s="1">
        <f t="shared" si="23"/>
        <v>456.41195624633593</v>
      </c>
      <c r="G106" s="8">
        <f t="shared" si="24"/>
        <v>2219.9799999999964</v>
      </c>
      <c r="H106">
        <v>315</v>
      </c>
      <c r="I106">
        <v>295</v>
      </c>
      <c r="J106" s="1">
        <v>310.00637655710619</v>
      </c>
      <c r="K106" s="2">
        <f t="shared" si="26"/>
        <v>4.9936234428938064</v>
      </c>
      <c r="L106" s="8">
        <v>1078.295996166913</v>
      </c>
      <c r="M106" s="1">
        <f t="shared" si="21"/>
        <v>17.383814555156977</v>
      </c>
      <c r="N106" s="1">
        <f t="shared" si="27"/>
        <v>4178.6448505339358</v>
      </c>
      <c r="O106" s="1">
        <f t="shared" si="28"/>
        <v>992.4462719056603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2"/>
        <v>5.6000000000000001E-2</v>
      </c>
      <c r="B107" s="1">
        <f t="shared" si="25"/>
        <v>203.15162107865365</v>
      </c>
      <c r="C107">
        <v>2500</v>
      </c>
      <c r="D107" s="2">
        <v>3.6119971212910413</v>
      </c>
      <c r="E107" s="1">
        <f t="shared" si="20"/>
        <v>228.20597812316797</v>
      </c>
      <c r="F107" s="1">
        <f t="shared" si="23"/>
        <v>456.41195624633593</v>
      </c>
      <c r="G107" s="8">
        <f t="shared" si="24"/>
        <v>2691.6819999999957</v>
      </c>
      <c r="H107">
        <v>315</v>
      </c>
      <c r="I107">
        <v>295</v>
      </c>
      <c r="J107" s="1">
        <v>310.47284767378721</v>
      </c>
      <c r="K107" s="2">
        <f t="shared" si="26"/>
        <v>4.5271523262127857</v>
      </c>
      <c r="L107" s="8">
        <v>1094.7540125598643</v>
      </c>
      <c r="M107" s="1">
        <f t="shared" si="21"/>
        <v>17.639707169739474</v>
      </c>
      <c r="N107" s="1">
        <f t="shared" si="27"/>
        <v>4178.6274175198914</v>
      </c>
      <c r="O107" s="1">
        <f t="shared" si="28"/>
        <v>992.36225105950348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2"/>
        <v>6.2E-2</v>
      </c>
      <c r="B108" s="1">
        <f t="shared" si="25"/>
        <v>224.93381283111557</v>
      </c>
      <c r="C108">
        <v>2500</v>
      </c>
      <c r="D108" s="2">
        <v>3.6119971212910413</v>
      </c>
      <c r="E108" s="1">
        <f t="shared" si="20"/>
        <v>228.20597812316797</v>
      </c>
      <c r="F108" s="1">
        <f t="shared" si="23"/>
        <v>456.41195624633593</v>
      </c>
      <c r="G108" s="8">
        <f t="shared" si="24"/>
        <v>3207.3777999999947</v>
      </c>
      <c r="H108">
        <v>315</v>
      </c>
      <c r="I108">
        <v>295</v>
      </c>
      <c r="J108" s="1">
        <v>310.85993216571887</v>
      </c>
      <c r="K108" s="2">
        <f t="shared" si="26"/>
        <v>4.1400678342811261</v>
      </c>
      <c r="L108" s="8">
        <v>1108.3087322123179</v>
      </c>
      <c r="M108" s="1">
        <f t="shared" si="21"/>
        <v>17.850018387910161</v>
      </c>
      <c r="N108" s="1">
        <f t="shared" si="27"/>
        <v>4178.6147734656288</v>
      </c>
      <c r="O108" s="1">
        <f t="shared" si="28"/>
        <v>992.29189773963708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2"/>
        <v>6.8000000000000005E-2</v>
      </c>
      <c r="B109" s="1">
        <f t="shared" si="25"/>
        <v>246.71645597146994</v>
      </c>
      <c r="C109">
        <v>2500</v>
      </c>
      <c r="D109" s="2">
        <v>3.6119971212910413</v>
      </c>
      <c r="E109" s="1">
        <f t="shared" si="20"/>
        <v>228.20597812316797</v>
      </c>
      <c r="F109" s="1">
        <f t="shared" si="23"/>
        <v>456.41195624633593</v>
      </c>
      <c r="G109" s="8">
        <f t="shared" si="24"/>
        <v>3767.0673999999944</v>
      </c>
      <c r="H109">
        <v>315</v>
      </c>
      <c r="I109">
        <v>295</v>
      </c>
      <c r="J109" s="1">
        <v>311.1862285846849</v>
      </c>
      <c r="K109" s="2">
        <f t="shared" si="26"/>
        <v>3.8137714153151023</v>
      </c>
      <c r="L109" s="8">
        <v>1119.6670894448032</v>
      </c>
      <c r="M109" s="1">
        <f t="shared" si="21"/>
        <v>18.02592396447093</v>
      </c>
      <c r="N109" s="1">
        <f t="shared" si="27"/>
        <v>4178.605342357836</v>
      </c>
      <c r="O109" s="1">
        <f t="shared" si="28"/>
        <v>992.23215182820422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2"/>
        <v>7.3999999999999996E-2</v>
      </c>
      <c r="B110" s="1">
        <f t="shared" si="25"/>
        <v>268.49880356541604</v>
      </c>
      <c r="C110">
        <v>2500</v>
      </c>
      <c r="D110" s="2">
        <v>3.6119971212910413</v>
      </c>
      <c r="E110" s="1">
        <f t="shared" si="20"/>
        <v>228.20597812316797</v>
      </c>
      <c r="F110" s="1">
        <f t="shared" si="23"/>
        <v>456.41195624633593</v>
      </c>
      <c r="G110" s="8">
        <f t="shared" si="24"/>
        <v>4370.7507999999925</v>
      </c>
      <c r="H110">
        <v>315</v>
      </c>
      <c r="I110">
        <v>295</v>
      </c>
      <c r="J110" s="1">
        <v>311.45200174110511</v>
      </c>
      <c r="K110" s="2">
        <f t="shared" si="26"/>
        <v>3.5479982588948928</v>
      </c>
      <c r="L110" s="8">
        <v>1128.8752148446893</v>
      </c>
      <c r="M110" s="1">
        <f t="shared" si="21"/>
        <v>18.168298265244484</v>
      </c>
      <c r="N110" s="1">
        <f t="shared" si="27"/>
        <v>4178.5984586075283</v>
      </c>
      <c r="O110" s="1">
        <f t="shared" si="28"/>
        <v>992.18319211279197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2"/>
        <v>8.0000000000000002E-3</v>
      </c>
      <c r="B111" s="1">
        <f t="shared" si="25"/>
        <v>28.965223621851958</v>
      </c>
      <c r="C111">
        <v>3000</v>
      </c>
      <c r="D111" s="2">
        <v>4.3519104084321478</v>
      </c>
      <c r="E111" s="1">
        <f t="shared" si="20"/>
        <v>274.95369960474312</v>
      </c>
      <c r="F111" s="1">
        <f t="shared" si="23"/>
        <v>549.90739920948624</v>
      </c>
      <c r="G111" s="8">
        <f t="shared" si="24"/>
        <v>149.89240000000024</v>
      </c>
      <c r="H111">
        <v>315</v>
      </c>
      <c r="I111">
        <v>295</v>
      </c>
      <c r="J111" s="1">
        <v>297.98757797677507</v>
      </c>
      <c r="K111" s="2">
        <f t="shared" si="26"/>
        <v>17.012422023224929</v>
      </c>
      <c r="L111" s="8">
        <v>603.07337084127767</v>
      </c>
      <c r="M111" s="1">
        <f t="shared" si="21"/>
        <v>8.9479288495819809</v>
      </c>
      <c r="N111" s="1">
        <f t="shared" si="27"/>
        <v>4180.3183202834125</v>
      </c>
      <c r="O111" s="1">
        <f t="shared" si="28"/>
        <v>994.29579332757817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2"/>
        <v>1.4E-2</v>
      </c>
      <c r="B112" s="1">
        <f t="shared" si="25"/>
        <v>50.714845760502975</v>
      </c>
      <c r="C112">
        <v>3000</v>
      </c>
      <c r="D112" s="2">
        <v>4.3519104084321478</v>
      </c>
      <c r="E112" s="1">
        <f t="shared" si="20"/>
        <v>274.95369960474312</v>
      </c>
      <c r="F112" s="1">
        <f t="shared" si="23"/>
        <v>549.90739920948624</v>
      </c>
      <c r="G112" s="8">
        <f t="shared" si="24"/>
        <v>313.63779999999969</v>
      </c>
      <c r="H112">
        <v>315</v>
      </c>
      <c r="I112">
        <v>295</v>
      </c>
      <c r="J112" s="1">
        <v>301.71000454190954</v>
      </c>
      <c r="K112" s="2">
        <f t="shared" si="26"/>
        <v>13.289995458090459</v>
      </c>
      <c r="L112" s="8">
        <v>823.89840697468446</v>
      </c>
      <c r="M112" s="1">
        <f t="shared" si="21"/>
        <v>12.168847356236141</v>
      </c>
      <c r="N112" s="1">
        <f t="shared" si="27"/>
        <v>4179.4924663067741</v>
      </c>
      <c r="O112" s="1">
        <f t="shared" si="28"/>
        <v>993.79184229427005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2"/>
        <v>0.02</v>
      </c>
      <c r="B113" s="1">
        <f t="shared" si="25"/>
        <v>72.477978827532993</v>
      </c>
      <c r="C113">
        <v>3000</v>
      </c>
      <c r="D113" s="2">
        <v>4.3519104084321478</v>
      </c>
      <c r="E113" s="1">
        <f t="shared" si="20"/>
        <v>274.95369960474312</v>
      </c>
      <c r="F113" s="1">
        <f t="shared" si="23"/>
        <v>549.90739920948624</v>
      </c>
      <c r="G113" s="8">
        <f t="shared" si="24"/>
        <v>521.37699999999904</v>
      </c>
      <c r="H113">
        <v>315</v>
      </c>
      <c r="I113">
        <v>295</v>
      </c>
      <c r="J113" s="1">
        <v>304.28830999611097</v>
      </c>
      <c r="K113" s="2">
        <f t="shared" si="26"/>
        <v>10.711690003889032</v>
      </c>
      <c r="L113" s="8">
        <v>948.24962835813585</v>
      </c>
      <c r="M113" s="1">
        <f t="shared" si="21"/>
        <v>13.966140843889249</v>
      </c>
      <c r="N113" s="1">
        <f t="shared" si="27"/>
        <v>4179.1013073380582</v>
      </c>
      <c r="O113" s="1">
        <f t="shared" si="28"/>
        <v>993.40518547474426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2"/>
        <v>2.5999999999999999E-2</v>
      </c>
      <c r="B114" s="1">
        <f t="shared" si="25"/>
        <v>94.24837327552261</v>
      </c>
      <c r="C114">
        <v>3000</v>
      </c>
      <c r="D114" s="2">
        <v>4.3519104084321478</v>
      </c>
      <c r="E114" s="1">
        <f t="shared" si="20"/>
        <v>274.95369960474312</v>
      </c>
      <c r="F114" s="1">
        <f t="shared" si="23"/>
        <v>549.90739920948624</v>
      </c>
      <c r="G114" s="8">
        <f t="shared" si="24"/>
        <v>773.10999999999831</v>
      </c>
      <c r="H114">
        <v>315</v>
      </c>
      <c r="I114">
        <v>295</v>
      </c>
      <c r="J114" s="1">
        <v>306.07213979152016</v>
      </c>
      <c r="K114" s="2">
        <f t="shared" si="26"/>
        <v>8.9278602084798422</v>
      </c>
      <c r="L114" s="8">
        <v>1027.1230241121143</v>
      </c>
      <c r="M114" s="1">
        <f t="shared" si="21"/>
        <v>15.098691776949339</v>
      </c>
      <c r="N114" s="1">
        <f t="shared" si="27"/>
        <v>4178.904389242839</v>
      </c>
      <c r="O114" s="1">
        <f t="shared" si="28"/>
        <v>993.12058921561243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2"/>
        <v>3.2000000000000001E-2</v>
      </c>
      <c r="B115" s="1">
        <f t="shared" si="25"/>
        <v>116.02298887604485</v>
      </c>
      <c r="C115">
        <v>3000</v>
      </c>
      <c r="D115" s="2">
        <v>4.3519104084321478</v>
      </c>
      <c r="E115" s="1">
        <f t="shared" si="20"/>
        <v>274.95369960474312</v>
      </c>
      <c r="F115" s="1">
        <f t="shared" si="23"/>
        <v>549.90739920948624</v>
      </c>
      <c r="G115" s="8">
        <f t="shared" si="24"/>
        <v>1068.8367999999978</v>
      </c>
      <c r="H115">
        <v>315</v>
      </c>
      <c r="I115">
        <v>295</v>
      </c>
      <c r="J115" s="1">
        <v>307.36054091033492</v>
      </c>
      <c r="K115" s="2">
        <f t="shared" si="26"/>
        <v>7.6394590896650811</v>
      </c>
      <c r="L115" s="8">
        <v>1081.4673996771551</v>
      </c>
      <c r="M115" s="1">
        <f t="shared" si="21"/>
        <v>15.87508939709765</v>
      </c>
      <c r="N115" s="1">
        <f t="shared" si="27"/>
        <v>4178.7950631287003</v>
      </c>
      <c r="O115" s="1">
        <f t="shared" si="28"/>
        <v>992.90667406505008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2"/>
        <v>3.7999999999999999E-2</v>
      </c>
      <c r="B116" s="1">
        <f t="shared" si="25"/>
        <v>137.80024866439413</v>
      </c>
      <c r="C116">
        <v>3000</v>
      </c>
      <c r="D116" s="2">
        <v>4.3519104084321478</v>
      </c>
      <c r="E116" s="1">
        <f t="shared" si="20"/>
        <v>274.95369960474312</v>
      </c>
      <c r="F116" s="1">
        <f t="shared" si="23"/>
        <v>549.90739920948624</v>
      </c>
      <c r="G116" s="8">
        <f t="shared" si="24"/>
        <v>1408.5573999999974</v>
      </c>
      <c r="H116">
        <v>315</v>
      </c>
      <c r="I116">
        <v>295</v>
      </c>
      <c r="J116" s="1">
        <v>308.3294535965581</v>
      </c>
      <c r="K116" s="2">
        <f t="shared" si="26"/>
        <v>6.6705464034419037</v>
      </c>
      <c r="L116" s="8">
        <v>1121.1562705618023</v>
      </c>
      <c r="M116" s="1">
        <f t="shared" si="21"/>
        <v>16.439792029220961</v>
      </c>
      <c r="N116" s="1">
        <f t="shared" si="27"/>
        <v>4178.7292111095749</v>
      </c>
      <c r="O116" s="1">
        <f t="shared" si="28"/>
        <v>992.74131451801509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2"/>
        <v>4.3999999999999997E-2</v>
      </c>
      <c r="B117" s="1">
        <f t="shared" si="25"/>
        <v>159.57926709731811</v>
      </c>
      <c r="C117">
        <v>3000</v>
      </c>
      <c r="D117" s="2">
        <v>4.3519104084321478</v>
      </c>
      <c r="E117" s="1">
        <f t="shared" si="20"/>
        <v>274.95369960474312</v>
      </c>
      <c r="F117" s="1">
        <f t="shared" si="23"/>
        <v>549.90739920948624</v>
      </c>
      <c r="G117" s="8">
        <f t="shared" si="24"/>
        <v>1792.2717999999963</v>
      </c>
      <c r="H117">
        <v>315</v>
      </c>
      <c r="I117">
        <v>295</v>
      </c>
      <c r="J117" s="1">
        <v>309.0827454335178</v>
      </c>
      <c r="K117" s="2">
        <f t="shared" si="26"/>
        <v>5.9172545664821996</v>
      </c>
      <c r="L117" s="8">
        <v>1151.4080281853037</v>
      </c>
      <c r="M117" s="1">
        <f t="shared" si="21"/>
        <v>16.868754235537963</v>
      </c>
      <c r="N117" s="1">
        <f t="shared" si="27"/>
        <v>4178.6869180773419</v>
      </c>
      <c r="O117" s="1">
        <f t="shared" si="28"/>
        <v>992.61014843113094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2"/>
        <v>0.05</v>
      </c>
      <c r="B118" s="1">
        <f t="shared" si="25"/>
        <v>181.35951201970414</v>
      </c>
      <c r="C118">
        <v>3000</v>
      </c>
      <c r="D118" s="2">
        <v>4.3519104084321478</v>
      </c>
      <c r="E118" s="1">
        <f t="shared" si="20"/>
        <v>274.95369960474312</v>
      </c>
      <c r="F118" s="1">
        <f t="shared" si="23"/>
        <v>549.90739920948624</v>
      </c>
      <c r="G118" s="8">
        <f t="shared" si="24"/>
        <v>2219.9799999999964</v>
      </c>
      <c r="H118">
        <v>315</v>
      </c>
      <c r="I118">
        <v>295</v>
      </c>
      <c r="J118" s="1">
        <v>309.68441910645709</v>
      </c>
      <c r="K118" s="2">
        <f t="shared" si="26"/>
        <v>5.315580893542915</v>
      </c>
      <c r="L118" s="8">
        <v>1175.2307867237594</v>
      </c>
      <c r="M118" s="1">
        <f t="shared" si="21"/>
        <v>17.205574798862116</v>
      </c>
      <c r="N118" s="1">
        <f t="shared" si="27"/>
        <v>4178.6583439606484</v>
      </c>
      <c r="O118" s="1">
        <f t="shared" si="28"/>
        <v>992.50377328123591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2"/>
        <v>5.6000000000000001E-2</v>
      </c>
      <c r="B119" s="1">
        <f t="shared" si="25"/>
        <v>203.14064544371664</v>
      </c>
      <c r="C119">
        <v>3000</v>
      </c>
      <c r="D119" s="2">
        <v>4.3519104084321478</v>
      </c>
      <c r="E119" s="1">
        <f t="shared" si="20"/>
        <v>274.95369960474312</v>
      </c>
      <c r="F119" s="1">
        <f t="shared" si="23"/>
        <v>549.90739920948624</v>
      </c>
      <c r="G119" s="8">
        <f t="shared" si="24"/>
        <v>2691.6819999999957</v>
      </c>
      <c r="H119">
        <v>315</v>
      </c>
      <c r="I119">
        <v>295</v>
      </c>
      <c r="J119" s="1">
        <v>310.17571058769988</v>
      </c>
      <c r="K119" s="2">
        <f t="shared" si="26"/>
        <v>4.8242894123001179</v>
      </c>
      <c r="L119" s="8">
        <v>1194.4781136776435</v>
      </c>
      <c r="M119" s="1">
        <f t="shared" si="21"/>
        <v>17.477022792902069</v>
      </c>
      <c r="N119" s="1">
        <f t="shared" si="27"/>
        <v>4178.6382376065676</v>
      </c>
      <c r="O119" s="1">
        <f t="shared" si="28"/>
        <v>992.41586812746687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2"/>
        <v>6.2E-2</v>
      </c>
      <c r="B120" s="1">
        <f t="shared" si="25"/>
        <v>224.92244281030131</v>
      </c>
      <c r="C120">
        <v>3000</v>
      </c>
      <c r="D120" s="2">
        <v>4.3519104084321478</v>
      </c>
      <c r="E120" s="1">
        <f t="shared" si="20"/>
        <v>274.95369960474312</v>
      </c>
      <c r="F120" s="1">
        <f t="shared" si="23"/>
        <v>549.90739920948624</v>
      </c>
      <c r="G120" s="8">
        <f t="shared" si="24"/>
        <v>3207.3777999999947</v>
      </c>
      <c r="H120">
        <v>315</v>
      </c>
      <c r="I120">
        <v>295</v>
      </c>
      <c r="J120" s="1">
        <v>310.58426648264452</v>
      </c>
      <c r="K120" s="2">
        <f t="shared" si="26"/>
        <v>4.415733517355477</v>
      </c>
      <c r="L120" s="8">
        <v>1210.3535302713858</v>
      </c>
      <c r="M120" s="1">
        <f t="shared" si="21"/>
        <v>17.7004287431226</v>
      </c>
      <c r="N120" s="1">
        <f t="shared" si="27"/>
        <v>4178.6236123010885</v>
      </c>
      <c r="O120" s="1">
        <f t="shared" si="28"/>
        <v>992.34205893916067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2"/>
        <v>6.8000000000000005E-2</v>
      </c>
      <c r="B121" s="1">
        <f t="shared" si="25"/>
        <v>246.70474914167357</v>
      </c>
      <c r="C121">
        <v>3000</v>
      </c>
      <c r="D121" s="2">
        <v>4.3519104084321478</v>
      </c>
      <c r="E121" s="1">
        <f t="shared" si="20"/>
        <v>274.95369960474312</v>
      </c>
      <c r="F121" s="1">
        <f t="shared" si="23"/>
        <v>549.90739920948624</v>
      </c>
      <c r="G121" s="8">
        <f t="shared" si="24"/>
        <v>3767.0673999999944</v>
      </c>
      <c r="H121">
        <v>315</v>
      </c>
      <c r="I121">
        <v>295</v>
      </c>
      <c r="J121" s="1">
        <v>310.92926658213207</v>
      </c>
      <c r="K121" s="2">
        <f t="shared" si="26"/>
        <v>4.0707334178679275</v>
      </c>
      <c r="L121" s="8">
        <v>1223.6727738876007</v>
      </c>
      <c r="M121" s="1">
        <f t="shared" si="21"/>
        <v>17.887500356439364</v>
      </c>
      <c r="N121" s="1">
        <f t="shared" si="27"/>
        <v>4178.6126771911104</v>
      </c>
      <c r="O121" s="1">
        <f t="shared" si="28"/>
        <v>992.27923601673467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2"/>
        <v>7.3999999999999996E-2</v>
      </c>
      <c r="B122" s="1">
        <f t="shared" si="25"/>
        <v>268.48677066286871</v>
      </c>
      <c r="C122">
        <v>3000</v>
      </c>
      <c r="D122" s="2">
        <v>4.3519104084321478</v>
      </c>
      <c r="E122" s="1">
        <f t="shared" si="20"/>
        <v>274.95369960474312</v>
      </c>
      <c r="F122" s="1">
        <f t="shared" si="23"/>
        <v>549.90739920948624</v>
      </c>
      <c r="G122" s="8">
        <f t="shared" si="24"/>
        <v>4370.7507999999925</v>
      </c>
      <c r="H122">
        <v>315</v>
      </c>
      <c r="I122">
        <v>295</v>
      </c>
      <c r="J122" s="1">
        <v>311.2106760444691</v>
      </c>
      <c r="K122" s="2">
        <f t="shared" si="26"/>
        <v>3.7893239555309037</v>
      </c>
      <c r="L122" s="8">
        <v>1234.4813963196805</v>
      </c>
      <c r="M122" s="1">
        <f t="shared" si="21"/>
        <v>18.039053933502448</v>
      </c>
      <c r="N122" s="1">
        <f t="shared" si="27"/>
        <v>4178.6046796523951</v>
      </c>
      <c r="O122" s="1">
        <f t="shared" si="28"/>
        <v>992.22765927082128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2"/>
        <v>8.0000000000000002E-3</v>
      </c>
      <c r="B123" s="1">
        <f t="shared" si="25"/>
        <v>28.963991225092453</v>
      </c>
      <c r="C123">
        <f>C111+500</f>
        <v>3500</v>
      </c>
      <c r="D123" s="2">
        <v>5.0874765815953662</v>
      </c>
      <c r="E123" s="1">
        <f t="shared" si="20"/>
        <v>321.42677042519523</v>
      </c>
      <c r="F123" s="1">
        <f t="shared" si="23"/>
        <v>642.85354085039046</v>
      </c>
      <c r="G123" s="8">
        <f t="shared" si="24"/>
        <v>149.89240000000024</v>
      </c>
      <c r="H123">
        <v>315</v>
      </c>
      <c r="I123">
        <v>295</v>
      </c>
      <c r="J123" s="1">
        <v>297.65071631814442</v>
      </c>
      <c r="K123" s="2">
        <f t="shared" si="26"/>
        <v>17.349283681855582</v>
      </c>
      <c r="L123" s="8">
        <v>625.94296260037038</v>
      </c>
      <c r="M123" s="1">
        <f t="shared" si="21"/>
        <v>8.5849192982658664</v>
      </c>
      <c r="N123" s="1">
        <f t="shared" si="27"/>
        <v>4180.4101441184039</v>
      </c>
      <c r="O123" s="1">
        <f t="shared" si="28"/>
        <v>994.33809989037752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2"/>
        <v>1.4E-2</v>
      </c>
      <c r="B124" s="1">
        <f t="shared" si="25"/>
        <v>50.711574165928674</v>
      </c>
      <c r="C124">
        <f t="shared" ref="C124:C187" si="29">C112+500</f>
        <v>3500</v>
      </c>
      <c r="D124" s="2">
        <v>5.0874765815953662</v>
      </c>
      <c r="E124" s="1">
        <f t="shared" si="20"/>
        <v>321.42677042519523</v>
      </c>
      <c r="F124" s="1">
        <f t="shared" si="23"/>
        <v>642.85354085039046</v>
      </c>
      <c r="G124" s="8">
        <f t="shared" si="24"/>
        <v>313.63779999999969</v>
      </c>
      <c r="H124">
        <v>315</v>
      </c>
      <c r="I124">
        <v>295</v>
      </c>
      <c r="J124" s="1">
        <v>301.26199534891811</v>
      </c>
      <c r="K124" s="2">
        <f t="shared" si="26"/>
        <v>13.738004651081894</v>
      </c>
      <c r="L124" s="8">
        <v>866.84160319136163</v>
      </c>
      <c r="M124" s="1">
        <f t="shared" si="21"/>
        <v>11.830528409876866</v>
      </c>
      <c r="N124" s="1">
        <f t="shared" si="27"/>
        <v>4179.5746172490763</v>
      </c>
      <c r="O124" s="1">
        <f t="shared" si="28"/>
        <v>993.85595554756003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2"/>
        <v>0.02</v>
      </c>
      <c r="B125" s="1">
        <f t="shared" si="25"/>
        <v>72.472995479638712</v>
      </c>
      <c r="C125">
        <f t="shared" si="29"/>
        <v>3500</v>
      </c>
      <c r="D125" s="2">
        <v>5.0874765815953662</v>
      </c>
      <c r="E125" s="1">
        <f t="shared" si="20"/>
        <v>321.42677042519523</v>
      </c>
      <c r="F125" s="1">
        <f t="shared" si="23"/>
        <v>642.85354085039046</v>
      </c>
      <c r="G125" s="8">
        <f t="shared" si="24"/>
        <v>521.37699999999904</v>
      </c>
      <c r="H125">
        <v>315</v>
      </c>
      <c r="I125">
        <v>295</v>
      </c>
      <c r="J125" s="1">
        <v>303.84683521601931</v>
      </c>
      <c r="K125" s="2">
        <f t="shared" si="26"/>
        <v>11.153164783980685</v>
      </c>
      <c r="L125" s="8">
        <v>1004.9450435478614</v>
      </c>
      <c r="M125" s="1">
        <f t="shared" si="21"/>
        <v>13.673582278498596</v>
      </c>
      <c r="N125" s="1">
        <f t="shared" si="27"/>
        <v>4179.1589169236322</v>
      </c>
      <c r="O125" s="1">
        <f t="shared" si="28"/>
        <v>993.4734934507901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2"/>
        <v>2.5999999999999999E-2</v>
      </c>
      <c r="B126" s="1">
        <f t="shared" si="25"/>
        <v>94.24206806600796</v>
      </c>
      <c r="C126">
        <f t="shared" si="29"/>
        <v>3500</v>
      </c>
      <c r="D126" s="2">
        <v>5.0874765815953662</v>
      </c>
      <c r="E126" s="1">
        <f t="shared" si="20"/>
        <v>321.42677042519523</v>
      </c>
      <c r="F126" s="1">
        <f t="shared" si="23"/>
        <v>642.85354085039046</v>
      </c>
      <c r="G126" s="8">
        <f t="shared" si="24"/>
        <v>773.10999999999831</v>
      </c>
      <c r="H126">
        <v>315</v>
      </c>
      <c r="I126">
        <v>295</v>
      </c>
      <c r="J126" s="1">
        <v>305.6632042300173</v>
      </c>
      <c r="K126" s="2">
        <f t="shared" si="26"/>
        <v>9.3367957699827002</v>
      </c>
      <c r="L126" s="8">
        <v>1093.3544243305521</v>
      </c>
      <c r="M126" s="1">
        <f t="shared" si="21"/>
        <v>14.845446312170557</v>
      </c>
      <c r="N126" s="1">
        <f t="shared" si="27"/>
        <v>4178.9446624900647</v>
      </c>
      <c r="O126" s="1">
        <f t="shared" si="28"/>
        <v>993.18703335798773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2"/>
        <v>3.2000000000000001E-2</v>
      </c>
      <c r="B127" s="1">
        <f t="shared" si="25"/>
        <v>116.01566066229523</v>
      </c>
      <c r="C127">
        <f t="shared" si="29"/>
        <v>3500</v>
      </c>
      <c r="D127" s="2">
        <v>5.0874765815953662</v>
      </c>
      <c r="E127" s="1">
        <f t="shared" si="20"/>
        <v>321.42677042519523</v>
      </c>
      <c r="F127" s="1">
        <f t="shared" si="23"/>
        <v>642.85354085039046</v>
      </c>
      <c r="G127" s="8">
        <f t="shared" si="24"/>
        <v>1068.8367999999978</v>
      </c>
      <c r="H127">
        <v>315</v>
      </c>
      <c r="I127">
        <v>295</v>
      </c>
      <c r="J127" s="1">
        <v>306.98706053507141</v>
      </c>
      <c r="K127" s="2">
        <f t="shared" si="26"/>
        <v>8.0129394649285928</v>
      </c>
      <c r="L127" s="8">
        <v>1154.6144125262754</v>
      </c>
      <c r="M127" s="1">
        <f t="shared" si="21"/>
        <v>15.65319225449249</v>
      </c>
      <c r="N127" s="1">
        <f t="shared" si="27"/>
        <v>4178.8241036141335</v>
      </c>
      <c r="O127" s="1">
        <f t="shared" si="28"/>
        <v>992.96939173867645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2"/>
        <v>3.7999999999999999E-2</v>
      </c>
      <c r="B128" s="1">
        <f t="shared" si="25"/>
        <v>137.79211395222427</v>
      </c>
      <c r="C128">
        <f t="shared" si="29"/>
        <v>3500</v>
      </c>
      <c r="D128" s="2">
        <v>5.0874765815953662</v>
      </c>
      <c r="E128" s="1">
        <f t="shared" si="20"/>
        <v>321.42677042519523</v>
      </c>
      <c r="F128" s="1">
        <f t="shared" si="23"/>
        <v>642.85354085039046</v>
      </c>
      <c r="G128" s="8">
        <f t="shared" si="24"/>
        <v>1408.5573999999974</v>
      </c>
      <c r="H128">
        <v>315</v>
      </c>
      <c r="I128">
        <v>295</v>
      </c>
      <c r="J128" s="1">
        <v>307.98858595164586</v>
      </c>
      <c r="K128" s="2">
        <f t="shared" si="26"/>
        <v>7.0114140483541405</v>
      </c>
      <c r="L128" s="8">
        <v>1199.525425558196</v>
      </c>
      <c r="M128" s="1">
        <f t="shared" si="21"/>
        <v>16.242859759014777</v>
      </c>
      <c r="N128" s="1">
        <f t="shared" si="27"/>
        <v>4178.7508606527508</v>
      </c>
      <c r="O128" s="1">
        <f t="shared" si="28"/>
        <v>992.79992211623767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2"/>
        <v>4.3999999999999997E-2</v>
      </c>
      <c r="B129" s="1">
        <f t="shared" si="25"/>
        <v>159.57048349757213</v>
      </c>
      <c r="C129">
        <f t="shared" si="29"/>
        <v>3500</v>
      </c>
      <c r="D129" s="2">
        <v>5.0874765815953662</v>
      </c>
      <c r="E129" s="1">
        <f t="shared" si="20"/>
        <v>321.42677042519523</v>
      </c>
      <c r="F129" s="1">
        <f t="shared" si="23"/>
        <v>642.85354085039046</v>
      </c>
      <c r="G129" s="8">
        <f t="shared" si="24"/>
        <v>1792.2717999999963</v>
      </c>
      <c r="H129">
        <v>315</v>
      </c>
      <c r="I129">
        <v>295</v>
      </c>
      <c r="J129" s="1">
        <v>308.77052645127549</v>
      </c>
      <c r="K129" s="2">
        <f t="shared" si="26"/>
        <v>6.2294735487245134</v>
      </c>
      <c r="L129" s="8">
        <v>1233.8525657727712</v>
      </c>
      <c r="M129" s="1">
        <f t="shared" si="21"/>
        <v>16.691973941957738</v>
      </c>
      <c r="N129" s="1">
        <f t="shared" si="27"/>
        <v>4178.7035420716711</v>
      </c>
      <c r="O129" s="1">
        <f t="shared" si="28"/>
        <v>992.66478692101009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2"/>
        <v>0.05</v>
      </c>
      <c r="B130" s="1">
        <f t="shared" ref="B130:B161" si="30">A130/O130*3600*1000</f>
        <v>181.35019645312801</v>
      </c>
      <c r="C130">
        <f t="shared" si="29"/>
        <v>3500</v>
      </c>
      <c r="D130" s="2">
        <v>5.0874765815953662</v>
      </c>
      <c r="E130" s="1">
        <f t="shared" si="20"/>
        <v>321.42677042519523</v>
      </c>
      <c r="F130" s="1">
        <f t="shared" si="23"/>
        <v>642.85354085039046</v>
      </c>
      <c r="G130" s="8">
        <f t="shared" si="24"/>
        <v>2219.9799999999964</v>
      </c>
      <c r="H130">
        <v>315</v>
      </c>
      <c r="I130">
        <v>295</v>
      </c>
      <c r="J130" s="1">
        <v>309.39705347942737</v>
      </c>
      <c r="K130" s="2">
        <f t="shared" si="26"/>
        <v>5.6029465205726297</v>
      </c>
      <c r="L130" s="8">
        <v>1260.9414959699304</v>
      </c>
      <c r="M130" s="1">
        <f t="shared" si="21"/>
        <v>17.045324308559941</v>
      </c>
      <c r="N130" s="1">
        <f t="shared" si="27"/>
        <v>4178.6714342428404</v>
      </c>
      <c r="O130" s="1">
        <f t="shared" si="28"/>
        <v>992.55475604915068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2"/>
        <v>5.6000000000000001E-2</v>
      </c>
      <c r="B131" s="1">
        <f t="shared" si="30"/>
        <v>203.13088650567533</v>
      </c>
      <c r="C131">
        <f t="shared" si="29"/>
        <v>3500</v>
      </c>
      <c r="D131" s="2">
        <v>5.0874765815953662</v>
      </c>
      <c r="E131" s="1">
        <f t="shared" si="20"/>
        <v>321.42677042519523</v>
      </c>
      <c r="F131" s="1">
        <f t="shared" si="23"/>
        <v>642.85354085039046</v>
      </c>
      <c r="G131" s="8">
        <f t="shared" si="24"/>
        <v>2691.6819999999957</v>
      </c>
      <c r="H131">
        <v>315</v>
      </c>
      <c r="I131">
        <v>295</v>
      </c>
      <c r="J131" s="1">
        <v>309.90989059056801</v>
      </c>
      <c r="K131" s="2">
        <f t="shared" ref="K131:K162" si="31">H131-J131</f>
        <v>5.0901094094319888</v>
      </c>
      <c r="L131" s="8">
        <v>1282.8638701607804</v>
      </c>
      <c r="M131" s="1">
        <f t="shared" si="21"/>
        <v>17.330540444542176</v>
      </c>
      <c r="N131" s="1">
        <f t="shared" ref="N131:N162" si="32">((W131 + X131*H131 +Y131*H131^2 +  Z131*H131^3)+(W131 + X131*J131 + Y131*J131^2 +  Z131*J131^3))/2</f>
        <v>4178.6487665737532</v>
      </c>
      <c r="O131" s="1">
        <f t="shared" ref="O131:O162" si="33">((S131 + T131*H131 + U131*H131^2 +  V131*H131^3)+(S131 + T131*J131 + U131*J131^2 +  V131*J131^3))/2</f>
        <v>992.46354637637751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2"/>
        <v>6.2E-2</v>
      </c>
      <c r="B132" s="1">
        <f t="shared" si="30"/>
        <v>224.91230901007074</v>
      </c>
      <c r="C132">
        <f t="shared" si="29"/>
        <v>3500</v>
      </c>
      <c r="D132" s="2">
        <v>5.0874765815953662</v>
      </c>
      <c r="E132" s="1">
        <f t="shared" ref="E132:E194" si="34">D132*0.01755*3600</f>
        <v>321.42677042519523</v>
      </c>
      <c r="F132" s="1">
        <f t="shared" si="23"/>
        <v>642.85354085039046</v>
      </c>
      <c r="G132" s="8">
        <f t="shared" si="24"/>
        <v>3207.3777999999947</v>
      </c>
      <c r="H132">
        <v>315</v>
      </c>
      <c r="I132">
        <v>295</v>
      </c>
      <c r="J132" s="1">
        <v>310.33719722785418</v>
      </c>
      <c r="K132" s="2">
        <f t="shared" si="31"/>
        <v>4.6628027721458238</v>
      </c>
      <c r="L132" s="8">
        <v>1300.9698248573886</v>
      </c>
      <c r="M132" s="1">
        <f t="shared" ref="M132:M194" si="35">((H132-I132)-(J132-I132))/(LN((H132-I132)/(J132-I132)))</f>
        <v>17.565573994814702</v>
      </c>
      <c r="N132" s="1">
        <f t="shared" si="32"/>
        <v>4178.632234759616</v>
      </c>
      <c r="O132" s="1">
        <f t="shared" si="33"/>
        <v>992.38677057023995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2"/>
        <v>6.8000000000000005E-2</v>
      </c>
      <c r="B133" s="1">
        <f t="shared" si="30"/>
        <v>246.69429443147845</v>
      </c>
      <c r="C133">
        <f t="shared" si="29"/>
        <v>3500</v>
      </c>
      <c r="D133" s="2">
        <v>5.0874765815953662</v>
      </c>
      <c r="E133" s="1">
        <f t="shared" si="34"/>
        <v>321.42677042519523</v>
      </c>
      <c r="F133" s="1">
        <f t="shared" si="23"/>
        <v>642.85354085039046</v>
      </c>
      <c r="G133" s="8">
        <f t="shared" si="24"/>
        <v>3767.0673999999944</v>
      </c>
      <c r="H133">
        <v>315</v>
      </c>
      <c r="I133">
        <v>295</v>
      </c>
      <c r="J133" s="1">
        <v>310.69860759120269</v>
      </c>
      <c r="K133" s="2">
        <f t="shared" si="31"/>
        <v>4.3013924087973123</v>
      </c>
      <c r="L133" s="8">
        <v>1316.1771811405324</v>
      </c>
      <c r="M133" s="1">
        <f t="shared" si="35"/>
        <v>17.7625863245852</v>
      </c>
      <c r="N133" s="1">
        <f t="shared" si="32"/>
        <v>4178.6198474297953</v>
      </c>
      <c r="O133" s="1">
        <f t="shared" si="33"/>
        <v>992.32128803041871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2"/>
        <v>7.3999999999999996E-2</v>
      </c>
      <c r="B134" s="1">
        <f t="shared" si="30"/>
        <v>268.47600759555576</v>
      </c>
      <c r="C134">
        <f t="shared" si="29"/>
        <v>3500</v>
      </c>
      <c r="D134" s="2">
        <v>5.0874765815953662</v>
      </c>
      <c r="E134" s="1">
        <f t="shared" si="34"/>
        <v>321.42677042519523</v>
      </c>
      <c r="F134" s="1">
        <f t="shared" si="23"/>
        <v>642.85354085039046</v>
      </c>
      <c r="G134" s="8">
        <f t="shared" si="24"/>
        <v>4370.7507999999925</v>
      </c>
      <c r="H134">
        <v>315</v>
      </c>
      <c r="I134">
        <v>295</v>
      </c>
      <c r="J134" s="1">
        <v>310.99378653897378</v>
      </c>
      <c r="K134" s="2">
        <f t="shared" si="31"/>
        <v>4.0062134610262206</v>
      </c>
      <c r="L134" s="8">
        <v>1328.5291783716575</v>
      </c>
      <c r="M134" s="1">
        <f t="shared" si="35"/>
        <v>17.922328944411809</v>
      </c>
      <c r="N134" s="1">
        <f t="shared" si="32"/>
        <v>4178.6107715452481</v>
      </c>
      <c r="O134" s="1">
        <f t="shared" si="33"/>
        <v>992.2674371756782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2"/>
        <v>8.0000000000000002E-3</v>
      </c>
      <c r="B135" s="1">
        <f t="shared" si="30"/>
        <v>28.962995749271467</v>
      </c>
      <c r="C135">
        <f t="shared" si="29"/>
        <v>4000</v>
      </c>
      <c r="D135" s="2">
        <v>5.8186995020507242</v>
      </c>
      <c r="E135" s="1">
        <f t="shared" si="34"/>
        <v>367.62543453956476</v>
      </c>
      <c r="F135" s="1">
        <f t="shared" si="23"/>
        <v>735.25086907912953</v>
      </c>
      <c r="G135" s="8">
        <f t="shared" si="24"/>
        <v>149.89240000000024</v>
      </c>
      <c r="H135">
        <v>315</v>
      </c>
      <c r="I135">
        <v>295</v>
      </c>
      <c r="J135" s="1">
        <v>297.3752681255242</v>
      </c>
      <c r="K135" s="2">
        <f t="shared" si="31"/>
        <v>17.624731874475799</v>
      </c>
      <c r="L135" s="8">
        <v>644.75483193120238</v>
      </c>
      <c r="M135" s="1">
        <f t="shared" si="35"/>
        <v>8.2721066002840598</v>
      </c>
      <c r="N135" s="1">
        <f t="shared" si="32"/>
        <v>4180.4874853222309</v>
      </c>
      <c r="O135" s="1">
        <f t="shared" si="33"/>
        <v>994.37227589706197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2"/>
        <v>1.4E-2</v>
      </c>
      <c r="B136" s="1">
        <f t="shared" si="30"/>
        <v>50.7088026168434</v>
      </c>
      <c r="C136">
        <f t="shared" si="29"/>
        <v>4000</v>
      </c>
      <c r="D136" s="2">
        <v>5.8186995020507242</v>
      </c>
      <c r="E136" s="1">
        <f t="shared" si="34"/>
        <v>367.62543453956476</v>
      </c>
      <c r="F136" s="1">
        <f t="shared" si="23"/>
        <v>735.25086907912953</v>
      </c>
      <c r="G136" s="8">
        <f t="shared" si="24"/>
        <v>313.63779999999969</v>
      </c>
      <c r="H136">
        <v>315</v>
      </c>
      <c r="I136">
        <v>295</v>
      </c>
      <c r="J136" s="1">
        <v>300.87722991278872</v>
      </c>
      <c r="K136" s="2">
        <f t="shared" si="31"/>
        <v>14.122770087211279</v>
      </c>
      <c r="L136" s="8">
        <v>903.58570661850911</v>
      </c>
      <c r="M136" s="1">
        <f t="shared" si="35"/>
        <v>11.532117620828966</v>
      </c>
      <c r="N136" s="1">
        <f t="shared" si="32"/>
        <v>4179.6487475853673</v>
      </c>
      <c r="O136" s="1">
        <f t="shared" si="33"/>
        <v>993.91027591054126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2"/>
        <v>0.02</v>
      </c>
      <c r="B137" s="1">
        <f t="shared" si="30"/>
        <v>72.468681328384463</v>
      </c>
      <c r="C137">
        <f t="shared" si="29"/>
        <v>4000</v>
      </c>
      <c r="D137" s="2">
        <v>5.8186995020507242</v>
      </c>
      <c r="E137" s="1">
        <f t="shared" si="34"/>
        <v>367.62543453956476</v>
      </c>
      <c r="F137" s="1">
        <f t="shared" si="23"/>
        <v>735.25086907912953</v>
      </c>
      <c r="G137" s="8">
        <f t="shared" si="24"/>
        <v>521.37699999999904</v>
      </c>
      <c r="H137">
        <v>315</v>
      </c>
      <c r="I137">
        <v>295</v>
      </c>
      <c r="J137" s="1">
        <v>303.46003517446178</v>
      </c>
      <c r="K137" s="2">
        <f t="shared" si="31"/>
        <v>11.53996482553822</v>
      </c>
      <c r="L137" s="8">
        <v>1054.3680925378417</v>
      </c>
      <c r="M137" s="1">
        <f t="shared" si="35"/>
        <v>13.412653726671264</v>
      </c>
      <c r="N137" s="1">
        <f t="shared" si="32"/>
        <v>4179.2124579063784</v>
      </c>
      <c r="O137" s="1">
        <f t="shared" si="33"/>
        <v>993.53263617064204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2"/>
        <v>2.5999999999999999E-2</v>
      </c>
      <c r="B138" s="1">
        <f t="shared" si="30"/>
        <v>94.236540200491632</v>
      </c>
      <c r="C138">
        <f t="shared" si="29"/>
        <v>4000</v>
      </c>
      <c r="D138" s="2">
        <v>5.8186995020507242</v>
      </c>
      <c r="E138" s="1">
        <f t="shared" si="34"/>
        <v>367.62543453956476</v>
      </c>
      <c r="F138" s="1">
        <f t="shared" si="23"/>
        <v>735.25086907912953</v>
      </c>
      <c r="G138" s="8">
        <f t="shared" si="24"/>
        <v>773.10999999999831</v>
      </c>
      <c r="H138">
        <v>315</v>
      </c>
      <c r="I138">
        <v>295</v>
      </c>
      <c r="J138" s="1">
        <v>305.30099123951283</v>
      </c>
      <c r="K138" s="2">
        <f t="shared" si="31"/>
        <v>9.6990087604871746</v>
      </c>
      <c r="L138" s="8">
        <v>1151.7048258218376</v>
      </c>
      <c r="M138" s="1">
        <f t="shared" si="35"/>
        <v>14.618121431360604</v>
      </c>
      <c r="N138" s="1">
        <f t="shared" si="32"/>
        <v>4178.9826953545762</v>
      </c>
      <c r="O138" s="1">
        <f t="shared" si="33"/>
        <v>993.24529318311806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2"/>
        <v>3.2000000000000001E-2</v>
      </c>
      <c r="B139" s="1">
        <f t="shared" si="30"/>
        <v>116.00918249489048</v>
      </c>
      <c r="C139">
        <f t="shared" si="29"/>
        <v>4000</v>
      </c>
      <c r="D139" s="2">
        <v>5.8186995020507242</v>
      </c>
      <c r="E139" s="1">
        <f t="shared" si="34"/>
        <v>367.62543453956476</v>
      </c>
      <c r="F139" s="1">
        <f t="shared" si="23"/>
        <v>735.25086907912953</v>
      </c>
      <c r="G139" s="8">
        <f t="shared" si="24"/>
        <v>1068.8367999999978</v>
      </c>
      <c r="H139">
        <v>315</v>
      </c>
      <c r="I139">
        <v>295</v>
      </c>
      <c r="J139" s="1">
        <v>306.65397067932986</v>
      </c>
      <c r="K139" s="2">
        <f t="shared" si="31"/>
        <v>8.3460293206701408</v>
      </c>
      <c r="L139" s="8">
        <v>1219.4978237317828</v>
      </c>
      <c r="M139" s="1">
        <f t="shared" si="35"/>
        <v>15.453168230530169</v>
      </c>
      <c r="N139" s="1">
        <f t="shared" si="32"/>
        <v>4178.8518011449396</v>
      </c>
      <c r="O139" s="1">
        <f t="shared" si="33"/>
        <v>993.02484098682351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2"/>
        <v>3.7999999999999999E-2</v>
      </c>
      <c r="B140" s="1">
        <f t="shared" si="30"/>
        <v>137.78488066386615</v>
      </c>
      <c r="C140">
        <f t="shared" si="29"/>
        <v>4000</v>
      </c>
      <c r="D140" s="2">
        <v>5.8186995020507242</v>
      </c>
      <c r="E140" s="1">
        <f t="shared" si="34"/>
        <v>367.62543453956476</v>
      </c>
      <c r="F140" s="1">
        <f t="shared" si="23"/>
        <v>735.25086907912953</v>
      </c>
      <c r="G140" s="8">
        <f t="shared" si="24"/>
        <v>1408.5573999999974</v>
      </c>
      <c r="H140">
        <v>315</v>
      </c>
      <c r="I140">
        <v>295</v>
      </c>
      <c r="J140" s="1">
        <v>307.68313770433014</v>
      </c>
      <c r="K140" s="2">
        <f t="shared" si="31"/>
        <v>7.3168622956698641</v>
      </c>
      <c r="L140" s="8">
        <v>1269.3716823172092</v>
      </c>
      <c r="M140" s="1">
        <f t="shared" si="35"/>
        <v>16.064813447263667</v>
      </c>
      <c r="N140" s="1">
        <f t="shared" si="32"/>
        <v>4178.7716468792214</v>
      </c>
      <c r="O140" s="1">
        <f t="shared" si="33"/>
        <v>992.85204110116536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2"/>
        <v>4.3999999999999997E-2</v>
      </c>
      <c r="B141" s="1">
        <f t="shared" si="30"/>
        <v>159.56263918916906</v>
      </c>
      <c r="C141">
        <f t="shared" si="29"/>
        <v>4000</v>
      </c>
      <c r="D141" s="2">
        <v>5.8186995020507242</v>
      </c>
      <c r="E141" s="1">
        <f t="shared" si="34"/>
        <v>367.62543453956476</v>
      </c>
      <c r="F141" s="1">
        <f t="shared" si="23"/>
        <v>735.25086907912953</v>
      </c>
      <c r="G141" s="8">
        <f t="shared" si="24"/>
        <v>1792.2717999999963</v>
      </c>
      <c r="H141">
        <v>315</v>
      </c>
      <c r="I141">
        <v>295</v>
      </c>
      <c r="J141" s="1">
        <v>308.48977764305369</v>
      </c>
      <c r="K141" s="2">
        <f t="shared" si="31"/>
        <v>6.5102223569463149</v>
      </c>
      <c r="L141" s="8">
        <v>1307.5884055106176</v>
      </c>
      <c r="M141" s="1">
        <f t="shared" si="35"/>
        <v>16.531795139347398</v>
      </c>
      <c r="N141" s="1">
        <f t="shared" si="32"/>
        <v>4178.7195793757355</v>
      </c>
      <c r="O141" s="1">
        <f t="shared" si="33"/>
        <v>992.71358762253408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2"/>
        <v>0.05</v>
      </c>
      <c r="B142" s="1">
        <f t="shared" si="30"/>
        <v>181.34184906545474</v>
      </c>
      <c r="C142">
        <f t="shared" si="29"/>
        <v>4000</v>
      </c>
      <c r="D142" s="2">
        <v>5.8186995020507242</v>
      </c>
      <c r="E142" s="1">
        <f t="shared" si="34"/>
        <v>367.62543453956476</v>
      </c>
      <c r="F142" s="1">
        <f t="shared" si="23"/>
        <v>735.25086907912953</v>
      </c>
      <c r="G142" s="8">
        <f t="shared" si="24"/>
        <v>2219.9799999999964</v>
      </c>
      <c r="H142">
        <v>315</v>
      </c>
      <c r="I142">
        <v>295</v>
      </c>
      <c r="J142" s="1">
        <v>309.13796687365192</v>
      </c>
      <c r="K142" s="2">
        <f t="shared" si="31"/>
        <v>5.8620331263480807</v>
      </c>
      <c r="L142" s="8">
        <v>1337.8045899853585</v>
      </c>
      <c r="M142" s="1">
        <f t="shared" si="35"/>
        <v>16.899876080617997</v>
      </c>
      <c r="N142" s="1">
        <f t="shared" si="32"/>
        <v>4178.6841078516163</v>
      </c>
      <c r="O142" s="1">
        <f t="shared" si="33"/>
        <v>992.60044456163882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2"/>
        <v>5.6000000000000001E-2</v>
      </c>
      <c r="B143" s="1">
        <f t="shared" si="30"/>
        <v>203.12211841393102</v>
      </c>
      <c r="C143">
        <f t="shared" si="29"/>
        <v>4000</v>
      </c>
      <c r="D143" s="2">
        <v>5.8186995020507242</v>
      </c>
      <c r="E143" s="1">
        <f t="shared" si="34"/>
        <v>367.62543453956476</v>
      </c>
      <c r="F143" s="1">
        <f t="shared" si="23"/>
        <v>735.25086907912953</v>
      </c>
      <c r="G143" s="8">
        <f t="shared" si="24"/>
        <v>2691.6819999999957</v>
      </c>
      <c r="H143">
        <v>315</v>
      </c>
      <c r="I143">
        <v>295</v>
      </c>
      <c r="J143" s="1">
        <v>309.66972714662296</v>
      </c>
      <c r="K143" s="2">
        <f t="shared" si="31"/>
        <v>5.3302728533770392</v>
      </c>
      <c r="L143" s="8">
        <v>1362.2946257194828</v>
      </c>
      <c r="M143" s="1">
        <f t="shared" si="35"/>
        <v>17.197408649169908</v>
      </c>
      <c r="N143" s="1">
        <f t="shared" si="32"/>
        <v>4178.6589889963898</v>
      </c>
      <c r="O143" s="1">
        <f t="shared" si="33"/>
        <v>992.50638765577867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6">A132</f>
        <v>6.2E-2</v>
      </c>
      <c r="B144" s="1">
        <f t="shared" si="30"/>
        <v>224.90318426213318</v>
      </c>
      <c r="C144">
        <f t="shared" si="29"/>
        <v>4000</v>
      </c>
      <c r="D144" s="2">
        <v>5.8186995020507242</v>
      </c>
      <c r="E144" s="1">
        <f t="shared" si="34"/>
        <v>367.62543453956476</v>
      </c>
      <c r="F144" s="1">
        <f t="shared" ref="F144:F194" si="37">E144*2</f>
        <v>735.25086907912953</v>
      </c>
      <c r="G144" s="8">
        <f t="shared" si="24"/>
        <v>3207.3777999999947</v>
      </c>
      <c r="H144">
        <v>315</v>
      </c>
      <c r="I144">
        <v>295</v>
      </c>
      <c r="J144" s="1">
        <v>310.11359600732726</v>
      </c>
      <c r="K144" s="2">
        <f t="shared" si="31"/>
        <v>4.8864039926727401</v>
      </c>
      <c r="L144" s="8">
        <v>1382.5458572188961</v>
      </c>
      <c r="M144" s="1">
        <f t="shared" si="35"/>
        <v>17.442874827824859</v>
      </c>
      <c r="N144" s="1">
        <f t="shared" si="32"/>
        <v>4178.6406251838898</v>
      </c>
      <c r="O144" s="1">
        <f t="shared" si="33"/>
        <v>992.42703358015569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6"/>
        <v>6.8000000000000005E-2</v>
      </c>
      <c r="B145" s="1">
        <f t="shared" si="30"/>
        <v>246.68486368453031</v>
      </c>
      <c r="C145">
        <f t="shared" si="29"/>
        <v>4000</v>
      </c>
      <c r="D145" s="2">
        <v>5.8186995020507242</v>
      </c>
      <c r="E145" s="1">
        <f t="shared" si="34"/>
        <v>367.62543453956476</v>
      </c>
      <c r="F145" s="1">
        <f t="shared" si="37"/>
        <v>735.25086907912953</v>
      </c>
      <c r="G145" s="8">
        <f t="shared" si="24"/>
        <v>3767.0673999999944</v>
      </c>
      <c r="H145">
        <v>315</v>
      </c>
      <c r="I145">
        <v>295</v>
      </c>
      <c r="J145" s="1">
        <v>310.48956519488127</v>
      </c>
      <c r="K145" s="2">
        <f t="shared" si="31"/>
        <v>4.5104348051187344</v>
      </c>
      <c r="L145" s="8">
        <v>1399.5721302114302</v>
      </c>
      <c r="M145" s="1">
        <f t="shared" si="35"/>
        <v>17.648827636728996</v>
      </c>
      <c r="N145" s="1">
        <f t="shared" si="32"/>
        <v>4178.6268379130133</v>
      </c>
      <c r="O145" s="1">
        <f t="shared" si="33"/>
        <v>992.35922441134971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6"/>
        <v>7.3999999999999996E-2</v>
      </c>
      <c r="B146" s="1">
        <f t="shared" si="30"/>
        <v>268.46628455238209</v>
      </c>
      <c r="C146">
        <f t="shared" si="29"/>
        <v>4000</v>
      </c>
      <c r="D146" s="2">
        <v>5.8186995020507242</v>
      </c>
      <c r="E146" s="1">
        <f t="shared" si="34"/>
        <v>367.62543453956476</v>
      </c>
      <c r="F146" s="1">
        <f t="shared" si="37"/>
        <v>735.25086907912953</v>
      </c>
      <c r="G146" s="8">
        <f t="shared" si="24"/>
        <v>4370.7507999999925</v>
      </c>
      <c r="H146">
        <v>315</v>
      </c>
      <c r="I146">
        <v>295</v>
      </c>
      <c r="J146" s="1">
        <v>310.79700225804265</v>
      </c>
      <c r="K146" s="2">
        <f t="shared" si="31"/>
        <v>4.202997741957347</v>
      </c>
      <c r="L146" s="8">
        <v>1413.4129321992273</v>
      </c>
      <c r="M146" s="1">
        <f t="shared" si="35"/>
        <v>17.81594950909528</v>
      </c>
      <c r="N146" s="1">
        <f t="shared" si="32"/>
        <v>4178.6167198752719</v>
      </c>
      <c r="O146" s="1">
        <f t="shared" si="33"/>
        <v>992.30337412451172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6"/>
        <v>8.0000000000000002E-3</v>
      </c>
      <c r="B147" s="1">
        <f t="shared" si="30"/>
        <v>28.962169248373428</v>
      </c>
      <c r="C147">
        <f t="shared" si="29"/>
        <v>4500</v>
      </c>
      <c r="D147" s="2">
        <v>6.5461285479150861</v>
      </c>
      <c r="E147" s="1">
        <f t="shared" si="34"/>
        <v>413.58440165727512</v>
      </c>
      <c r="F147" s="1">
        <f t="shared" si="37"/>
        <v>827.16880331455025</v>
      </c>
      <c r="G147" s="8">
        <f t="shared" si="24"/>
        <v>149.89240000000024</v>
      </c>
      <c r="H147">
        <v>315</v>
      </c>
      <c r="I147">
        <v>295</v>
      </c>
      <c r="J147" s="1">
        <v>297.14421367395465</v>
      </c>
      <c r="K147" s="2">
        <f t="shared" si="31"/>
        <v>17.855786326045347</v>
      </c>
      <c r="L147" s="8">
        <v>660.57586798254897</v>
      </c>
      <c r="M147" s="1">
        <f t="shared" si="35"/>
        <v>7.996467170132382</v>
      </c>
      <c r="N147" s="1">
        <f t="shared" si="32"/>
        <v>4180.5539484511901</v>
      </c>
      <c r="O147" s="1">
        <f t="shared" si="33"/>
        <v>994.40065255531465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6"/>
        <v>1.4E-2</v>
      </c>
      <c r="B148" s="1">
        <f t="shared" si="30"/>
        <v>50.706399226037419</v>
      </c>
      <c r="C148">
        <f t="shared" si="29"/>
        <v>4500</v>
      </c>
      <c r="D148" s="2">
        <v>6.5461285479150861</v>
      </c>
      <c r="E148" s="1">
        <f t="shared" si="34"/>
        <v>413.58440165727512</v>
      </c>
      <c r="F148" s="1">
        <f t="shared" si="37"/>
        <v>827.16880331455025</v>
      </c>
      <c r="G148" s="8">
        <f t="shared" si="24"/>
        <v>313.63779999999969</v>
      </c>
      <c r="H148">
        <v>315</v>
      </c>
      <c r="I148">
        <v>295</v>
      </c>
      <c r="J148" s="1">
        <v>300.53950719670888</v>
      </c>
      <c r="K148" s="2">
        <f t="shared" si="31"/>
        <v>14.460492803291118</v>
      </c>
      <c r="L148" s="8">
        <v>935.65522418266778</v>
      </c>
      <c r="M148" s="1">
        <f t="shared" si="35"/>
        <v>11.263586012597852</v>
      </c>
      <c r="N148" s="1">
        <f t="shared" si="32"/>
        <v>4179.7165965192917</v>
      </c>
      <c r="O148" s="1">
        <f t="shared" si="33"/>
        <v>993.95738544416145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6"/>
        <v>0.02</v>
      </c>
      <c r="B149" s="1">
        <f t="shared" si="30"/>
        <v>72.464865575943307</v>
      </c>
      <c r="C149">
        <f t="shared" si="29"/>
        <v>4500</v>
      </c>
      <c r="D149" s="2">
        <v>6.5461285479150861</v>
      </c>
      <c r="E149" s="1">
        <f t="shared" si="34"/>
        <v>413.58440165727512</v>
      </c>
      <c r="F149" s="1">
        <f t="shared" si="37"/>
        <v>827.16880331455025</v>
      </c>
      <c r="G149" s="8">
        <f t="shared" si="24"/>
        <v>521.37699999999904</v>
      </c>
      <c r="H149">
        <v>315</v>
      </c>
      <c r="I149">
        <v>295</v>
      </c>
      <c r="J149" s="1">
        <v>303.11420421659147</v>
      </c>
      <c r="K149" s="2">
        <f t="shared" si="31"/>
        <v>11.885795783408525</v>
      </c>
      <c r="L149" s="8">
        <v>1098.2668510800538</v>
      </c>
      <c r="M149" s="1">
        <f t="shared" si="35"/>
        <v>13.175460728015549</v>
      </c>
      <c r="N149" s="1">
        <f t="shared" si="32"/>
        <v>4179.2628138252803</v>
      </c>
      <c r="O149" s="1">
        <f t="shared" si="33"/>
        <v>993.58495220754764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6"/>
        <v>2.5999999999999999E-2</v>
      </c>
      <c r="B150" s="1">
        <f t="shared" si="30"/>
        <v>94.231594138918652</v>
      </c>
      <c r="C150">
        <f t="shared" si="29"/>
        <v>4500</v>
      </c>
      <c r="D150" s="2">
        <v>6.5461285479150861</v>
      </c>
      <c r="E150" s="1">
        <f t="shared" si="34"/>
        <v>413.58440165727512</v>
      </c>
      <c r="F150" s="1">
        <f t="shared" si="37"/>
        <v>827.16880331455025</v>
      </c>
      <c r="G150" s="8">
        <f t="shared" si="24"/>
        <v>773.10999999999831</v>
      </c>
      <c r="H150">
        <v>315</v>
      </c>
      <c r="I150">
        <v>295</v>
      </c>
      <c r="J150" s="1">
        <v>304.97386680444487</v>
      </c>
      <c r="K150" s="2">
        <f t="shared" si="31"/>
        <v>10.026133195555133</v>
      </c>
      <c r="L150" s="8">
        <v>1204.0518833027336</v>
      </c>
      <c r="M150" s="1">
        <f t="shared" si="35"/>
        <v>14.410251661348813</v>
      </c>
      <c r="N150" s="1">
        <f t="shared" si="32"/>
        <v>4179.0190008119807</v>
      </c>
      <c r="O150" s="1">
        <f t="shared" si="33"/>
        <v>993.29742699685687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6"/>
        <v>3.2000000000000001E-2</v>
      </c>
      <c r="B151" s="1">
        <f t="shared" si="30"/>
        <v>116.00334195216772</v>
      </c>
      <c r="C151">
        <f t="shared" si="29"/>
        <v>4500</v>
      </c>
      <c r="D151" s="2">
        <v>6.5461285479150861</v>
      </c>
      <c r="E151" s="1">
        <f t="shared" si="34"/>
        <v>413.58440165727512</v>
      </c>
      <c r="F151" s="1">
        <f t="shared" si="37"/>
        <v>827.16880331455025</v>
      </c>
      <c r="G151" s="8">
        <f t="shared" si="24"/>
        <v>1068.8367999999978</v>
      </c>
      <c r="H151">
        <v>315</v>
      </c>
      <c r="I151">
        <v>295</v>
      </c>
      <c r="J151" s="1">
        <v>306.35123015751793</v>
      </c>
      <c r="K151" s="2">
        <f t="shared" si="31"/>
        <v>8.6487698424820678</v>
      </c>
      <c r="L151" s="8">
        <v>1278.0794525406047</v>
      </c>
      <c r="M151" s="1">
        <f t="shared" si="35"/>
        <v>15.269554926964966</v>
      </c>
      <c r="N151" s="1">
        <f t="shared" si="32"/>
        <v>4178.8784852270628</v>
      </c>
      <c r="O151" s="1">
        <f t="shared" si="33"/>
        <v>993.07483785683553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6"/>
        <v>3.7999999999999999E-2</v>
      </c>
      <c r="B152" s="1">
        <f t="shared" si="30"/>
        <v>137.77832417846491</v>
      </c>
      <c r="C152">
        <f t="shared" si="29"/>
        <v>4500</v>
      </c>
      <c r="D152" s="2">
        <v>6.5461285479150861</v>
      </c>
      <c r="E152" s="1">
        <f t="shared" si="34"/>
        <v>413.58440165727512</v>
      </c>
      <c r="F152" s="1">
        <f t="shared" si="37"/>
        <v>827.16880331455025</v>
      </c>
      <c r="G152" s="8">
        <f t="shared" si="24"/>
        <v>1408.5573999999974</v>
      </c>
      <c r="H152">
        <v>315</v>
      </c>
      <c r="I152">
        <v>295</v>
      </c>
      <c r="J152" s="1">
        <v>307.40430040788311</v>
      </c>
      <c r="K152" s="2">
        <f t="shared" si="31"/>
        <v>7.5956995921168868</v>
      </c>
      <c r="L152" s="8">
        <v>1332.7158523184874</v>
      </c>
      <c r="M152" s="1">
        <f t="shared" si="35"/>
        <v>15.900928708417856</v>
      </c>
      <c r="N152" s="1">
        <f t="shared" si="32"/>
        <v>4178.7917971945426</v>
      </c>
      <c r="O152" s="1">
        <f t="shared" si="33"/>
        <v>992.89928815509688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6"/>
        <v>4.3999999999999997E-2</v>
      </c>
      <c r="B153" s="1">
        <f t="shared" si="30"/>
        <v>159.55550033802547</v>
      </c>
      <c r="C153">
        <f t="shared" si="29"/>
        <v>4500</v>
      </c>
      <c r="D153" s="2">
        <v>6.5461285479150861</v>
      </c>
      <c r="E153" s="1">
        <f t="shared" si="34"/>
        <v>413.58440165727512</v>
      </c>
      <c r="F153" s="1">
        <f t="shared" si="37"/>
        <v>827.16880331455025</v>
      </c>
      <c r="G153" s="8">
        <f t="shared" si="24"/>
        <v>1792.2717999999963</v>
      </c>
      <c r="H153">
        <v>315</v>
      </c>
      <c r="I153">
        <v>295</v>
      </c>
      <c r="J153" s="1">
        <v>308.23266386187123</v>
      </c>
      <c r="K153" s="2">
        <f t="shared" si="31"/>
        <v>6.7673361381287691</v>
      </c>
      <c r="L153" s="8">
        <v>1374.6799900288447</v>
      </c>
      <c r="M153" s="1">
        <f t="shared" si="35"/>
        <v>16.38405763520705</v>
      </c>
      <c r="N153" s="1">
        <f t="shared" si="32"/>
        <v>4178.7351952951949</v>
      </c>
      <c r="O153" s="1">
        <f t="shared" si="33"/>
        <v>992.75800373175809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6"/>
        <v>0.05</v>
      </c>
      <c r="B154" s="1">
        <f t="shared" si="30"/>
        <v>181.33422882260226</v>
      </c>
      <c r="C154">
        <f t="shared" si="29"/>
        <v>4500</v>
      </c>
      <c r="D154" s="2">
        <v>6.5461285479150861</v>
      </c>
      <c r="E154" s="1">
        <f t="shared" si="34"/>
        <v>413.58440165727512</v>
      </c>
      <c r="F154" s="1">
        <f t="shared" si="37"/>
        <v>827.16880331455025</v>
      </c>
      <c r="G154" s="8">
        <f t="shared" si="24"/>
        <v>2219.9799999999964</v>
      </c>
      <c r="H154">
        <v>315</v>
      </c>
      <c r="I154">
        <v>295</v>
      </c>
      <c r="J154" s="1">
        <v>308.90010869338909</v>
      </c>
      <c r="K154" s="2">
        <f t="shared" si="31"/>
        <v>6.0998913066109139</v>
      </c>
      <c r="L154" s="8">
        <v>1407.9180900378251</v>
      </c>
      <c r="M154" s="1">
        <f t="shared" si="35"/>
        <v>16.765514632400397</v>
      </c>
      <c r="N154" s="1">
        <f t="shared" si="32"/>
        <v>4178.6964896989202</v>
      </c>
      <c r="O154" s="1">
        <f t="shared" si="33"/>
        <v>992.64215679926861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6"/>
        <v>5.6000000000000001E-2</v>
      </c>
      <c r="B155" s="1">
        <f t="shared" si="30"/>
        <v>203.11409435377226</v>
      </c>
      <c r="C155">
        <f t="shared" si="29"/>
        <v>4500</v>
      </c>
      <c r="D155" s="2">
        <v>6.5461285479150861</v>
      </c>
      <c r="E155" s="1">
        <f t="shared" si="34"/>
        <v>413.58440165727512</v>
      </c>
      <c r="F155" s="1">
        <f t="shared" si="37"/>
        <v>827.16880331455025</v>
      </c>
      <c r="G155" s="8">
        <f t="shared" si="24"/>
        <v>2691.6819999999957</v>
      </c>
      <c r="H155">
        <v>315</v>
      </c>
      <c r="I155">
        <v>295</v>
      </c>
      <c r="J155" s="1">
        <v>309.44881402685627</v>
      </c>
      <c r="K155" s="2">
        <f t="shared" si="31"/>
        <v>5.5511859731437312</v>
      </c>
      <c r="L155" s="8">
        <v>1434.8950451705036</v>
      </c>
      <c r="M155" s="1">
        <f t="shared" si="35"/>
        <v>17.074271207994649</v>
      </c>
      <c r="N155" s="1">
        <f t="shared" si="32"/>
        <v>4178.6690021195227</v>
      </c>
      <c r="O155" s="1">
        <f t="shared" si="33"/>
        <v>992.54559680563034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6"/>
        <v>6.2E-2</v>
      </c>
      <c r="B156" s="1">
        <f t="shared" si="30"/>
        <v>224.89481700864945</v>
      </c>
      <c r="C156">
        <f t="shared" si="29"/>
        <v>4500</v>
      </c>
      <c r="D156" s="2">
        <v>6.5461285479150861</v>
      </c>
      <c r="E156" s="1">
        <f t="shared" si="34"/>
        <v>413.58440165727512</v>
      </c>
      <c r="F156" s="1">
        <f t="shared" si="37"/>
        <v>827.16880331455025</v>
      </c>
      <c r="G156" s="8">
        <f t="shared" ref="G156:G194" si="38">G144</f>
        <v>3207.3777999999947</v>
      </c>
      <c r="H156">
        <v>315</v>
      </c>
      <c r="I156">
        <v>295</v>
      </c>
      <c r="J156" s="1">
        <v>309.90759454668182</v>
      </c>
      <c r="K156" s="2">
        <f t="shared" si="31"/>
        <v>5.0924054533181788</v>
      </c>
      <c r="L156" s="8">
        <v>1457.2279499270537</v>
      </c>
      <c r="M156" s="1">
        <f t="shared" si="35"/>
        <v>17.329271231886839</v>
      </c>
      <c r="N156" s="1">
        <f t="shared" si="32"/>
        <v>4178.6488610838405</v>
      </c>
      <c r="O156" s="1">
        <f t="shared" si="33"/>
        <v>992.46395701247184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6"/>
        <v>6.8000000000000005E-2</v>
      </c>
      <c r="B157" s="1">
        <f t="shared" si="30"/>
        <v>246.67620138088051</v>
      </c>
      <c r="C157">
        <f t="shared" si="29"/>
        <v>4500</v>
      </c>
      <c r="D157" s="2">
        <v>6.5461285479150861</v>
      </c>
      <c r="E157" s="1">
        <f t="shared" si="34"/>
        <v>413.58440165727512</v>
      </c>
      <c r="F157" s="1">
        <f t="shared" si="37"/>
        <v>827.16880331455025</v>
      </c>
      <c r="G157" s="8">
        <f t="shared" si="38"/>
        <v>3767.0673999999944</v>
      </c>
      <c r="H157">
        <v>315</v>
      </c>
      <c r="I157">
        <v>295</v>
      </c>
      <c r="J157" s="1">
        <v>310.29672663186125</v>
      </c>
      <c r="K157" s="2">
        <f t="shared" si="31"/>
        <v>4.7032733681387526</v>
      </c>
      <c r="L157" s="8">
        <v>1476.0218972617577</v>
      </c>
      <c r="M157" s="1">
        <f t="shared" si="35"/>
        <v>17.543412587660843</v>
      </c>
      <c r="N157" s="1">
        <f t="shared" si="32"/>
        <v>4178.633711606627</v>
      </c>
      <c r="O157" s="1">
        <f t="shared" si="33"/>
        <v>992.39407218703059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6"/>
        <v>7.3999999999999996E-2</v>
      </c>
      <c r="B158" s="1">
        <f t="shared" si="30"/>
        <v>268.45734175654013</v>
      </c>
      <c r="C158">
        <f t="shared" si="29"/>
        <v>4500</v>
      </c>
      <c r="D158" s="2">
        <v>6.5461285479150861</v>
      </c>
      <c r="E158" s="1">
        <f t="shared" si="34"/>
        <v>413.58440165727512</v>
      </c>
      <c r="F158" s="1">
        <f t="shared" si="37"/>
        <v>827.16880331455025</v>
      </c>
      <c r="G158" s="8">
        <f t="shared" si="38"/>
        <v>4370.7507999999925</v>
      </c>
      <c r="H158">
        <v>315</v>
      </c>
      <c r="I158">
        <v>295</v>
      </c>
      <c r="J158" s="1">
        <v>310.61528271195056</v>
      </c>
      <c r="K158" s="2">
        <f t="shared" si="31"/>
        <v>4.3847172880494441</v>
      </c>
      <c r="L158" s="8">
        <v>1491.3113605840806</v>
      </c>
      <c r="M158" s="1">
        <f t="shared" si="35"/>
        <v>17.717305247930874</v>
      </c>
      <c r="N158" s="1">
        <f t="shared" si="32"/>
        <v>4178.622577084011</v>
      </c>
      <c r="O158" s="1">
        <f t="shared" si="33"/>
        <v>992.33642953074491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6"/>
        <v>8.0000000000000002E-3</v>
      </c>
      <c r="B159" s="1">
        <f t="shared" si="30"/>
        <v>28.96147680975184</v>
      </c>
      <c r="C159">
        <f t="shared" si="29"/>
        <v>5000</v>
      </c>
      <c r="D159" s="2">
        <v>7.2701274759459604</v>
      </c>
      <c r="E159" s="1">
        <f t="shared" si="34"/>
        <v>459.32665393026576</v>
      </c>
      <c r="F159" s="1">
        <f t="shared" si="37"/>
        <v>918.65330786053153</v>
      </c>
      <c r="G159" s="8">
        <f t="shared" si="38"/>
        <v>149.89240000000024</v>
      </c>
      <c r="H159">
        <v>315</v>
      </c>
      <c r="I159">
        <v>295</v>
      </c>
      <c r="J159" s="1">
        <v>296.94893320366776</v>
      </c>
      <c r="K159" s="2">
        <f t="shared" si="31"/>
        <v>18.051066796332236</v>
      </c>
      <c r="L159" s="8">
        <v>674.0756824717439</v>
      </c>
      <c r="M159" s="1">
        <f t="shared" si="35"/>
        <v>7.7523957232046792</v>
      </c>
      <c r="N159" s="1">
        <f t="shared" si="32"/>
        <v>4180.611262093742</v>
      </c>
      <c r="O159" s="1">
        <f t="shared" si="33"/>
        <v>994.42442763493796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6"/>
        <v>1.4E-2</v>
      </c>
      <c r="B160" s="1">
        <f t="shared" si="30"/>
        <v>50.704303129255003</v>
      </c>
      <c r="C160">
        <f t="shared" si="29"/>
        <v>5000</v>
      </c>
      <c r="D160" s="2">
        <v>7.2701274759459604</v>
      </c>
      <c r="E160" s="1">
        <f t="shared" si="34"/>
        <v>459.32665393026576</v>
      </c>
      <c r="F160" s="1">
        <f t="shared" si="37"/>
        <v>918.65330786053153</v>
      </c>
      <c r="G160" s="8">
        <f t="shared" si="38"/>
        <v>313.63779999999969</v>
      </c>
      <c r="H160">
        <v>315</v>
      </c>
      <c r="I160">
        <v>295</v>
      </c>
      <c r="J160" s="1">
        <v>300.24175302674229</v>
      </c>
      <c r="K160" s="2">
        <f t="shared" si="31"/>
        <v>14.758246973257712</v>
      </c>
      <c r="L160" s="8">
        <v>963.9164237098671</v>
      </c>
      <c r="M160" s="1">
        <f t="shared" si="35"/>
        <v>11.02121451085501</v>
      </c>
      <c r="N160" s="1">
        <f t="shared" si="32"/>
        <v>4179.7786127545642</v>
      </c>
      <c r="O160" s="1">
        <f t="shared" si="33"/>
        <v>993.99847526788255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6"/>
        <v>0.02</v>
      </c>
      <c r="B161" s="1">
        <f t="shared" si="30"/>
        <v>72.461476531382459</v>
      </c>
      <c r="C161">
        <f t="shared" si="29"/>
        <v>5000</v>
      </c>
      <c r="D161" s="2">
        <v>7.2701274759459604</v>
      </c>
      <c r="E161" s="1">
        <f t="shared" si="34"/>
        <v>459.32665393026576</v>
      </c>
      <c r="F161" s="1">
        <f t="shared" si="37"/>
        <v>918.65330786053153</v>
      </c>
      <c r="G161" s="8">
        <f t="shared" si="38"/>
        <v>521.37699999999904</v>
      </c>
      <c r="H161">
        <v>315</v>
      </c>
      <c r="I161">
        <v>295</v>
      </c>
      <c r="J161" s="1">
        <v>302.80400967596375</v>
      </c>
      <c r="K161" s="2">
        <f t="shared" si="31"/>
        <v>12.195990324036245</v>
      </c>
      <c r="L161" s="8">
        <v>1137.5644060018906</v>
      </c>
      <c r="M161" s="1">
        <f t="shared" si="35"/>
        <v>12.959366871831834</v>
      </c>
      <c r="N161" s="1">
        <f t="shared" si="32"/>
        <v>4179.3100209511513</v>
      </c>
      <c r="O161" s="1">
        <f t="shared" si="33"/>
        <v>993.63142246787379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6"/>
        <v>2.5999999999999999E-2</v>
      </c>
      <c r="B162" s="1">
        <f t="shared" ref="B162:B193" si="39">A162/O162*3600*1000</f>
        <v>94.22715404184801</v>
      </c>
      <c r="C162">
        <f t="shared" si="29"/>
        <v>5000</v>
      </c>
      <c r="D162" s="2">
        <v>7.2701274759459604</v>
      </c>
      <c r="E162" s="1">
        <f t="shared" si="34"/>
        <v>459.32665393026576</v>
      </c>
      <c r="F162" s="1">
        <f t="shared" si="37"/>
        <v>918.65330786053153</v>
      </c>
      <c r="G162" s="8">
        <f t="shared" si="38"/>
        <v>773.10999999999831</v>
      </c>
      <c r="H162">
        <v>315</v>
      </c>
      <c r="I162">
        <v>295</v>
      </c>
      <c r="J162" s="1">
        <v>304.6776827629194</v>
      </c>
      <c r="K162" s="2">
        <f t="shared" si="31"/>
        <v>10.322317237080597</v>
      </c>
      <c r="L162" s="8">
        <v>1251.3349448956976</v>
      </c>
      <c r="M162" s="1">
        <f t="shared" si="35"/>
        <v>14.219834821818178</v>
      </c>
      <c r="N162" s="1">
        <f t="shared" si="32"/>
        <v>4179.0535118908401</v>
      </c>
      <c r="O162" s="1">
        <f t="shared" si="33"/>
        <v>993.34423236884049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6"/>
        <v>3.2000000000000001E-2</v>
      </c>
      <c r="B163" s="1">
        <f t="shared" si="39"/>
        <v>115.99806185844429</v>
      </c>
      <c r="C163">
        <f t="shared" si="29"/>
        <v>5000</v>
      </c>
      <c r="D163" s="2">
        <v>7.2701274759459604</v>
      </c>
      <c r="E163" s="1">
        <f t="shared" si="34"/>
        <v>459.32665393026576</v>
      </c>
      <c r="F163" s="1">
        <f t="shared" si="37"/>
        <v>918.65330786053153</v>
      </c>
      <c r="G163" s="8">
        <f t="shared" si="38"/>
        <v>1068.8367999999978</v>
      </c>
      <c r="H163">
        <v>315</v>
      </c>
      <c r="I163">
        <v>295</v>
      </c>
      <c r="J163" s="1">
        <v>306.07549314718807</v>
      </c>
      <c r="K163" s="2">
        <f t="shared" ref="K163:K194" si="40">H163-J163</f>
        <v>8.9245068528119305</v>
      </c>
      <c r="L163" s="8">
        <v>1331.3012749878249</v>
      </c>
      <c r="M163" s="1">
        <f t="shared" si="35"/>
        <v>15.100754064152881</v>
      </c>
      <c r="N163" s="1">
        <f t="shared" ref="N163:N194" si="41">((W163 + X163*H163 +Y163*H163^2 +  Z163*H163^3)+(W163 + X163*J163 + Y163*J163^2 +  Z163*J163^3))/2</f>
        <v>4178.904070460253</v>
      </c>
      <c r="O163" s="1">
        <f t="shared" ref="O163:O194" si="42">((S163 + T163*H163 + U163*H163^2 +  V163*H163^3)+(S163 + T163*J163 + U163*J163^2 +  V163*J163^3))/2</f>
        <v>993.12004144157004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6"/>
        <v>3.7999999999999999E-2</v>
      </c>
      <c r="B164" s="1">
        <f t="shared" si="39"/>
        <v>137.77236720954906</v>
      </c>
      <c r="C164">
        <f t="shared" si="29"/>
        <v>5000</v>
      </c>
      <c r="D164" s="2">
        <v>7.2701274759459604</v>
      </c>
      <c r="E164" s="1">
        <f t="shared" si="34"/>
        <v>459.32665393026576</v>
      </c>
      <c r="F164" s="1">
        <f t="shared" si="37"/>
        <v>918.65330786053153</v>
      </c>
      <c r="G164" s="8">
        <f t="shared" si="38"/>
        <v>1408.5573999999974</v>
      </c>
      <c r="H164">
        <v>315</v>
      </c>
      <c r="I164">
        <v>295</v>
      </c>
      <c r="J164" s="1">
        <v>307.14929305447868</v>
      </c>
      <c r="K164" s="2">
        <f t="shared" si="40"/>
        <v>7.8507069455213241</v>
      </c>
      <c r="L164" s="8">
        <v>1390.4975566968819</v>
      </c>
      <c r="M164" s="1">
        <f t="shared" si="35"/>
        <v>15.749882886917195</v>
      </c>
      <c r="N164" s="1">
        <f t="shared" si="41"/>
        <v>4178.8112307142865</v>
      </c>
      <c r="O164" s="1">
        <f t="shared" si="42"/>
        <v>992.94221889887308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6"/>
        <v>4.3999999999999997E-2</v>
      </c>
      <c r="B165" s="1">
        <f t="shared" si="39"/>
        <v>159.54899008982883</v>
      </c>
      <c r="C165">
        <f t="shared" si="29"/>
        <v>5000</v>
      </c>
      <c r="D165" s="2">
        <v>7.2701274759459604</v>
      </c>
      <c r="E165" s="1">
        <f t="shared" si="34"/>
        <v>459.32665393026576</v>
      </c>
      <c r="F165" s="1">
        <f t="shared" si="37"/>
        <v>918.65330786053153</v>
      </c>
      <c r="G165" s="8">
        <f t="shared" si="38"/>
        <v>1792.2717999999963</v>
      </c>
      <c r="H165">
        <v>315</v>
      </c>
      <c r="I165">
        <v>295</v>
      </c>
      <c r="J165" s="1">
        <v>307.99681768054762</v>
      </c>
      <c r="K165" s="2">
        <f t="shared" si="40"/>
        <v>7.0031823194523781</v>
      </c>
      <c r="L165" s="8">
        <v>1436.0627854693989</v>
      </c>
      <c r="M165" s="1">
        <f t="shared" si="35"/>
        <v>16.247637151316937</v>
      </c>
      <c r="N165" s="1">
        <f t="shared" si="41"/>
        <v>4178.7503187792518</v>
      </c>
      <c r="O165" s="1">
        <f t="shared" si="42"/>
        <v>992.79851229906285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6"/>
        <v>0.05</v>
      </c>
      <c r="B166" s="1">
        <f t="shared" si="39"/>
        <v>181.32725953485783</v>
      </c>
      <c r="C166">
        <f t="shared" si="29"/>
        <v>5000</v>
      </c>
      <c r="D166" s="2">
        <v>7.2701274759459604</v>
      </c>
      <c r="E166" s="1">
        <f t="shared" si="34"/>
        <v>459.32665393026576</v>
      </c>
      <c r="F166" s="1">
        <f t="shared" si="37"/>
        <v>918.65330786053153</v>
      </c>
      <c r="G166" s="8">
        <f t="shared" si="38"/>
        <v>2219.9799999999964</v>
      </c>
      <c r="H166">
        <v>315</v>
      </c>
      <c r="I166">
        <v>295</v>
      </c>
      <c r="J166" s="1">
        <v>308.68142485333681</v>
      </c>
      <c r="K166" s="2">
        <f t="shared" si="40"/>
        <v>6.3185751466631928</v>
      </c>
      <c r="L166" s="8">
        <v>1472.2127828181037</v>
      </c>
      <c r="M166" s="1">
        <f t="shared" si="35"/>
        <v>16.641264490143726</v>
      </c>
      <c r="N166" s="1">
        <f t="shared" si="41"/>
        <v>4178.7085187470029</v>
      </c>
      <c r="O166" s="1">
        <f t="shared" si="42"/>
        <v>992.68030886110273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6"/>
        <v>5.6000000000000001E-2</v>
      </c>
      <c r="B167" s="1">
        <f t="shared" si="39"/>
        <v>203.10673888517132</v>
      </c>
      <c r="C167">
        <f t="shared" si="29"/>
        <v>5000</v>
      </c>
      <c r="D167" s="2">
        <v>7.2701274759459604</v>
      </c>
      <c r="E167" s="1">
        <f t="shared" si="34"/>
        <v>459.32665393026576</v>
      </c>
      <c r="F167" s="1">
        <f t="shared" si="37"/>
        <v>918.65330786053153</v>
      </c>
      <c r="G167" s="8">
        <f t="shared" si="38"/>
        <v>2691.6819999999957</v>
      </c>
      <c r="H167">
        <v>315</v>
      </c>
      <c r="I167">
        <v>295</v>
      </c>
      <c r="J167" s="1">
        <v>309.2453414203577</v>
      </c>
      <c r="K167" s="2">
        <f t="shared" si="40"/>
        <v>5.754658579642296</v>
      </c>
      <c r="L167" s="8">
        <v>1501.5912435757907</v>
      </c>
      <c r="M167" s="1">
        <f t="shared" si="35"/>
        <v>16.96026797480577</v>
      </c>
      <c r="N167" s="1">
        <f t="shared" si="41"/>
        <v>4178.678753719747</v>
      </c>
      <c r="O167" s="1">
        <f t="shared" si="42"/>
        <v>992.58154163942743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6"/>
        <v>6.2E-2</v>
      </c>
      <c r="B168" s="1">
        <f t="shared" si="39"/>
        <v>224.88713257286358</v>
      </c>
      <c r="C168">
        <f t="shared" si="29"/>
        <v>5000</v>
      </c>
      <c r="D168" s="2">
        <v>7.2701274759459604</v>
      </c>
      <c r="E168" s="1">
        <f t="shared" si="34"/>
        <v>459.32665393026576</v>
      </c>
      <c r="F168" s="1">
        <f t="shared" si="37"/>
        <v>918.65330786053153</v>
      </c>
      <c r="G168" s="8">
        <f t="shared" si="38"/>
        <v>3207.3777999999947</v>
      </c>
      <c r="H168">
        <v>315</v>
      </c>
      <c r="I168">
        <v>295</v>
      </c>
      <c r="J168" s="1">
        <v>309.71757806422556</v>
      </c>
      <c r="K168" s="2">
        <f t="shared" si="40"/>
        <v>5.2824219357744369</v>
      </c>
      <c r="L168" s="8">
        <v>1525.9377734995351</v>
      </c>
      <c r="M168" s="1">
        <f t="shared" si="35"/>
        <v>17.223994829622406</v>
      </c>
      <c r="N168" s="1">
        <f t="shared" si="41"/>
        <v>4178.6568976392973</v>
      </c>
      <c r="O168" s="1">
        <f t="shared" si="42"/>
        <v>992.49786969329193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6"/>
        <v>6.8000000000000005E-2</v>
      </c>
      <c r="B169" s="1">
        <f t="shared" si="39"/>
        <v>246.66823358609585</v>
      </c>
      <c r="C169">
        <f t="shared" si="29"/>
        <v>5000</v>
      </c>
      <c r="D169" s="2">
        <v>7.2701274759459604</v>
      </c>
      <c r="E169" s="1">
        <f t="shared" si="34"/>
        <v>459.32665393026576</v>
      </c>
      <c r="F169" s="1">
        <f t="shared" si="37"/>
        <v>918.65330786053153</v>
      </c>
      <c r="G169" s="8">
        <f t="shared" si="38"/>
        <v>3767.0673999999944</v>
      </c>
      <c r="H169">
        <v>315</v>
      </c>
      <c r="I169">
        <v>295</v>
      </c>
      <c r="J169" s="1">
        <v>310.11863598834975</v>
      </c>
      <c r="K169" s="2">
        <f t="shared" si="40"/>
        <v>4.8813640116502484</v>
      </c>
      <c r="L169" s="8">
        <v>1546.4440160677618</v>
      </c>
      <c r="M169" s="1">
        <f t="shared" si="35"/>
        <v>17.445647419929628</v>
      </c>
      <c r="N169" s="1">
        <f t="shared" si="41"/>
        <v>4178.6404298143034</v>
      </c>
      <c r="O169" s="1">
        <f t="shared" si="42"/>
        <v>992.4261281684503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6"/>
        <v>7.3999999999999996E-2</v>
      </c>
      <c r="B170" s="1">
        <f t="shared" si="39"/>
        <v>268.44910564656664</v>
      </c>
      <c r="C170">
        <f t="shared" si="29"/>
        <v>5000</v>
      </c>
      <c r="D170" s="2">
        <v>7.2701274759459604</v>
      </c>
      <c r="E170" s="1">
        <f t="shared" si="34"/>
        <v>459.32665393026576</v>
      </c>
      <c r="F170" s="1">
        <f t="shared" si="37"/>
        <v>918.65330786053153</v>
      </c>
      <c r="G170" s="8">
        <f t="shared" si="38"/>
        <v>4370.7507999999925</v>
      </c>
      <c r="H170">
        <v>315</v>
      </c>
      <c r="I170">
        <v>295</v>
      </c>
      <c r="J170" s="1">
        <v>310.44729758051528</v>
      </c>
      <c r="K170" s="2">
        <f t="shared" si="40"/>
        <v>4.5527024194847172</v>
      </c>
      <c r="L170" s="8">
        <v>1563.1383692724326</v>
      </c>
      <c r="M170" s="1">
        <f t="shared" si="35"/>
        <v>17.625761349486332</v>
      </c>
      <c r="N170" s="1">
        <f t="shared" si="41"/>
        <v>4178.6283092976719</v>
      </c>
      <c r="O170" s="1">
        <f t="shared" si="42"/>
        <v>992.36687475031317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6"/>
        <v>8.0000000000000002E-3</v>
      </c>
      <c r="B171" s="1">
        <f t="shared" si="39"/>
        <v>28.960883414309137</v>
      </c>
      <c r="C171">
        <f t="shared" si="29"/>
        <v>5500</v>
      </c>
      <c r="D171" s="2">
        <v>7.9910251657904494</v>
      </c>
      <c r="E171" s="1">
        <f t="shared" si="34"/>
        <v>504.87296997464057</v>
      </c>
      <c r="F171" s="1">
        <f t="shared" si="37"/>
        <v>1009.7459399492811</v>
      </c>
      <c r="G171" s="8">
        <f t="shared" si="38"/>
        <v>149.89240000000024</v>
      </c>
      <c r="H171">
        <v>315</v>
      </c>
      <c r="I171">
        <v>295</v>
      </c>
      <c r="J171" s="1">
        <v>296.78031347234423</v>
      </c>
      <c r="K171" s="2">
        <f t="shared" si="40"/>
        <v>18.219686527655767</v>
      </c>
      <c r="L171" s="8">
        <v>685.77187046741119</v>
      </c>
      <c r="M171" s="1">
        <f t="shared" si="35"/>
        <v>7.5320864974133359</v>
      </c>
      <c r="N171" s="1">
        <f t="shared" si="41"/>
        <v>4180.6615993732894</v>
      </c>
      <c r="O171" s="1">
        <f t="shared" si="42"/>
        <v>994.44480294307436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6"/>
        <v>1.4E-2</v>
      </c>
      <c r="B172" s="1">
        <f t="shared" si="39"/>
        <v>50.702438286883471</v>
      </c>
      <c r="C172">
        <f t="shared" si="29"/>
        <v>5500</v>
      </c>
      <c r="D172" s="2">
        <v>7.9910251657904494</v>
      </c>
      <c r="E172" s="1">
        <f t="shared" si="34"/>
        <v>504.87296997464057</v>
      </c>
      <c r="F172" s="1">
        <f t="shared" si="37"/>
        <v>1009.7459399492811</v>
      </c>
      <c r="G172" s="8">
        <f t="shared" si="38"/>
        <v>313.63779999999969</v>
      </c>
      <c r="H172">
        <v>315</v>
      </c>
      <c r="I172">
        <v>295</v>
      </c>
      <c r="J172" s="1">
        <v>299.97423993213317</v>
      </c>
      <c r="K172" s="2">
        <f t="shared" si="40"/>
        <v>15.025760067866827</v>
      </c>
      <c r="L172" s="8">
        <v>989.19534794106335</v>
      </c>
      <c r="M172" s="1">
        <f t="shared" si="35"/>
        <v>10.798559349895012</v>
      </c>
      <c r="N172" s="1">
        <f t="shared" si="41"/>
        <v>4179.8361142378972</v>
      </c>
      <c r="O172" s="1">
        <f t="shared" si="42"/>
        <v>994.03503466298366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6"/>
        <v>0.02</v>
      </c>
      <c r="B173" s="1">
        <f t="shared" si="39"/>
        <v>72.458409899527297</v>
      </c>
      <c r="C173">
        <f t="shared" si="29"/>
        <v>5500</v>
      </c>
      <c r="D173" s="2">
        <v>7.9910251657904494</v>
      </c>
      <c r="E173" s="1">
        <f t="shared" si="34"/>
        <v>504.87296997464057</v>
      </c>
      <c r="F173" s="1">
        <f t="shared" si="37"/>
        <v>1009.7459399492811</v>
      </c>
      <c r="G173" s="8">
        <f t="shared" si="38"/>
        <v>521.37699999999904</v>
      </c>
      <c r="H173">
        <v>315</v>
      </c>
      <c r="I173">
        <v>295</v>
      </c>
      <c r="J173" s="1">
        <v>302.52077695871196</v>
      </c>
      <c r="K173" s="2">
        <f t="shared" si="40"/>
        <v>12.479223041288037</v>
      </c>
      <c r="L173" s="8">
        <v>1173.2590452522397</v>
      </c>
      <c r="M173" s="1">
        <f t="shared" si="35"/>
        <v>12.759122176208482</v>
      </c>
      <c r="N173" s="1">
        <f t="shared" si="41"/>
        <v>4179.3548423915308</v>
      </c>
      <c r="O173" s="1">
        <f t="shared" si="42"/>
        <v>993.67347558188283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6"/>
        <v>2.5999999999999999E-2</v>
      </c>
      <c r="B174" s="1">
        <f t="shared" si="39"/>
        <v>94.223096193733866</v>
      </c>
      <c r="C174">
        <f t="shared" si="29"/>
        <v>5500</v>
      </c>
      <c r="D174" s="2">
        <v>7.9910251657904494</v>
      </c>
      <c r="E174" s="1">
        <f t="shared" si="34"/>
        <v>504.87296997464057</v>
      </c>
      <c r="F174" s="1">
        <f t="shared" si="37"/>
        <v>1009.7459399492811</v>
      </c>
      <c r="G174" s="8">
        <f t="shared" si="38"/>
        <v>773.10999999999831</v>
      </c>
      <c r="H174">
        <v>315</v>
      </c>
      <c r="I174">
        <v>295</v>
      </c>
      <c r="J174" s="1">
        <v>304.40484473985344</v>
      </c>
      <c r="K174" s="2">
        <f t="shared" si="40"/>
        <v>10.595155260146555</v>
      </c>
      <c r="L174" s="8">
        <v>1294.6601473263174</v>
      </c>
      <c r="M174" s="1">
        <f t="shared" si="35"/>
        <v>14.042481750179528</v>
      </c>
      <c r="N174" s="1">
        <f t="shared" si="41"/>
        <v>4179.0867100243395</v>
      </c>
      <c r="O174" s="1">
        <f t="shared" si="42"/>
        <v>993.3870121137528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6"/>
        <v>3.2000000000000001E-2</v>
      </c>
      <c r="B175" s="1">
        <f t="shared" si="39"/>
        <v>115.99320452709945</v>
      </c>
      <c r="C175">
        <f t="shared" si="29"/>
        <v>5500</v>
      </c>
      <c r="D175" s="2">
        <v>7.9910251657904494</v>
      </c>
      <c r="E175" s="1">
        <f t="shared" si="34"/>
        <v>504.87296997464057</v>
      </c>
      <c r="F175" s="1">
        <f t="shared" si="37"/>
        <v>1009.7459399492811</v>
      </c>
      <c r="G175" s="8">
        <f t="shared" si="38"/>
        <v>1068.8367999999978</v>
      </c>
      <c r="H175">
        <v>315</v>
      </c>
      <c r="I175">
        <v>295</v>
      </c>
      <c r="J175" s="1">
        <v>305.82006984991398</v>
      </c>
      <c r="K175" s="2">
        <f t="shared" si="40"/>
        <v>9.1799301500860224</v>
      </c>
      <c r="L175" s="8">
        <v>1380.3431226075522</v>
      </c>
      <c r="M175" s="1">
        <f t="shared" si="35"/>
        <v>14.943006130623294</v>
      </c>
      <c r="N175" s="1">
        <f t="shared" si="41"/>
        <v>4178.9288838630782</v>
      </c>
      <c r="O175" s="1">
        <f t="shared" si="42"/>
        <v>993.16162933567261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6"/>
        <v>3.7999999999999999E-2</v>
      </c>
      <c r="B176" s="1">
        <f t="shared" si="39"/>
        <v>137.76686158110041</v>
      </c>
      <c r="C176">
        <f t="shared" si="29"/>
        <v>5500</v>
      </c>
      <c r="D176" s="2">
        <v>7.9910251657904494</v>
      </c>
      <c r="E176" s="1">
        <f t="shared" si="34"/>
        <v>504.87296997464057</v>
      </c>
      <c r="F176" s="1">
        <f t="shared" si="37"/>
        <v>1009.7459399492811</v>
      </c>
      <c r="G176" s="8">
        <f t="shared" si="38"/>
        <v>1408.5573999999974</v>
      </c>
      <c r="H176">
        <v>315</v>
      </c>
      <c r="I176">
        <v>295</v>
      </c>
      <c r="J176" s="1">
        <v>306.91216121522092</v>
      </c>
      <c r="K176" s="2">
        <f t="shared" si="40"/>
        <v>8.0878387847790805</v>
      </c>
      <c r="L176" s="8">
        <v>1443.9501702416312</v>
      </c>
      <c r="M176" s="1">
        <f t="shared" si="35"/>
        <v>15.608392287103074</v>
      </c>
      <c r="N176" s="1">
        <f t="shared" si="41"/>
        <v>4178.8301822508174</v>
      </c>
      <c r="O176" s="1">
        <f t="shared" si="42"/>
        <v>992.98190021893447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6"/>
        <v>4.3999999999999997E-2</v>
      </c>
      <c r="B177" s="1">
        <f t="shared" si="39"/>
        <v>159.54295211495469</v>
      </c>
      <c r="C177">
        <f t="shared" si="29"/>
        <v>5500</v>
      </c>
      <c r="D177" s="2">
        <v>7.9910251657904494</v>
      </c>
      <c r="E177" s="1">
        <f t="shared" si="34"/>
        <v>504.87296997464057</v>
      </c>
      <c r="F177" s="1">
        <f t="shared" si="37"/>
        <v>1009.7459399492811</v>
      </c>
      <c r="G177" s="8">
        <f t="shared" si="38"/>
        <v>1792.2717999999963</v>
      </c>
      <c r="H177">
        <v>315</v>
      </c>
      <c r="I177">
        <v>295</v>
      </c>
      <c r="J177" s="1">
        <v>307.77688460285657</v>
      </c>
      <c r="K177" s="2">
        <f t="shared" si="40"/>
        <v>7.223115397143431</v>
      </c>
      <c r="L177" s="8">
        <v>1493.0108433127682</v>
      </c>
      <c r="M177" s="1">
        <f t="shared" si="35"/>
        <v>16.119620687732233</v>
      </c>
      <c r="N177" s="1">
        <f t="shared" si="41"/>
        <v>4178.7651256418285</v>
      </c>
      <c r="O177" s="1">
        <f t="shared" si="42"/>
        <v>992.83608520587495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6"/>
        <v>0.05</v>
      </c>
      <c r="B178" s="1">
        <f t="shared" si="39"/>
        <v>181.32077835587799</v>
      </c>
      <c r="C178">
        <f t="shared" si="29"/>
        <v>5500</v>
      </c>
      <c r="D178" s="2">
        <v>7.9910251657904494</v>
      </c>
      <c r="E178" s="1">
        <f t="shared" si="34"/>
        <v>504.87296997464057</v>
      </c>
      <c r="F178" s="1">
        <f t="shared" si="37"/>
        <v>1009.7459399492811</v>
      </c>
      <c r="G178" s="8">
        <f t="shared" si="38"/>
        <v>2219.9799999999964</v>
      </c>
      <c r="H178">
        <v>315</v>
      </c>
      <c r="I178">
        <v>295</v>
      </c>
      <c r="J178" s="1">
        <v>308.47705600882114</v>
      </c>
      <c r="K178" s="2">
        <f t="shared" si="40"/>
        <v>6.5229439911788631</v>
      </c>
      <c r="L178" s="8">
        <v>1531.9946816451579</v>
      </c>
      <c r="M178" s="1">
        <f t="shared" si="35"/>
        <v>16.524509009660676</v>
      </c>
      <c r="N178" s="1">
        <f t="shared" si="41"/>
        <v>4178.7203309628621</v>
      </c>
      <c r="O178" s="1">
        <f t="shared" si="42"/>
        <v>992.71579149475269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6"/>
        <v>5.6000000000000001E-2</v>
      </c>
      <c r="B179" s="1">
        <f t="shared" si="39"/>
        <v>203.09988383477705</v>
      </c>
      <c r="C179">
        <f t="shared" si="29"/>
        <v>5500</v>
      </c>
      <c r="D179" s="2">
        <v>7.9910251657904494</v>
      </c>
      <c r="E179" s="1">
        <f t="shared" si="34"/>
        <v>504.87296997464057</v>
      </c>
      <c r="F179" s="1">
        <f t="shared" si="37"/>
        <v>1009.7459399492811</v>
      </c>
      <c r="G179" s="8">
        <f t="shared" si="38"/>
        <v>2691.6819999999957</v>
      </c>
      <c r="H179">
        <v>315</v>
      </c>
      <c r="I179">
        <v>295</v>
      </c>
      <c r="J179" s="1">
        <v>309.05486402737773</v>
      </c>
      <c r="K179" s="2">
        <f t="shared" si="40"/>
        <v>5.9451359726222677</v>
      </c>
      <c r="L179" s="8">
        <v>1563.7150187327395</v>
      </c>
      <c r="M179" s="1">
        <f t="shared" si="35"/>
        <v>16.85302438544652</v>
      </c>
      <c r="N179" s="1">
        <f t="shared" si="41"/>
        <v>4178.6883516775242</v>
      </c>
      <c r="O179" s="1">
        <f t="shared" si="42"/>
        <v>992.61504336458802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6"/>
        <v>6.2E-2</v>
      </c>
      <c r="B180" s="1">
        <f t="shared" si="39"/>
        <v>224.87995834571967</v>
      </c>
      <c r="C180">
        <f t="shared" si="29"/>
        <v>5500</v>
      </c>
      <c r="D180" s="2">
        <v>7.9910251657904494</v>
      </c>
      <c r="E180" s="1">
        <f t="shared" si="34"/>
        <v>504.87296997464057</v>
      </c>
      <c r="F180" s="1">
        <f t="shared" si="37"/>
        <v>1009.7459399492811</v>
      </c>
      <c r="G180" s="8">
        <f t="shared" si="38"/>
        <v>3207.3777999999947</v>
      </c>
      <c r="H180">
        <v>315</v>
      </c>
      <c r="I180">
        <v>295</v>
      </c>
      <c r="J180" s="1">
        <v>309.53945185648257</v>
      </c>
      <c r="K180" s="2">
        <f t="shared" si="40"/>
        <v>5.4605481435174283</v>
      </c>
      <c r="L180" s="8">
        <v>1590.0283708086013</v>
      </c>
      <c r="M180" s="1">
        <f t="shared" si="35"/>
        <v>17.124872395180748</v>
      </c>
      <c r="N180" s="1">
        <f t="shared" si="41"/>
        <v>4178.6648222411659</v>
      </c>
      <c r="O180" s="1">
        <f t="shared" si="42"/>
        <v>992.52953283130296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6"/>
        <v>6.8000000000000005E-2</v>
      </c>
      <c r="B181" s="1">
        <f t="shared" si="39"/>
        <v>246.66078394014573</v>
      </c>
      <c r="C181">
        <f t="shared" si="29"/>
        <v>5500</v>
      </c>
      <c r="D181" s="2">
        <v>7.9910251657904494</v>
      </c>
      <c r="E181" s="1">
        <f t="shared" si="34"/>
        <v>504.87296997464057</v>
      </c>
      <c r="F181" s="1">
        <f t="shared" si="37"/>
        <v>1009.7459399492811</v>
      </c>
      <c r="G181" s="8">
        <f t="shared" si="38"/>
        <v>3767.0673999999944</v>
      </c>
      <c r="H181">
        <v>315</v>
      </c>
      <c r="I181">
        <v>295</v>
      </c>
      <c r="J181" s="1">
        <v>309.9514988523585</v>
      </c>
      <c r="K181" s="2">
        <f t="shared" si="40"/>
        <v>5.0485011476415025</v>
      </c>
      <c r="L181" s="8">
        <v>1612.2093405230889</v>
      </c>
      <c r="M181" s="1">
        <f t="shared" si="35"/>
        <v>17.353528924471849</v>
      </c>
      <c r="N181" s="1">
        <f t="shared" si="41"/>
        <v>4178.6470645521822</v>
      </c>
      <c r="O181" s="1">
        <f t="shared" si="42"/>
        <v>992.45610141011616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6"/>
        <v>7.3999999999999996E-2</v>
      </c>
      <c r="B182" s="1">
        <f t="shared" si="39"/>
        <v>268.44139606819851</v>
      </c>
      <c r="C182">
        <f t="shared" si="29"/>
        <v>5500</v>
      </c>
      <c r="D182" s="2">
        <v>7.9910251657904494</v>
      </c>
      <c r="E182" s="1">
        <f t="shared" si="34"/>
        <v>504.87296997464057</v>
      </c>
      <c r="F182" s="1">
        <f t="shared" si="37"/>
        <v>1009.7459399492811</v>
      </c>
      <c r="G182" s="8">
        <f t="shared" si="38"/>
        <v>4370.7507999999925</v>
      </c>
      <c r="H182">
        <v>315</v>
      </c>
      <c r="I182">
        <v>295</v>
      </c>
      <c r="J182" s="1">
        <v>310.28950015850774</v>
      </c>
      <c r="K182" s="2">
        <f t="shared" si="40"/>
        <v>4.7104998414922647</v>
      </c>
      <c r="L182" s="8">
        <v>1630.2792582492807</v>
      </c>
      <c r="M182" s="1">
        <f t="shared" si="35"/>
        <v>17.539453274236131</v>
      </c>
      <c r="N182" s="1">
        <f t="shared" si="41"/>
        <v>4178.6339772443416</v>
      </c>
      <c r="O182" s="1">
        <f t="shared" si="42"/>
        <v>992.39537531059523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6"/>
        <v>8.0000000000000002E-3</v>
      </c>
      <c r="B183" s="1">
        <f t="shared" si="39"/>
        <v>28.960374233621401</v>
      </c>
      <c r="C183">
        <f t="shared" si="29"/>
        <v>6000</v>
      </c>
      <c r="D183" s="2">
        <v>8.7091189642032933</v>
      </c>
      <c r="E183" s="1">
        <f t="shared" si="34"/>
        <v>550.24213615836402</v>
      </c>
      <c r="F183" s="1">
        <f t="shared" si="37"/>
        <v>1100.484272316728</v>
      </c>
      <c r="G183" s="8">
        <f t="shared" si="38"/>
        <v>149.89240000000024</v>
      </c>
      <c r="H183">
        <v>315</v>
      </c>
      <c r="I183">
        <v>295</v>
      </c>
      <c r="J183" s="1">
        <v>296.63466604241347</v>
      </c>
      <c r="K183" s="2">
        <f t="shared" si="40"/>
        <v>18.365333957586529</v>
      </c>
      <c r="L183" s="8">
        <v>695.9938405809678</v>
      </c>
      <c r="M183" s="1">
        <f t="shared" si="35"/>
        <v>7.3335382443813497</v>
      </c>
      <c r="N183" s="1">
        <f t="shared" si="41"/>
        <v>4180.7057164955495</v>
      </c>
      <c r="O183" s="1">
        <f t="shared" si="42"/>
        <v>994.46228725058359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6"/>
        <v>1.4E-2</v>
      </c>
      <c r="B184" s="1">
        <f t="shared" si="39"/>
        <v>50.700780805517212</v>
      </c>
      <c r="C184">
        <f t="shared" si="29"/>
        <v>6000</v>
      </c>
      <c r="D184" s="2">
        <v>8.7091189642032933</v>
      </c>
      <c r="E184" s="1">
        <f t="shared" si="34"/>
        <v>550.24213615836402</v>
      </c>
      <c r="F184" s="1">
        <f t="shared" si="37"/>
        <v>1100.484272316728</v>
      </c>
      <c r="G184" s="8">
        <f t="shared" si="38"/>
        <v>313.63779999999969</v>
      </c>
      <c r="H184">
        <v>315</v>
      </c>
      <c r="I184">
        <v>295</v>
      </c>
      <c r="J184" s="1">
        <v>299.73434194136087</v>
      </c>
      <c r="K184" s="2">
        <f t="shared" si="40"/>
        <v>15.265658058639133</v>
      </c>
      <c r="L184" s="8">
        <v>1011.8960197209968</v>
      </c>
      <c r="M184" s="1">
        <f t="shared" si="35"/>
        <v>10.594606801729714</v>
      </c>
      <c r="N184" s="1">
        <f t="shared" si="41"/>
        <v>4179.8891360122188</v>
      </c>
      <c r="O184" s="1">
        <f t="shared" si="42"/>
        <v>994.06753109639533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6"/>
        <v>0.02</v>
      </c>
      <c r="B185" s="1">
        <f t="shared" si="39"/>
        <v>72.455640719185638</v>
      </c>
      <c r="C185">
        <f t="shared" si="29"/>
        <v>6000</v>
      </c>
      <c r="D185" s="2">
        <v>8.7091189642032933</v>
      </c>
      <c r="E185" s="1">
        <f t="shared" si="34"/>
        <v>550.24213615836402</v>
      </c>
      <c r="F185" s="1">
        <f t="shared" si="37"/>
        <v>1100.484272316728</v>
      </c>
      <c r="G185" s="8">
        <f t="shared" si="38"/>
        <v>521.37699999999904</v>
      </c>
      <c r="H185">
        <v>315</v>
      </c>
      <c r="I185">
        <v>295</v>
      </c>
      <c r="J185" s="1">
        <v>302.26287041054781</v>
      </c>
      <c r="K185" s="2">
        <f t="shared" si="40"/>
        <v>12.737129589452195</v>
      </c>
      <c r="L185" s="8">
        <v>1205.753273028962</v>
      </c>
      <c r="M185" s="1">
        <f t="shared" si="35"/>
        <v>12.574203751561489</v>
      </c>
      <c r="N185" s="1">
        <f t="shared" si="41"/>
        <v>4179.3971065181022</v>
      </c>
      <c r="O185" s="1">
        <f t="shared" si="42"/>
        <v>993.71145276388415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6"/>
        <v>2.5999999999999999E-2</v>
      </c>
      <c r="B186" s="1">
        <f t="shared" si="39"/>
        <v>94.219397614410227</v>
      </c>
      <c r="C186">
        <f t="shared" si="29"/>
        <v>6000</v>
      </c>
      <c r="D186" s="2">
        <v>8.7091189642032933</v>
      </c>
      <c r="E186" s="1">
        <f t="shared" si="34"/>
        <v>550.24213615836402</v>
      </c>
      <c r="F186" s="1">
        <f t="shared" si="37"/>
        <v>1100.484272316728</v>
      </c>
      <c r="G186" s="8">
        <f t="shared" si="38"/>
        <v>773.10999999999831</v>
      </c>
      <c r="H186">
        <v>315</v>
      </c>
      <c r="I186">
        <v>295</v>
      </c>
      <c r="J186" s="1">
        <v>304.15432095283154</v>
      </c>
      <c r="K186" s="2">
        <f t="shared" si="40"/>
        <v>10.84567904716846</v>
      </c>
      <c r="L186" s="8">
        <v>1334.4119630521936</v>
      </c>
      <c r="M186" s="1">
        <f t="shared" si="35"/>
        <v>13.877916860334187</v>
      </c>
      <c r="N186" s="1">
        <f t="shared" si="41"/>
        <v>4179.1184036186532</v>
      </c>
      <c r="O186" s="1">
        <f t="shared" si="42"/>
        <v>993.42600748791551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6"/>
        <v>3.2000000000000001E-2</v>
      </c>
      <c r="B187" s="1">
        <f t="shared" si="39"/>
        <v>115.9887498435134</v>
      </c>
      <c r="C187">
        <f t="shared" si="29"/>
        <v>6000</v>
      </c>
      <c r="D187" s="2">
        <v>8.7091189642032933</v>
      </c>
      <c r="E187" s="1">
        <f t="shared" si="34"/>
        <v>550.24213615836402</v>
      </c>
      <c r="F187" s="1">
        <f t="shared" si="37"/>
        <v>1100.484272316728</v>
      </c>
      <c r="G187" s="8">
        <f t="shared" si="38"/>
        <v>1068.8367999999978</v>
      </c>
      <c r="H187">
        <v>315</v>
      </c>
      <c r="I187">
        <v>295</v>
      </c>
      <c r="J187" s="1">
        <v>305.58429610561757</v>
      </c>
      <c r="K187" s="2">
        <f t="shared" si="40"/>
        <v>9.4157038943824318</v>
      </c>
      <c r="L187" s="8">
        <v>1425.5693681806656</v>
      </c>
      <c r="M187" s="1">
        <f t="shared" si="35"/>
        <v>14.79617043124396</v>
      </c>
      <c r="N187" s="1">
        <f t="shared" si="41"/>
        <v>4178.9527567521036</v>
      </c>
      <c r="O187" s="1">
        <f t="shared" si="42"/>
        <v>993.19977286954509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6"/>
        <v>3.7999999999999999E-2</v>
      </c>
      <c r="B188" s="1">
        <f t="shared" si="39"/>
        <v>137.76179013643525</v>
      </c>
      <c r="C188">
        <f t="shared" ref="C188:C194" si="43">C176+500</f>
        <v>6000</v>
      </c>
      <c r="D188" s="2">
        <v>8.7091189642032933</v>
      </c>
      <c r="E188" s="1">
        <f t="shared" si="34"/>
        <v>550.24213615836402</v>
      </c>
      <c r="F188" s="1">
        <f t="shared" si="37"/>
        <v>1100.484272316728</v>
      </c>
      <c r="G188" s="8">
        <f t="shared" si="38"/>
        <v>1408.5573999999974</v>
      </c>
      <c r="H188">
        <v>315</v>
      </c>
      <c r="I188">
        <v>295</v>
      </c>
      <c r="J188" s="1">
        <v>306.69247328296291</v>
      </c>
      <c r="K188" s="2">
        <f t="shared" si="40"/>
        <v>8.3075267170370921</v>
      </c>
      <c r="L188" s="8">
        <v>1493.4194711523526</v>
      </c>
      <c r="M188" s="1">
        <f t="shared" si="35"/>
        <v>15.476394777051381</v>
      </c>
      <c r="N188" s="1">
        <f t="shared" si="41"/>
        <v>4178.8485113332226</v>
      </c>
      <c r="O188" s="1">
        <f t="shared" si="42"/>
        <v>993.01845500495665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6"/>
        <v>4.3999999999999997E-2</v>
      </c>
      <c r="B189" s="1">
        <f t="shared" si="39"/>
        <v>159.53737203455245</v>
      </c>
      <c r="C189">
        <f t="shared" si="43"/>
        <v>6000</v>
      </c>
      <c r="D189" s="2">
        <v>8.7091189642032933</v>
      </c>
      <c r="E189" s="1">
        <f t="shared" si="34"/>
        <v>550.24213615836402</v>
      </c>
      <c r="F189" s="1">
        <f t="shared" si="37"/>
        <v>1100.484272316728</v>
      </c>
      <c r="G189" s="8">
        <f t="shared" si="38"/>
        <v>1792.2717999999963</v>
      </c>
      <c r="H189">
        <v>315</v>
      </c>
      <c r="I189">
        <v>295</v>
      </c>
      <c r="J189" s="1">
        <v>307.5725859745566</v>
      </c>
      <c r="K189" s="2">
        <f t="shared" si="40"/>
        <v>7.4274140254433973</v>
      </c>
      <c r="L189" s="8">
        <v>1545.8535710511219</v>
      </c>
      <c r="M189" s="1">
        <f t="shared" si="35"/>
        <v>15.999994153697449</v>
      </c>
      <c r="N189" s="1">
        <f t="shared" si="41"/>
        <v>4178.7795001886434</v>
      </c>
      <c r="O189" s="1">
        <f t="shared" si="42"/>
        <v>992.87081127106603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6"/>
        <v>0.05</v>
      </c>
      <c r="B190" s="1">
        <f t="shared" si="39"/>
        <v>181.31477342618271</v>
      </c>
      <c r="C190">
        <f t="shared" si="43"/>
        <v>6000</v>
      </c>
      <c r="D190" s="2">
        <v>8.7091189642032933</v>
      </c>
      <c r="E190" s="1">
        <f t="shared" si="34"/>
        <v>550.24213615836402</v>
      </c>
      <c r="F190" s="1">
        <f t="shared" si="37"/>
        <v>1100.484272316728</v>
      </c>
      <c r="G190" s="8">
        <f t="shared" si="38"/>
        <v>2219.9799999999964</v>
      </c>
      <c r="H190">
        <v>315</v>
      </c>
      <c r="I190">
        <v>295</v>
      </c>
      <c r="J190" s="1">
        <v>308.28682751736721</v>
      </c>
      <c r="K190" s="2">
        <f t="shared" si="40"/>
        <v>6.7131724826327854</v>
      </c>
      <c r="L190" s="8">
        <v>1587.5789758142098</v>
      </c>
      <c r="M190" s="1">
        <f t="shared" si="35"/>
        <v>16.415264519317169</v>
      </c>
      <c r="N190" s="1">
        <f t="shared" si="41"/>
        <v>4178.7318307270007</v>
      </c>
      <c r="O190" s="1">
        <f t="shared" si="42"/>
        <v>992.74866906133286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6"/>
        <v>5.6000000000000001E-2</v>
      </c>
      <c r="B191" s="1">
        <f t="shared" si="39"/>
        <v>203.09351959817383</v>
      </c>
      <c r="C191">
        <f t="shared" si="43"/>
        <v>6000</v>
      </c>
      <c r="D191" s="2">
        <v>8.7091189642032933</v>
      </c>
      <c r="E191" s="1">
        <f t="shared" si="34"/>
        <v>550.24213615836402</v>
      </c>
      <c r="F191" s="1">
        <f t="shared" si="37"/>
        <v>1100.484272316728</v>
      </c>
      <c r="G191" s="8">
        <f t="shared" si="38"/>
        <v>2691.6819999999957</v>
      </c>
      <c r="H191">
        <v>315</v>
      </c>
      <c r="I191">
        <v>295</v>
      </c>
      <c r="J191" s="1">
        <v>308.87727990149932</v>
      </c>
      <c r="K191" s="2">
        <f t="shared" si="40"/>
        <v>6.1227200985006789</v>
      </c>
      <c r="L191" s="8">
        <v>1621.5692248692176</v>
      </c>
      <c r="M191" s="1">
        <f t="shared" si="35"/>
        <v>16.752576487121484</v>
      </c>
      <c r="N191" s="1">
        <f t="shared" si="41"/>
        <v>4178.6977162926842</v>
      </c>
      <c r="O191" s="1">
        <f t="shared" si="42"/>
        <v>992.64614842891694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6"/>
        <v>6.2E-2</v>
      </c>
      <c r="B192" s="1">
        <f t="shared" si="39"/>
        <v>224.87328673343981</v>
      </c>
      <c r="C192">
        <f t="shared" si="43"/>
        <v>6000</v>
      </c>
      <c r="D192" s="2">
        <v>8.7091189642032933</v>
      </c>
      <c r="E192" s="1">
        <f t="shared" si="34"/>
        <v>550.24213615836402</v>
      </c>
      <c r="F192" s="1">
        <f t="shared" si="37"/>
        <v>1100.484272316728</v>
      </c>
      <c r="G192" s="8">
        <f t="shared" si="38"/>
        <v>3207.3777999999947</v>
      </c>
      <c r="H192">
        <v>315</v>
      </c>
      <c r="I192">
        <v>295</v>
      </c>
      <c r="J192" s="1">
        <v>309.37316592470194</v>
      </c>
      <c r="K192" s="2">
        <f t="shared" si="40"/>
        <v>5.6268340752980635</v>
      </c>
      <c r="L192" s="8">
        <v>1649.7918551121124</v>
      </c>
      <c r="M192" s="1">
        <f t="shared" si="35"/>
        <v>17.031952930461976</v>
      </c>
      <c r="N192" s="1">
        <f t="shared" si="41"/>
        <v>4178.672567794436</v>
      </c>
      <c r="O192" s="1">
        <f t="shared" si="42"/>
        <v>992.55897951354586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6"/>
        <v>6.8000000000000005E-2</v>
      </c>
      <c r="B193" s="1">
        <f t="shared" si="39"/>
        <v>246.65384664273569</v>
      </c>
      <c r="C193">
        <f t="shared" si="43"/>
        <v>6000</v>
      </c>
      <c r="D193" s="2">
        <v>8.7091189642032933</v>
      </c>
      <c r="E193" s="1">
        <f t="shared" si="34"/>
        <v>550.24213615836402</v>
      </c>
      <c r="F193" s="1">
        <f t="shared" si="37"/>
        <v>1100.484272316728</v>
      </c>
      <c r="G193" s="8">
        <f t="shared" si="38"/>
        <v>3767.0673999999944</v>
      </c>
      <c r="H193">
        <v>315</v>
      </c>
      <c r="I193">
        <v>295</v>
      </c>
      <c r="J193" s="1">
        <v>309.79530301094343</v>
      </c>
      <c r="K193" s="2">
        <f t="shared" si="40"/>
        <v>5.204696989056572</v>
      </c>
      <c r="L193" s="8">
        <v>1673.6005789925521</v>
      </c>
      <c r="M193" s="1">
        <f t="shared" si="35"/>
        <v>17.26711464257539</v>
      </c>
      <c r="N193" s="1">
        <f t="shared" si="41"/>
        <v>4178.6535587682274</v>
      </c>
      <c r="O193" s="1">
        <f t="shared" si="42"/>
        <v>992.48401487360206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6"/>
        <v>7.3999999999999996E-2</v>
      </c>
      <c r="B194" s="1">
        <f t="shared" ref="B194" si="44">A194/O194*3600*1000</f>
        <v>268.43420873144521</v>
      </c>
      <c r="C194">
        <f t="shared" si="43"/>
        <v>6000</v>
      </c>
      <c r="D194" s="2">
        <v>8.7091189642032933</v>
      </c>
      <c r="E194" s="1">
        <f t="shared" si="34"/>
        <v>550.24213615836402</v>
      </c>
      <c r="F194" s="1">
        <f t="shared" si="37"/>
        <v>1100.484272316728</v>
      </c>
      <c r="G194" s="8">
        <f t="shared" si="38"/>
        <v>4370.7507999999925</v>
      </c>
      <c r="H194">
        <v>315</v>
      </c>
      <c r="I194">
        <v>295</v>
      </c>
      <c r="J194" s="1">
        <v>310.14190489749649</v>
      </c>
      <c r="K194" s="2">
        <f t="shared" si="40"/>
        <v>4.858095102503512</v>
      </c>
      <c r="L194" s="8">
        <v>1693.0088409977905</v>
      </c>
      <c r="M194" s="1">
        <f t="shared" si="35"/>
        <v>17.458443920150085</v>
      </c>
      <c r="N194" s="1">
        <f t="shared" si="41"/>
        <v>4178.6395315827394</v>
      </c>
      <c r="O194" s="1">
        <f t="shared" si="42"/>
        <v>992.42194673675021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78.791317254142172</v>
      </c>
      <c r="C203" s="7">
        <f>20/B203</f>
        <v>0.2538350759575424</v>
      </c>
      <c r="D203" s="8">
        <v>89.373368734142446</v>
      </c>
      <c r="E203" s="7">
        <f>20/D203</f>
        <v>0.22378030819777742</v>
      </c>
      <c r="F203" s="8">
        <v>94.167821691241755</v>
      </c>
      <c r="G203" s="7">
        <f>20/F203</f>
        <v>0.21238677544837098</v>
      </c>
      <c r="H203" s="8">
        <v>96.89919236637526</v>
      </c>
      <c r="I203" s="7">
        <f>20/H203</f>
        <v>0.20640006909841024</v>
      </c>
      <c r="J203" s="8">
        <v>98.662823315661782</v>
      </c>
      <c r="K203" s="7">
        <f>20/J203</f>
        <v>0.20271059886470116</v>
      </c>
      <c r="L203" s="8">
        <v>99.895538965609006</v>
      </c>
      <c r="M203" s="7">
        <f>20/L203</f>
        <v>0.20020914053915251</v>
      </c>
      <c r="N203" s="8">
        <v>100.80569956065916</v>
      </c>
      <c r="O203" s="7">
        <f>20/N203</f>
        <v>0.19840148014612141</v>
      </c>
      <c r="P203" s="8">
        <v>101.50526133760191</v>
      </c>
      <c r="Q203" s="7">
        <f>20/P203</f>
        <v>0.19703412154647731</v>
      </c>
      <c r="R203" s="8">
        <v>102.05974397676223</v>
      </c>
      <c r="S203" s="7">
        <f>20/R203</f>
        <v>0.19596365051193698</v>
      </c>
      <c r="AH203" s="6"/>
    </row>
    <row r="204" spans="1:56" x14ac:dyDescent="0.45">
      <c r="A204">
        <v>400</v>
      </c>
      <c r="B204" s="8">
        <v>224.20391538751977</v>
      </c>
      <c r="C204" s="7">
        <f t="shared" ref="C204:C218" si="45">20/B204</f>
        <v>8.9204508161382867E-2</v>
      </c>
      <c r="D204" s="8">
        <v>264.82721689050891</v>
      </c>
      <c r="E204" s="7">
        <f t="shared" ref="E204:E218" si="46">20/D204</f>
        <v>7.5520938651365541E-2</v>
      </c>
      <c r="F204" s="8">
        <v>284.07097476431676</v>
      </c>
      <c r="G204" s="7">
        <f t="shared" ref="G204:G218" si="47">20/F204</f>
        <v>7.0404940232254506E-2</v>
      </c>
      <c r="H204" s="8">
        <v>295.27230797459816</v>
      </c>
      <c r="I204" s="7">
        <f t="shared" ref="I204:I218" si="48">20/H204</f>
        <v>6.7734086332676247E-2</v>
      </c>
      <c r="J204" s="8">
        <v>302.59944048704784</v>
      </c>
      <c r="K204" s="7">
        <f t="shared" ref="K204:K218" si="49">20/J204</f>
        <v>6.6093975480619099E-2</v>
      </c>
      <c r="L204" s="8">
        <v>307.76618389885118</v>
      </c>
      <c r="M204" s="7">
        <f t="shared" ref="M204:M218" si="50">20/L204</f>
        <v>6.4984397397516214E-2</v>
      </c>
      <c r="N204" s="8">
        <v>311.60561896917091</v>
      </c>
      <c r="O204" s="7">
        <f t="shared" ref="O204:O218" si="51">20/N204</f>
        <v>6.4183694973673516E-2</v>
      </c>
      <c r="P204" s="8">
        <v>314.57127239999113</v>
      </c>
      <c r="Q204" s="7">
        <f t="shared" ref="Q204:Q218" si="52">20/P204</f>
        <v>6.3578596505052515E-2</v>
      </c>
      <c r="R204" s="8">
        <v>316.93114288836944</v>
      </c>
      <c r="S204" s="7">
        <f t="shared" ref="S204:S218" si="53">20/R204</f>
        <v>6.3105190035062181E-2</v>
      </c>
      <c r="AH204" s="6"/>
    </row>
    <row r="205" spans="1:56" x14ac:dyDescent="0.45">
      <c r="A205">
        <v>600</v>
      </c>
      <c r="B205" s="8">
        <v>308.62914204119465</v>
      </c>
      <c r="C205" s="7">
        <f t="shared" si="45"/>
        <v>6.4802694482203091E-2</v>
      </c>
      <c r="D205" s="8">
        <v>373.53318886233603</v>
      </c>
      <c r="E205" s="7">
        <f t="shared" si="46"/>
        <v>5.3542765666723419E-2</v>
      </c>
      <c r="F205" s="8">
        <v>405.1330138732236</v>
      </c>
      <c r="G205" s="7">
        <f t="shared" si="47"/>
        <v>4.9366502642656782E-2</v>
      </c>
      <c r="H205" s="8">
        <v>423.77392576010828</v>
      </c>
      <c r="I205" s="7">
        <f t="shared" si="48"/>
        <v>4.7194975396673375E-2</v>
      </c>
      <c r="J205" s="8">
        <v>436.06646077066438</v>
      </c>
      <c r="K205" s="7">
        <f t="shared" si="49"/>
        <v>4.5864568361102136E-2</v>
      </c>
      <c r="L205" s="8">
        <v>444.78224757898505</v>
      </c>
      <c r="M205" s="7">
        <f t="shared" si="50"/>
        <v>4.4965823408786951E-2</v>
      </c>
      <c r="N205" s="8">
        <v>451.28495943501679</v>
      </c>
      <c r="O205" s="7">
        <f t="shared" si="51"/>
        <v>4.4317896224680006E-2</v>
      </c>
      <c r="P205" s="8">
        <v>456.32319657197462</v>
      </c>
      <c r="Q205" s="7">
        <f t="shared" si="52"/>
        <v>4.3828584981533927E-2</v>
      </c>
      <c r="R205" s="8">
        <v>460.34205769473039</v>
      </c>
      <c r="S205" s="7">
        <f t="shared" si="53"/>
        <v>4.3445954297885878E-2</v>
      </c>
      <c r="AH205" s="6"/>
    </row>
    <row r="206" spans="1:56" x14ac:dyDescent="0.45">
      <c r="A206">
        <v>800</v>
      </c>
      <c r="B206" s="8">
        <v>366.78620477310477</v>
      </c>
      <c r="C206" s="7">
        <f t="shared" si="45"/>
        <v>5.4527677812670379E-2</v>
      </c>
      <c r="D206" s="8">
        <v>452.2435811468813</v>
      </c>
      <c r="E206" s="7">
        <f t="shared" si="46"/>
        <v>4.4223955482751959E-2</v>
      </c>
      <c r="F206" s="8">
        <v>494.73935472968805</v>
      </c>
      <c r="G206" s="7">
        <f t="shared" si="47"/>
        <v>4.0425326606425817E-2</v>
      </c>
      <c r="H206" s="8">
        <v>520.06826100256603</v>
      </c>
      <c r="I206" s="7">
        <f t="shared" si="48"/>
        <v>3.8456490233502866E-2</v>
      </c>
      <c r="J206" s="8">
        <v>536.87552166992282</v>
      </c>
      <c r="K206" s="7">
        <f t="shared" si="49"/>
        <v>3.7252583127260229E-2</v>
      </c>
      <c r="L206" s="8">
        <v>548.84266899550391</v>
      </c>
      <c r="M206" s="7">
        <f t="shared" si="50"/>
        <v>3.6440315467097618E-2</v>
      </c>
      <c r="N206" s="8">
        <v>557.7984999016935</v>
      </c>
      <c r="O206" s="7">
        <f t="shared" si="51"/>
        <v>3.58552416392744E-2</v>
      </c>
      <c r="P206" s="8">
        <v>564.75357996689763</v>
      </c>
      <c r="Q206" s="7">
        <f t="shared" si="52"/>
        <v>3.5413675467399916E-2</v>
      </c>
      <c r="R206" s="8">
        <v>570.3116823586422</v>
      </c>
      <c r="S206" s="7">
        <f t="shared" si="53"/>
        <v>3.5068543427491883E-2</v>
      </c>
      <c r="AH206" s="6"/>
    </row>
    <row r="207" spans="1:56" x14ac:dyDescent="0.45">
      <c r="A207">
        <v>1000</v>
      </c>
      <c r="B207" s="8">
        <v>410.47902119653332</v>
      </c>
      <c r="C207" s="7">
        <f t="shared" si="45"/>
        <v>4.8723561905065535E-2</v>
      </c>
      <c r="D207" s="8">
        <v>513.89779778433876</v>
      </c>
      <c r="E207" s="7">
        <f t="shared" si="46"/>
        <v>3.8918244223325425E-2</v>
      </c>
      <c r="F207" s="8">
        <v>566.23797397962153</v>
      </c>
      <c r="G207" s="7">
        <f t="shared" si="47"/>
        <v>3.5320838444367182E-2</v>
      </c>
      <c r="H207" s="8">
        <v>597.70484170808197</v>
      </c>
      <c r="I207" s="7">
        <f t="shared" si="48"/>
        <v>3.3461331755060414E-2</v>
      </c>
      <c r="J207" s="8">
        <v>618.69383173093684</v>
      </c>
      <c r="K207" s="7">
        <f t="shared" si="49"/>
        <v>3.2326166795691898E-2</v>
      </c>
      <c r="L207" s="8">
        <v>633.6909332189598</v>
      </c>
      <c r="M207" s="7">
        <f t="shared" si="50"/>
        <v>3.1561126965168967E-2</v>
      </c>
      <c r="N207" s="8">
        <v>644.94280183322371</v>
      </c>
      <c r="O207" s="7">
        <f t="shared" si="51"/>
        <v>3.1010501928466855E-2</v>
      </c>
      <c r="P207" s="8">
        <v>653.6978615426375</v>
      </c>
      <c r="Q207" s="7">
        <f t="shared" si="52"/>
        <v>3.0595174279448821E-2</v>
      </c>
      <c r="R207" s="8">
        <v>660.70505968918326</v>
      </c>
      <c r="S207" s="7">
        <f t="shared" si="53"/>
        <v>3.0270692961559334E-2</v>
      </c>
    </row>
    <row r="208" spans="1:56" x14ac:dyDescent="0.45">
      <c r="A208">
        <v>1200</v>
      </c>
      <c r="B208" s="8">
        <v>445.76493114527568</v>
      </c>
      <c r="C208" s="7">
        <f t="shared" si="45"/>
        <v>4.4866696778087196E-2</v>
      </c>
      <c r="D208" s="8">
        <v>565.54412905923493</v>
      </c>
      <c r="E208" s="7">
        <f t="shared" si="46"/>
        <v>3.5364172258793278E-2</v>
      </c>
      <c r="F208" s="8">
        <v>627.11321857405289</v>
      </c>
      <c r="G208" s="7">
        <f t="shared" si="47"/>
        <v>3.189216780580155E-2</v>
      </c>
      <c r="H208" s="8">
        <v>664.41288563852834</v>
      </c>
      <c r="I208" s="7">
        <f t="shared" si="48"/>
        <v>3.0101764177525199E-2</v>
      </c>
      <c r="J208" s="8">
        <v>689.40745985216358</v>
      </c>
      <c r="K208" s="7">
        <f t="shared" si="49"/>
        <v>2.9010420055925704E-2</v>
      </c>
      <c r="L208" s="8">
        <v>707.32220304682141</v>
      </c>
      <c r="M208" s="7">
        <f t="shared" si="50"/>
        <v>2.8275656997403902E-2</v>
      </c>
      <c r="N208" s="8">
        <v>720.79331305207108</v>
      </c>
      <c r="O208" s="7">
        <f t="shared" si="51"/>
        <v>2.7747205249884405E-2</v>
      </c>
      <c r="P208" s="8">
        <v>731.29305603710304</v>
      </c>
      <c r="Q208" s="7">
        <f t="shared" si="52"/>
        <v>2.7348817050691747E-2</v>
      </c>
      <c r="R208" s="8">
        <v>739.70792166180627</v>
      </c>
      <c r="S208" s="7">
        <f t="shared" si="53"/>
        <v>2.7037698819107659E-2</v>
      </c>
    </row>
    <row r="209" spans="1:19" x14ac:dyDescent="0.45">
      <c r="A209">
        <v>1500</v>
      </c>
      <c r="B209" s="8">
        <v>487.24314683720769</v>
      </c>
      <c r="C209" s="7">
        <f t="shared" si="45"/>
        <v>4.1047267939680596E-2</v>
      </c>
      <c r="D209" s="8">
        <v>628.72406202698062</v>
      </c>
      <c r="E209" s="7">
        <f t="shared" si="46"/>
        <v>3.1810457413576347E-2</v>
      </c>
      <c r="F209" s="8">
        <v>702.9247313000127</v>
      </c>
      <c r="G209" s="7">
        <f t="shared" si="47"/>
        <v>2.8452548486964352E-2</v>
      </c>
      <c r="H209" s="8">
        <v>748.32690487177865</v>
      </c>
      <c r="I209" s="7">
        <f t="shared" si="48"/>
        <v>2.6726287495204892E-2</v>
      </c>
      <c r="J209" s="8">
        <v>778.93436671869324</v>
      </c>
      <c r="K209" s="7">
        <f t="shared" si="49"/>
        <v>2.56761042451512E-2</v>
      </c>
      <c r="L209" s="8">
        <v>800.96108148692042</v>
      </c>
      <c r="M209" s="7">
        <f t="shared" si="50"/>
        <v>2.497000224139679E-2</v>
      </c>
      <c r="N209" s="8">
        <v>817.57271702656999</v>
      </c>
      <c r="O209" s="7">
        <f t="shared" si="51"/>
        <v>2.4462655839027989E-2</v>
      </c>
      <c r="P209" s="8">
        <v>830.54902467753686</v>
      </c>
      <c r="Q209" s="7">
        <f t="shared" si="52"/>
        <v>2.4080456909530489E-2</v>
      </c>
      <c r="R209" s="8">
        <v>840.96685671999774</v>
      </c>
      <c r="S209" s="7">
        <f t="shared" si="53"/>
        <v>2.3782150081402144E-2</v>
      </c>
    </row>
    <row r="210" spans="1:19" x14ac:dyDescent="0.45">
      <c r="A210">
        <v>2000</v>
      </c>
      <c r="B210" s="8">
        <v>537.64324462541356</v>
      </c>
      <c r="C210" s="7">
        <f t="shared" si="45"/>
        <v>3.7199388627926287E-2</v>
      </c>
      <c r="D210" s="8">
        <v>709.77487553338267</v>
      </c>
      <c r="E210" s="7">
        <f t="shared" si="46"/>
        <v>2.8177948655861297E-2</v>
      </c>
      <c r="F210" s="8">
        <v>802.59095557042474</v>
      </c>
      <c r="G210" s="7">
        <f t="shared" si="47"/>
        <v>2.4919294020433382E-2</v>
      </c>
      <c r="H210" s="8">
        <v>860.1776914469458</v>
      </c>
      <c r="I210" s="7">
        <f t="shared" si="48"/>
        <v>2.3251009877223214E-2</v>
      </c>
      <c r="J210" s="8">
        <v>899.32664710666222</v>
      </c>
      <c r="K210" s="7">
        <f t="shared" si="49"/>
        <v>2.2238860667972572E-2</v>
      </c>
      <c r="L210" s="8">
        <v>927.66013107418178</v>
      </c>
      <c r="M210" s="7">
        <f t="shared" si="50"/>
        <v>2.155962009151029E-2</v>
      </c>
      <c r="N210" s="8">
        <v>949.11558453152122</v>
      </c>
      <c r="O210" s="7">
        <f t="shared" si="51"/>
        <v>2.1072249076883404E-2</v>
      </c>
      <c r="P210" s="8">
        <v>965.92769916968632</v>
      </c>
      <c r="Q210" s="7">
        <f t="shared" si="52"/>
        <v>2.0705483461331574E-2</v>
      </c>
      <c r="R210" s="8">
        <v>979.45796154493587</v>
      </c>
      <c r="S210" s="7">
        <f t="shared" si="53"/>
        <v>2.0419457276607614E-2</v>
      </c>
    </row>
    <row r="211" spans="1:19" x14ac:dyDescent="0.45">
      <c r="A211">
        <v>2500</v>
      </c>
      <c r="B211" s="8">
        <v>574.55807854447448</v>
      </c>
      <c r="C211" s="7">
        <f t="shared" si="45"/>
        <v>3.480936174575408E-2</v>
      </c>
      <c r="D211" s="8">
        <v>772.71397824088001</v>
      </c>
      <c r="E211" s="7">
        <f t="shared" si="46"/>
        <v>2.5882798245129391E-2</v>
      </c>
      <c r="F211" s="8">
        <v>882.07210322311835</v>
      </c>
      <c r="G211" s="7">
        <f t="shared" si="47"/>
        <v>2.267388337860294E-2</v>
      </c>
      <c r="H211" s="8">
        <v>950.72395086653523</v>
      </c>
      <c r="I211" s="7">
        <f t="shared" si="48"/>
        <v>2.103660056294053E-2</v>
      </c>
      <c r="J211" s="8">
        <v>997.72926877701946</v>
      </c>
      <c r="K211" s="7">
        <f t="shared" si="49"/>
        <v>2.0045517983566102E-2</v>
      </c>
      <c r="L211" s="8">
        <v>1031.912768460709</v>
      </c>
      <c r="M211" s="7">
        <f t="shared" si="50"/>
        <v>1.9381483213773722E-2</v>
      </c>
      <c r="N211" s="8">
        <v>1057.88829664693</v>
      </c>
      <c r="O211" s="7">
        <f t="shared" si="51"/>
        <v>1.8905587729244909E-2</v>
      </c>
      <c r="P211" s="8">
        <v>1078.295996166913</v>
      </c>
      <c r="Q211" s="7">
        <f t="shared" si="52"/>
        <v>1.8547782863977298E-2</v>
      </c>
      <c r="R211" s="8">
        <v>1094.7540125598643</v>
      </c>
      <c r="S211" s="7">
        <f t="shared" si="53"/>
        <v>1.8268944229063826E-2</v>
      </c>
    </row>
    <row r="212" spans="1:19" x14ac:dyDescent="0.45">
      <c r="A212">
        <v>3000</v>
      </c>
      <c r="B212" s="8">
        <v>603.07337084127767</v>
      </c>
      <c r="C212" s="7">
        <f t="shared" si="45"/>
        <v>3.3163460645095837E-2</v>
      </c>
      <c r="D212" s="8">
        <v>823.89840697468446</v>
      </c>
      <c r="E212" s="7">
        <f t="shared" si="46"/>
        <v>2.4274837565761345E-2</v>
      </c>
      <c r="F212" s="8">
        <v>948.24962835813585</v>
      </c>
      <c r="G212" s="7">
        <f t="shared" si="47"/>
        <v>2.109149257946915E-2</v>
      </c>
      <c r="H212" s="8">
        <v>1027.1230241121143</v>
      </c>
      <c r="I212" s="7">
        <f t="shared" si="48"/>
        <v>1.9471864158910068E-2</v>
      </c>
      <c r="J212" s="8">
        <v>1081.4673996771551</v>
      </c>
      <c r="K212" s="7">
        <f t="shared" si="49"/>
        <v>1.8493391484542668E-2</v>
      </c>
      <c r="L212" s="8">
        <v>1121.1562705618023</v>
      </c>
      <c r="M212" s="7">
        <f t="shared" si="50"/>
        <v>1.7838726433718435E-2</v>
      </c>
      <c r="N212" s="8">
        <v>1151.4080281853037</v>
      </c>
      <c r="O212" s="7">
        <f t="shared" si="51"/>
        <v>1.7370036955119499E-2</v>
      </c>
      <c r="P212" s="8">
        <v>1175.2307867237594</v>
      </c>
      <c r="Q212" s="7">
        <f t="shared" si="52"/>
        <v>1.7017934031284907E-2</v>
      </c>
      <c r="R212" s="8">
        <v>1194.4781136776435</v>
      </c>
      <c r="S212" s="7">
        <f t="shared" si="53"/>
        <v>1.67437140714304E-2</v>
      </c>
    </row>
    <row r="213" spans="1:19" x14ac:dyDescent="0.45">
      <c r="A213">
        <v>3500</v>
      </c>
      <c r="B213" s="8">
        <v>625.94296260037038</v>
      </c>
      <c r="C213" s="7">
        <f t="shared" si="45"/>
        <v>3.1951793046627611E-2</v>
      </c>
      <c r="D213" s="8">
        <v>866.84160319136163</v>
      </c>
      <c r="E213" s="7">
        <f t="shared" si="46"/>
        <v>2.3072265943821866E-2</v>
      </c>
      <c r="F213" s="8">
        <v>1004.9450435478614</v>
      </c>
      <c r="G213" s="7">
        <f t="shared" si="47"/>
        <v>1.9901585791589092E-2</v>
      </c>
      <c r="H213" s="8">
        <v>1093.3544243305521</v>
      </c>
      <c r="I213" s="7">
        <f t="shared" si="48"/>
        <v>1.8292330057790511E-2</v>
      </c>
      <c r="J213" s="8">
        <v>1154.6144125262754</v>
      </c>
      <c r="K213" s="7">
        <f t="shared" si="49"/>
        <v>1.7321800059848867E-2</v>
      </c>
      <c r="L213" s="8">
        <v>1199.525425558196</v>
      </c>
      <c r="M213" s="7">
        <f t="shared" si="50"/>
        <v>1.6673260586113087E-2</v>
      </c>
      <c r="N213" s="8">
        <v>1233.8525657727712</v>
      </c>
      <c r="O213" s="7">
        <f t="shared" si="51"/>
        <v>1.620939207390135E-2</v>
      </c>
      <c r="P213" s="8">
        <v>1260.9414959699304</v>
      </c>
      <c r="Q213" s="7">
        <f t="shared" si="52"/>
        <v>1.5861164109454401E-2</v>
      </c>
      <c r="R213" s="8">
        <v>1282.8638701607804</v>
      </c>
      <c r="S213" s="7">
        <f t="shared" si="53"/>
        <v>1.5590118690842401E-2</v>
      </c>
    </row>
    <row r="214" spans="1:19" x14ac:dyDescent="0.45">
      <c r="A214">
        <v>4000</v>
      </c>
      <c r="B214" s="8">
        <v>644.75483193120238</v>
      </c>
      <c r="C214" s="7">
        <f t="shared" si="45"/>
        <v>3.1019542637772849E-2</v>
      </c>
      <c r="D214" s="8">
        <v>903.58570661850911</v>
      </c>
      <c r="E214" s="7">
        <f t="shared" si="46"/>
        <v>2.2134037594337394E-2</v>
      </c>
      <c r="F214" s="8">
        <v>1054.3680925378417</v>
      </c>
      <c r="G214" s="7">
        <f t="shared" si="47"/>
        <v>1.896870755246436E-2</v>
      </c>
      <c r="H214" s="8">
        <v>1151.7048258218376</v>
      </c>
      <c r="I214" s="7">
        <f t="shared" si="48"/>
        <v>1.736556064678146E-2</v>
      </c>
      <c r="J214" s="8">
        <v>1219.4978237317828</v>
      </c>
      <c r="K214" s="7">
        <f t="shared" si="49"/>
        <v>1.6400193268732568E-2</v>
      </c>
      <c r="L214" s="8">
        <v>1269.3716823172092</v>
      </c>
      <c r="M214" s="7">
        <f t="shared" si="50"/>
        <v>1.5755826507402822E-2</v>
      </c>
      <c r="N214" s="8">
        <v>1307.5884055106176</v>
      </c>
      <c r="O214" s="7">
        <f t="shared" si="51"/>
        <v>1.5295332931764513E-2</v>
      </c>
      <c r="P214" s="8">
        <v>1337.8045899853585</v>
      </c>
      <c r="Q214" s="7">
        <f t="shared" si="52"/>
        <v>1.4949866482532317E-2</v>
      </c>
      <c r="R214" s="8">
        <v>1362.2946257194828</v>
      </c>
      <c r="S214" s="7">
        <f t="shared" si="53"/>
        <v>1.4681112016746885E-2</v>
      </c>
    </row>
    <row r="215" spans="1:19" x14ac:dyDescent="0.45">
      <c r="A215">
        <v>4500</v>
      </c>
      <c r="B215" s="8">
        <v>660.57586798254897</v>
      </c>
      <c r="C215" s="7">
        <f t="shared" si="45"/>
        <v>3.0276613133146363E-2</v>
      </c>
      <c r="D215" s="8">
        <v>935.65522418266778</v>
      </c>
      <c r="E215" s="7">
        <f t="shared" si="46"/>
        <v>2.1375394999232543E-2</v>
      </c>
      <c r="F215" s="8">
        <v>1098.2668510800538</v>
      </c>
      <c r="G215" s="7">
        <f t="shared" si="47"/>
        <v>1.8210510478698021E-2</v>
      </c>
      <c r="H215" s="8">
        <v>1204.0518833027336</v>
      </c>
      <c r="I215" s="7">
        <f t="shared" si="48"/>
        <v>1.6610579890577206E-2</v>
      </c>
      <c r="J215" s="8">
        <v>1278.0794525406047</v>
      </c>
      <c r="K215" s="7">
        <f t="shared" si="49"/>
        <v>1.5648479412014173E-2</v>
      </c>
      <c r="L215" s="8">
        <v>1332.7158523184874</v>
      </c>
      <c r="M215" s="7">
        <f t="shared" si="50"/>
        <v>1.5006949879981225E-2</v>
      </c>
      <c r="N215" s="8">
        <v>1374.6799900288447</v>
      </c>
      <c r="O215" s="7">
        <f t="shared" si="51"/>
        <v>1.4548840562944648E-2</v>
      </c>
      <c r="P215" s="8">
        <v>1407.9180900378251</v>
      </c>
      <c r="Q215" s="7">
        <f t="shared" si="52"/>
        <v>1.4205371847635455E-2</v>
      </c>
      <c r="R215" s="8">
        <v>1434.8950451705036</v>
      </c>
      <c r="S215" s="7">
        <f t="shared" si="53"/>
        <v>1.3938301666951166E-2</v>
      </c>
    </row>
    <row r="216" spans="1:19" x14ac:dyDescent="0.45">
      <c r="A216">
        <v>5000</v>
      </c>
      <c r="B216" s="8">
        <v>674.0756824717439</v>
      </c>
      <c r="C216" s="7">
        <f t="shared" si="45"/>
        <v>2.9670258874586186E-2</v>
      </c>
      <c r="D216" s="8">
        <v>963.9164237098671</v>
      </c>
      <c r="E216" s="7">
        <f t="shared" si="46"/>
        <v>2.0748686823931405E-2</v>
      </c>
      <c r="F216" s="8">
        <v>1137.5644060018906</v>
      </c>
      <c r="G216" s="7">
        <f t="shared" si="47"/>
        <v>1.7581422110676308E-2</v>
      </c>
      <c r="H216" s="8">
        <v>1251.3349448956976</v>
      </c>
      <c r="I216" s="7">
        <f t="shared" si="48"/>
        <v>1.5982930934344726E-2</v>
      </c>
      <c r="J216" s="8">
        <v>1331.3012749878249</v>
      </c>
      <c r="K216" s="7">
        <f t="shared" si="49"/>
        <v>1.5022895550207376E-2</v>
      </c>
      <c r="L216" s="8">
        <v>1390.4975566968819</v>
      </c>
      <c r="M216" s="7">
        <f t="shared" si="50"/>
        <v>1.4383340627731753E-2</v>
      </c>
      <c r="N216" s="8">
        <v>1436.0627854693989</v>
      </c>
      <c r="O216" s="7">
        <f t="shared" si="51"/>
        <v>1.3926967680220679E-2</v>
      </c>
      <c r="P216" s="8">
        <v>1472.2127828181037</v>
      </c>
      <c r="Q216" s="7">
        <f t="shared" si="52"/>
        <v>1.3584992762877715E-2</v>
      </c>
      <c r="R216" s="8">
        <v>1501.5912435757907</v>
      </c>
      <c r="S216" s="7">
        <f t="shared" si="53"/>
        <v>1.3319203934869328E-2</v>
      </c>
    </row>
    <row r="217" spans="1:19" x14ac:dyDescent="0.45">
      <c r="A217">
        <v>5500</v>
      </c>
      <c r="B217" s="8">
        <v>685.77187046741119</v>
      </c>
      <c r="C217" s="7">
        <f t="shared" si="45"/>
        <v>2.916421752086203E-2</v>
      </c>
      <c r="D217" s="8">
        <v>989.19534794106335</v>
      </c>
      <c r="E217" s="7">
        <f t="shared" si="46"/>
        <v>2.0218453353656095E-2</v>
      </c>
      <c r="F217" s="8">
        <v>1173.2590452522397</v>
      </c>
      <c r="G217" s="7">
        <f t="shared" si="47"/>
        <v>1.7046533824676535E-2</v>
      </c>
      <c r="H217" s="8">
        <v>1294.6601473263174</v>
      </c>
      <c r="I217" s="7">
        <f t="shared" si="48"/>
        <v>1.5448069550378325E-2</v>
      </c>
      <c r="J217" s="8">
        <v>1380.3431226075522</v>
      </c>
      <c r="K217" s="7">
        <f t="shared" si="49"/>
        <v>1.4489151046892444E-2</v>
      </c>
      <c r="L217" s="8">
        <v>1443.9501702416312</v>
      </c>
      <c r="M217" s="7">
        <f t="shared" si="50"/>
        <v>1.3850893481077115E-2</v>
      </c>
      <c r="N217" s="8">
        <v>1493.0108433127682</v>
      </c>
      <c r="O217" s="7">
        <f t="shared" si="51"/>
        <v>1.3395749997115215E-2</v>
      </c>
      <c r="P217" s="8">
        <v>1531.9946816451579</v>
      </c>
      <c r="Q217" s="7">
        <f t="shared" si="52"/>
        <v>1.3054875607350457E-2</v>
      </c>
      <c r="R217" s="8">
        <v>1563.7150187327395</v>
      </c>
      <c r="S217" s="7">
        <f t="shared" si="53"/>
        <v>1.2790054300436617E-2</v>
      </c>
    </row>
    <row r="218" spans="1:19" x14ac:dyDescent="0.45">
      <c r="A218">
        <v>6000</v>
      </c>
      <c r="B218" s="8">
        <v>695.9938405809678</v>
      </c>
      <c r="C218" s="7">
        <f t="shared" si="45"/>
        <v>2.8735886489031821E-2</v>
      </c>
      <c r="D218" s="8">
        <v>1011.8960197209968</v>
      </c>
      <c r="E218" s="7">
        <f t="shared" si="46"/>
        <v>1.9764876637734442E-2</v>
      </c>
      <c r="F218" s="8">
        <v>1205.753273028962</v>
      </c>
      <c r="G218" s="7">
        <f t="shared" si="47"/>
        <v>1.6587141372428688E-2</v>
      </c>
      <c r="H218" s="8">
        <v>1334.4119630521936</v>
      </c>
      <c r="I218" s="7">
        <f t="shared" si="48"/>
        <v>1.4987875224270399E-2</v>
      </c>
      <c r="J218" s="8">
        <v>1425.5693681806656</v>
      </c>
      <c r="K218" s="7">
        <f t="shared" si="49"/>
        <v>1.4029482146859201E-2</v>
      </c>
      <c r="L218" s="8">
        <v>1493.4194711523526</v>
      </c>
      <c r="M218" s="7">
        <f t="shared" si="50"/>
        <v>1.3392084666317895E-2</v>
      </c>
      <c r="N218" s="8">
        <v>1545.8535710511219</v>
      </c>
      <c r="O218" s="7">
        <f t="shared" si="51"/>
        <v>1.2937836011466957E-2</v>
      </c>
      <c r="P218" s="8">
        <v>1587.5789758142098</v>
      </c>
      <c r="Q218" s="7">
        <f t="shared" si="52"/>
        <v>1.2597798474713833E-2</v>
      </c>
      <c r="R218" s="8">
        <v>1621.5692248692176</v>
      </c>
      <c r="S218" s="7">
        <f t="shared" si="53"/>
        <v>1.2333731852621361E-2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15" zoomScale="103" zoomScaleNormal="10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15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1" workbookViewId="0">
      <selection activeCell="L28" sqref="L28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2021-01-16T14:20:26Z</dcterms:modified>
</cp:coreProperties>
</file>