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 activeTab="1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Diagramm 1,5mm F12" sheetId="20" r:id="rId6"/>
    <sheet name="Leistung Passiv" sheetId="30" r:id="rId7"/>
  </sheets>
  <definedNames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8" i="4" l="1"/>
  <c r="B17" i="4"/>
  <c r="B5" i="4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3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E16" i="1" l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15" i="1"/>
  <c r="F15" i="1" s="1"/>
  <c r="S218" i="1" l="1"/>
  <c r="Q218" i="1"/>
  <c r="O218" i="1"/>
  <c r="M218" i="1"/>
  <c r="K218" i="1"/>
  <c r="I218" i="1"/>
  <c r="G218" i="1"/>
  <c r="E218" i="1"/>
  <c r="C218" i="1"/>
  <c r="S217" i="1"/>
  <c r="Q217" i="1"/>
  <c r="O217" i="1"/>
  <c r="M217" i="1"/>
  <c r="K217" i="1"/>
  <c r="I217" i="1"/>
  <c r="G217" i="1"/>
  <c r="E217" i="1"/>
  <c r="C217" i="1"/>
  <c r="S216" i="1"/>
  <c r="Q216" i="1"/>
  <c r="O216" i="1"/>
  <c r="M216" i="1"/>
  <c r="K216" i="1"/>
  <c r="I216" i="1"/>
  <c r="G216" i="1"/>
  <c r="E216" i="1"/>
  <c r="C216" i="1"/>
  <c r="S215" i="1"/>
  <c r="Q215" i="1"/>
  <c r="O215" i="1"/>
  <c r="M215" i="1"/>
  <c r="K215" i="1"/>
  <c r="I215" i="1"/>
  <c r="G215" i="1"/>
  <c r="E215" i="1"/>
  <c r="C215" i="1"/>
  <c r="S214" i="1"/>
  <c r="Q214" i="1"/>
  <c r="O214" i="1"/>
  <c r="M214" i="1"/>
  <c r="K214" i="1"/>
  <c r="I214" i="1"/>
  <c r="G214" i="1"/>
  <c r="E214" i="1"/>
  <c r="C214" i="1"/>
  <c r="S213" i="1"/>
  <c r="Q213" i="1"/>
  <c r="O213" i="1"/>
  <c r="M213" i="1"/>
  <c r="K213" i="1"/>
  <c r="I213" i="1"/>
  <c r="G213" i="1"/>
  <c r="E213" i="1"/>
  <c r="C213" i="1"/>
  <c r="S212" i="1"/>
  <c r="Q212" i="1"/>
  <c r="O212" i="1"/>
  <c r="M212" i="1"/>
  <c r="K212" i="1"/>
  <c r="I212" i="1"/>
  <c r="G212" i="1"/>
  <c r="E212" i="1"/>
  <c r="C212" i="1"/>
  <c r="S211" i="1"/>
  <c r="Q211" i="1"/>
  <c r="O211" i="1"/>
  <c r="M211" i="1"/>
  <c r="K211" i="1"/>
  <c r="I211" i="1"/>
  <c r="G211" i="1"/>
  <c r="E211" i="1"/>
  <c r="C211" i="1"/>
  <c r="S210" i="1"/>
  <c r="Q210" i="1"/>
  <c r="O210" i="1"/>
  <c r="M210" i="1"/>
  <c r="K210" i="1"/>
  <c r="I210" i="1"/>
  <c r="G210" i="1"/>
  <c r="E210" i="1"/>
  <c r="C210" i="1"/>
  <c r="S209" i="1"/>
  <c r="Q209" i="1"/>
  <c r="O209" i="1"/>
  <c r="M209" i="1"/>
  <c r="K209" i="1"/>
  <c r="I209" i="1"/>
  <c r="G209" i="1"/>
  <c r="E209" i="1"/>
  <c r="C209" i="1"/>
  <c r="S208" i="1"/>
  <c r="Q208" i="1"/>
  <c r="O208" i="1"/>
  <c r="M208" i="1"/>
  <c r="K208" i="1"/>
  <c r="I208" i="1"/>
  <c r="G208" i="1"/>
  <c r="E208" i="1"/>
  <c r="C208" i="1"/>
  <c r="S207" i="1"/>
  <c r="Q207" i="1"/>
  <c r="O207" i="1"/>
  <c r="M207" i="1"/>
  <c r="K207" i="1"/>
  <c r="I207" i="1"/>
  <c r="G207" i="1"/>
  <c r="E207" i="1"/>
  <c r="C207" i="1"/>
  <c r="S206" i="1"/>
  <c r="Q206" i="1"/>
  <c r="O206" i="1"/>
  <c r="M206" i="1"/>
  <c r="K206" i="1"/>
  <c r="I206" i="1"/>
  <c r="G206" i="1"/>
  <c r="E206" i="1"/>
  <c r="C206" i="1"/>
  <c r="S205" i="1"/>
  <c r="Q205" i="1"/>
  <c r="O205" i="1"/>
  <c r="M205" i="1"/>
  <c r="K205" i="1"/>
  <c r="I205" i="1"/>
  <c r="G205" i="1"/>
  <c r="E205" i="1"/>
  <c r="C205" i="1"/>
  <c r="S204" i="1"/>
  <c r="Q204" i="1"/>
  <c r="O204" i="1"/>
  <c r="M204" i="1"/>
  <c r="K204" i="1"/>
  <c r="I204" i="1"/>
  <c r="G204" i="1"/>
  <c r="E204" i="1"/>
  <c r="C204" i="1"/>
  <c r="S203" i="1"/>
  <c r="Q203" i="1"/>
  <c r="O203" i="1"/>
  <c r="M203" i="1"/>
  <c r="K203" i="1"/>
  <c r="I203" i="1"/>
  <c r="G203" i="1"/>
  <c r="E203" i="1"/>
  <c r="C203" i="1"/>
  <c r="T504" i="13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B11" i="4"/>
  <c r="B12" i="4" s="1"/>
  <c r="B14" i="4" s="1"/>
  <c r="B15" i="4"/>
  <c r="M17" i="1" l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3" i="1"/>
  <c r="F3" i="1" s="1"/>
  <c r="E2" i="1" l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</calcChain>
</file>

<file path=xl/sharedStrings.xml><?xml version="1.0" encoding="utf-8"?>
<sst xmlns="http://schemas.openxmlformats.org/spreadsheetml/2006/main" count="92" uniqueCount="58">
  <si>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</si>
  <si>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</si>
  <si>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</si>
  <si>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</si>
  <si>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</si>
  <si>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</si>
  <si>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</si>
  <si>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</si>
  <si>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</si>
  <si>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</si>
  <si>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</si>
  <si>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</si>
  <si>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</si>
  <si>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</si>
  <si>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</si>
  <si>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</si>
  <si>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</si>
  <si>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</si>
  <si>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</si>
  <si>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</si>
  <si>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</si>
  <si>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</si>
  <si>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</si>
  <si>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</si>
  <si>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</si>
  <si>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</si>
  <si>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</si>
  <si>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</si>
  <si>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</si>
  <si>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</si>
  <si>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</si>
  <si>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</si>
  <si>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</si>
  <si>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</si>
  <si>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</si>
  <si>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</si>
  <si>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</si>
  <si>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</si>
  <si>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</si>
  <si>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</si>
  <si>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</si>
  <si>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</si>
  <si>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</si>
  <si>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</si>
  <si>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</si>
  <si>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</si>
  <si>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</si>
  <si>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</si>
  <si>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</si>
  <si>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</si>
  <si>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</si>
  <si>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</si>
  <si>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</si>
  <si>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</si>
  <si>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</si>
  <si>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</si>
  <si>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Log dT [K]</t>
  </si>
  <si>
    <t>2x480x30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</si>
</sst>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28.965850367735001</c:v>
                </c:pt>
                <c:pt idx="2">
                  <c:v>50.716624927684265</c:v>
                </c:pt>
                <c:pt idx="3">
                  <c:v>72.480808253948865</c:v>
                </c:pt>
                <c:pt idx="4">
                  <c:v>94.252060842179887</c:v>
                </c:pt>
                <c:pt idx="5">
                  <c:v>116.02736880972803</c:v>
                </c:pt>
                <c:pt idx="6">
                  <c:v>137.80519240296087</c:v>
                </c:pt>
                <c:pt idx="7">
                  <c:v>159.58467646539216</c:v>
                </c:pt>
                <c:pt idx="8">
                  <c:v>181.36531146516327</c:v>
                </c:pt>
                <c:pt idx="9">
                  <c:v>203.1467759964863</c:v>
                </c:pt>
                <c:pt idx="10">
                  <c:v>224.92885769389869</c:v>
                </c:pt>
                <c:pt idx="11">
                  <c:v>246.71141077117812</c:v>
                </c:pt>
                <c:pt idx="12">
                  <c:v>268.49366619377878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547.66160000000036</c:v>
                </c:pt>
                <c:pt idx="2">
                  <c:v>1097.7651999999989</c:v>
                </c:pt>
                <c:pt idx="3">
                  <c:v>1767.317999999997</c:v>
                </c:pt>
                <c:pt idx="4">
                  <c:v>2556.3199999999952</c:v>
                </c:pt>
                <c:pt idx="5">
                  <c:v>3464.7711999999933</c:v>
                </c:pt>
                <c:pt idx="6">
                  <c:v>4492.6715999999915</c:v>
                </c:pt>
                <c:pt idx="7">
                  <c:v>5640.0211999999892</c:v>
                </c:pt>
                <c:pt idx="8">
                  <c:v>6906.8199999999888</c:v>
                </c:pt>
                <c:pt idx="9">
                  <c:v>8293.0679999999866</c:v>
                </c:pt>
                <c:pt idx="10">
                  <c:v>9798.7651999999835</c:v>
                </c:pt>
                <c:pt idx="11">
                  <c:v>11423.911599999981</c:v>
                </c:pt>
                <c:pt idx="12">
                  <c:v>13168.507199999978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8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2.6254850544756799E-12</c:v>
                </c:pt>
                <c:pt idx="1">
                  <c:v>15.429281412801984</c:v>
                </c:pt>
                <c:pt idx="2">
                  <c:v>31.113663069718729</c:v>
                </c:pt>
                <c:pt idx="3">
                  <c:v>47.053144970752868</c:v>
                </c:pt>
                <c:pt idx="4">
                  <c:v>63.247727115904382</c:v>
                </c:pt>
                <c:pt idx="5">
                  <c:v>79.697409505173297</c:v>
                </c:pt>
                <c:pt idx="6">
                  <c:v>96.402192138559585</c:v>
                </c:pt>
                <c:pt idx="7">
                  <c:v>113.36207501606327</c:v>
                </c:pt>
                <c:pt idx="8">
                  <c:v>130.57705813768433</c:v>
                </c:pt>
                <c:pt idx="9">
                  <c:v>148.04714150342281</c:v>
                </c:pt>
                <c:pt idx="10">
                  <c:v>165.77232511327864</c:v>
                </c:pt>
                <c:pt idx="11">
                  <c:v>183.75260896725186</c:v>
                </c:pt>
                <c:pt idx="12">
                  <c:v>201.98799306534247</c:v>
                </c:pt>
                <c:pt idx="13">
                  <c:v>220.47847740755046</c:v>
                </c:pt>
                <c:pt idx="14">
                  <c:v>239.22406199387584</c:v>
                </c:pt>
                <c:pt idx="15">
                  <c:v>258.22474682431863</c:v>
                </c:pt>
                <c:pt idx="16">
                  <c:v>277.48053189887878</c:v>
                </c:pt>
                <c:pt idx="17">
                  <c:v>296.99141721755632</c:v>
                </c:pt>
                <c:pt idx="18">
                  <c:v>316.7574027803513</c:v>
                </c:pt>
                <c:pt idx="19">
                  <c:v>336.77848858726361</c:v>
                </c:pt>
                <c:pt idx="20">
                  <c:v>357.05467463829331</c:v>
                </c:pt>
                <c:pt idx="21">
                  <c:v>377.58596093344039</c:v>
                </c:pt>
                <c:pt idx="22">
                  <c:v>398.37234747270486</c:v>
                </c:pt>
                <c:pt idx="23">
                  <c:v>419.41383425608672</c:v>
                </c:pt>
                <c:pt idx="24">
                  <c:v>440.71042128358602</c:v>
                </c:pt>
                <c:pt idx="25">
                  <c:v>462.26210855520264</c:v>
                </c:pt>
                <c:pt idx="26">
                  <c:v>484.06889607093666</c:v>
                </c:pt>
                <c:pt idx="27">
                  <c:v>506.130783830788</c:v>
                </c:pt>
                <c:pt idx="28">
                  <c:v>528.44777183475685</c:v>
                </c:pt>
                <c:pt idx="29">
                  <c:v>551.01986008284314</c:v>
                </c:pt>
                <c:pt idx="30">
                  <c:v>573.84704857504664</c:v>
                </c:pt>
                <c:pt idx="31">
                  <c:v>596.9293373113677</c:v>
                </c:pt>
                <c:pt idx="32">
                  <c:v>620.26672629180587</c:v>
                </c:pt>
                <c:pt idx="33">
                  <c:v>643.8592155163617</c:v>
                </c:pt>
                <c:pt idx="34">
                  <c:v>667.70680498503486</c:v>
                </c:pt>
                <c:pt idx="35">
                  <c:v>691.80949469782536</c:v>
                </c:pt>
                <c:pt idx="36">
                  <c:v>716.16728465473329</c:v>
                </c:pt>
                <c:pt idx="37">
                  <c:v>740.78017485575845</c:v>
                </c:pt>
                <c:pt idx="38">
                  <c:v>765.64816530090116</c:v>
                </c:pt>
                <c:pt idx="39">
                  <c:v>790.77125599016119</c:v>
                </c:pt>
                <c:pt idx="40">
                  <c:v>816.14944692353879</c:v>
                </c:pt>
                <c:pt idx="41">
                  <c:v>841.78273810103337</c:v>
                </c:pt>
                <c:pt idx="42">
                  <c:v>867.67112952264574</c:v>
                </c:pt>
                <c:pt idx="43">
                  <c:v>893.81462118837533</c:v>
                </c:pt>
                <c:pt idx="44">
                  <c:v>920.21321309822235</c:v>
                </c:pt>
                <c:pt idx="45">
                  <c:v>946.86690525218683</c:v>
                </c:pt>
                <c:pt idx="46">
                  <c:v>973.7756976502684</c:v>
                </c:pt>
                <c:pt idx="47">
                  <c:v>1000.9395902924675</c:v>
                </c:pt>
                <c:pt idx="48">
                  <c:v>1028.3585831787841</c:v>
                </c:pt>
                <c:pt idx="49">
                  <c:v>1056.032676309218</c:v>
                </c:pt>
                <c:pt idx="50">
                  <c:v>1083.9618696837695</c:v>
                </c:pt>
                <c:pt idx="51">
                  <c:v>1112.146163302438</c:v>
                </c:pt>
                <c:pt idx="52">
                  <c:v>1140.5855571652241</c:v>
                </c:pt>
                <c:pt idx="53">
                  <c:v>1169.2800512721276</c:v>
                </c:pt>
                <c:pt idx="54">
                  <c:v>1198.2296456231484</c:v>
                </c:pt>
                <c:pt idx="55">
                  <c:v>1227.4343402182867</c:v>
                </c:pt>
                <c:pt idx="56">
                  <c:v>1256.8941350575424</c:v>
                </c:pt>
                <c:pt idx="57">
                  <c:v>1286.6090301409154</c:v>
                </c:pt>
                <c:pt idx="58">
                  <c:v>1316.5790254684059</c:v>
                </c:pt>
                <c:pt idx="59">
                  <c:v>1346.8041210400136</c:v>
                </c:pt>
                <c:pt idx="60">
                  <c:v>1377.2843168557388</c:v>
                </c:pt>
                <c:pt idx="61">
                  <c:v>1408.0196129155815</c:v>
                </c:pt>
                <c:pt idx="62">
                  <c:v>1439.0100092195416</c:v>
                </c:pt>
                <c:pt idx="63">
                  <c:v>1470.2555057676182</c:v>
                </c:pt>
                <c:pt idx="64">
                  <c:v>1501.7561025598131</c:v>
                </c:pt>
                <c:pt idx="65">
                  <c:v>1533.5117995961255</c:v>
                </c:pt>
                <c:pt idx="66">
                  <c:v>1565.5225968765551</c:v>
                </c:pt>
                <c:pt idx="67">
                  <c:v>1597.7884944011018</c:v>
                </c:pt>
                <c:pt idx="68">
                  <c:v>1630.3094921697661</c:v>
                </c:pt>
                <c:pt idx="69">
                  <c:v>1663.085590182548</c:v>
                </c:pt>
                <c:pt idx="70">
                  <c:v>1696.1167884394472</c:v>
                </c:pt>
                <c:pt idx="71">
                  <c:v>1729.4030869404637</c:v>
                </c:pt>
                <c:pt idx="72">
                  <c:v>1762.9444856855976</c:v>
                </c:pt>
                <c:pt idx="73">
                  <c:v>1796.7409846748483</c:v>
                </c:pt>
                <c:pt idx="74">
                  <c:v>1830.7925839082168</c:v>
                </c:pt>
                <c:pt idx="75">
                  <c:v>1865.0992833857028</c:v>
                </c:pt>
                <c:pt idx="76">
                  <c:v>1899.6610831073062</c:v>
                </c:pt>
                <c:pt idx="77">
                  <c:v>1934.4779830730272</c:v>
                </c:pt>
                <c:pt idx="78">
                  <c:v>1969.549983282865</c:v>
                </c:pt>
                <c:pt idx="79">
                  <c:v>2004.8770837368209</c:v>
                </c:pt>
                <c:pt idx="80">
                  <c:v>2040.4592844348938</c:v>
                </c:pt>
                <c:pt idx="81">
                  <c:v>2076.2965853770843</c:v>
                </c:pt>
                <c:pt idx="82">
                  <c:v>2112.3889865633914</c:v>
                </c:pt>
                <c:pt idx="83">
                  <c:v>2148.7364879938164</c:v>
                </c:pt>
                <c:pt idx="84">
                  <c:v>2185.3390896683591</c:v>
                </c:pt>
                <c:pt idx="85">
                  <c:v>2222.1967915870191</c:v>
                </c:pt>
                <c:pt idx="86">
                  <c:v>2259.3095937497965</c:v>
                </c:pt>
                <c:pt idx="87">
                  <c:v>2296.6774961566907</c:v>
                </c:pt>
                <c:pt idx="88">
                  <c:v>2334.3004988077028</c:v>
                </c:pt>
                <c:pt idx="89">
                  <c:v>2372.1786017028326</c:v>
                </c:pt>
                <c:pt idx="90">
                  <c:v>2410.3118048420793</c:v>
                </c:pt>
                <c:pt idx="91">
                  <c:v>2448.7001082254437</c:v>
                </c:pt>
                <c:pt idx="92">
                  <c:v>2487.3435118529246</c:v>
                </c:pt>
                <c:pt idx="93">
                  <c:v>2526.2420157245233</c:v>
                </c:pt>
                <c:pt idx="94">
                  <c:v>2526.2420157245233</c:v>
                </c:pt>
                <c:pt idx="95">
                  <c:v>2604.804324200074</c:v>
                </c:pt>
                <c:pt idx="96">
                  <c:v>2644.4681288040247</c:v>
                </c:pt>
                <c:pt idx="97">
                  <c:v>2684.3870336520931</c:v>
                </c:pt>
                <c:pt idx="98">
                  <c:v>2724.5610387442794</c:v>
                </c:pt>
                <c:pt idx="99">
                  <c:v>2764.9901440805825</c:v>
                </c:pt>
                <c:pt idx="100">
                  <c:v>2805.6743496610034</c:v>
                </c:pt>
                <c:pt idx="101">
                  <c:v>2846.6136554855411</c:v>
                </c:pt>
                <c:pt idx="102">
                  <c:v>2887.8080615541967</c:v>
                </c:pt>
                <c:pt idx="103">
                  <c:v>2929.2575678669691</c:v>
                </c:pt>
                <c:pt idx="104">
                  <c:v>2970.9621744238598</c:v>
                </c:pt>
                <c:pt idx="105">
                  <c:v>3012.9218812248673</c:v>
                </c:pt>
                <c:pt idx="106">
                  <c:v>3055.1366882699922</c:v>
                </c:pt>
                <c:pt idx="107">
                  <c:v>3097.6065955592348</c:v>
                </c:pt>
                <c:pt idx="108">
                  <c:v>3140.3316030925939</c:v>
                </c:pt>
                <c:pt idx="109">
                  <c:v>3183.3117108700717</c:v>
                </c:pt>
                <c:pt idx="110">
                  <c:v>3226.5469188916659</c:v>
                </c:pt>
                <c:pt idx="111">
                  <c:v>3270.0372271573783</c:v>
                </c:pt>
                <c:pt idx="112">
                  <c:v>3313.7826356672067</c:v>
                </c:pt>
                <c:pt idx="113">
                  <c:v>3357.7831444211542</c:v>
                </c:pt>
                <c:pt idx="114">
                  <c:v>3402.0387534192178</c:v>
                </c:pt>
                <c:pt idx="115">
                  <c:v>3446.5494626613995</c:v>
                </c:pt>
                <c:pt idx="116">
                  <c:v>3491.3152721476981</c:v>
                </c:pt>
                <c:pt idx="117">
                  <c:v>3536.3361818781141</c:v>
                </c:pt>
                <c:pt idx="118">
                  <c:v>3581.6121918526478</c:v>
                </c:pt>
                <c:pt idx="119">
                  <c:v>3627.1433020712984</c:v>
                </c:pt>
                <c:pt idx="120">
                  <c:v>3672.9295125340677</c:v>
                </c:pt>
                <c:pt idx="121">
                  <c:v>3718.9708232409539</c:v>
                </c:pt>
                <c:pt idx="122">
                  <c:v>3765.267234191957</c:v>
                </c:pt>
                <c:pt idx="123">
                  <c:v>3811.818745387076</c:v>
                </c:pt>
                <c:pt idx="124">
                  <c:v>3858.6253568263155</c:v>
                </c:pt>
                <c:pt idx="125">
                  <c:v>3905.6870685096701</c:v>
                </c:pt>
                <c:pt idx="126">
                  <c:v>3953.0038804371416</c:v>
                </c:pt>
                <c:pt idx="127">
                  <c:v>4000.5757926087335</c:v>
                </c:pt>
                <c:pt idx="128">
                  <c:v>4048.4028050244397</c:v>
                </c:pt>
                <c:pt idx="129">
                  <c:v>4096.4849176842645</c:v>
                </c:pt>
                <c:pt idx="130">
                  <c:v>4144.8221305882071</c:v>
                </c:pt>
                <c:pt idx="131">
                  <c:v>4193.4144437362675</c:v>
                </c:pt>
                <c:pt idx="132">
                  <c:v>4242.2618571284447</c:v>
                </c:pt>
                <c:pt idx="133">
                  <c:v>4291.3643707647389</c:v>
                </c:pt>
                <c:pt idx="134">
                  <c:v>4340.7219846451499</c:v>
                </c:pt>
                <c:pt idx="135">
                  <c:v>4390.3346987696787</c:v>
                </c:pt>
                <c:pt idx="136">
                  <c:v>4440.2025131383261</c:v>
                </c:pt>
                <c:pt idx="137">
                  <c:v>4490.3254277510896</c:v>
                </c:pt>
                <c:pt idx="138">
                  <c:v>4540.7034426079717</c:v>
                </c:pt>
                <c:pt idx="139">
                  <c:v>4591.3365577089698</c:v>
                </c:pt>
                <c:pt idx="140">
                  <c:v>4642.2247730540876</c:v>
                </c:pt>
                <c:pt idx="141">
                  <c:v>4693.3680886433194</c:v>
                </c:pt>
                <c:pt idx="142">
                  <c:v>4744.7665044766709</c:v>
                </c:pt>
                <c:pt idx="143">
                  <c:v>4796.4200205541392</c:v>
                </c:pt>
                <c:pt idx="144">
                  <c:v>4848.3286368757254</c:v>
                </c:pt>
                <c:pt idx="145">
                  <c:v>4900.4923534414274</c:v>
                </c:pt>
                <c:pt idx="146">
                  <c:v>4952.9111702512473</c:v>
                </c:pt>
                <c:pt idx="147">
                  <c:v>5005.5850873051859</c:v>
                </c:pt>
                <c:pt idx="148">
                  <c:v>5058.5141046032404</c:v>
                </c:pt>
                <c:pt idx="149">
                  <c:v>5111.6982221454145</c:v>
                </c:pt>
                <c:pt idx="150">
                  <c:v>5165.1374399317028</c:v>
                </c:pt>
                <c:pt idx="151">
                  <c:v>5218.8317579621125</c:v>
                </c:pt>
                <c:pt idx="152">
                  <c:v>5272.7811762366364</c:v>
                </c:pt>
                <c:pt idx="153">
                  <c:v>5326.985694755278</c:v>
                </c:pt>
                <c:pt idx="154">
                  <c:v>5381.4453135180374</c:v>
                </c:pt>
                <c:pt idx="155">
                  <c:v>5436.1600325249137</c:v>
                </c:pt>
                <c:pt idx="156">
                  <c:v>5491.1298517759078</c:v>
                </c:pt>
                <c:pt idx="157">
                  <c:v>5546.3547712710206</c:v>
                </c:pt>
                <c:pt idx="158">
                  <c:v>5601.8347910102493</c:v>
                </c:pt>
                <c:pt idx="159">
                  <c:v>5657.5699109935958</c:v>
                </c:pt>
                <c:pt idx="160">
                  <c:v>5713.5601312210601</c:v>
                </c:pt>
                <c:pt idx="161">
                  <c:v>5769.8054516926404</c:v>
                </c:pt>
                <c:pt idx="162">
                  <c:v>5826.3058724083403</c:v>
                </c:pt>
                <c:pt idx="163">
                  <c:v>5883.0613933681561</c:v>
                </c:pt>
                <c:pt idx="164">
                  <c:v>5940.0720145720879</c:v>
                </c:pt>
                <c:pt idx="165">
                  <c:v>5997.3377360201412</c:v>
                </c:pt>
                <c:pt idx="166">
                  <c:v>6054.8585577123067</c:v>
                </c:pt>
                <c:pt idx="167">
                  <c:v>6112.6344796485937</c:v>
                </c:pt>
                <c:pt idx="168">
                  <c:v>6170.6655018289966</c:v>
                </c:pt>
                <c:pt idx="169">
                  <c:v>6228.9516242535174</c:v>
                </c:pt>
                <c:pt idx="170">
                  <c:v>6287.492846922155</c:v>
                </c:pt>
                <c:pt idx="171">
                  <c:v>6346.2891698349104</c:v>
                </c:pt>
                <c:pt idx="172">
                  <c:v>6405.3405929917826</c:v>
                </c:pt>
                <c:pt idx="173">
                  <c:v>6464.6471163927736</c:v>
                </c:pt>
                <c:pt idx="174">
                  <c:v>6524.2087400378796</c:v>
                </c:pt>
                <c:pt idx="175">
                  <c:v>6584.0254639271034</c:v>
                </c:pt>
                <c:pt idx="176">
                  <c:v>6644.0972880604459</c:v>
                </c:pt>
                <c:pt idx="177">
                  <c:v>6704.4242124379052</c:v>
                </c:pt>
                <c:pt idx="178">
                  <c:v>6765.0062370594842</c:v>
                </c:pt>
                <c:pt idx="179">
                  <c:v>6825.8433619251764</c:v>
                </c:pt>
                <c:pt idx="180">
                  <c:v>6886.9355870349882</c:v>
                </c:pt>
                <c:pt idx="181">
                  <c:v>6948.2829123889169</c:v>
                </c:pt>
                <c:pt idx="182">
                  <c:v>7009.8853379869643</c:v>
                </c:pt>
                <c:pt idx="183">
                  <c:v>7071.7428638291267</c:v>
                </c:pt>
                <c:pt idx="184">
                  <c:v>7133.8554899154078</c:v>
                </c:pt>
                <c:pt idx="185">
                  <c:v>7196.2232162458076</c:v>
                </c:pt>
                <c:pt idx="186">
                  <c:v>7258.8460428203216</c:v>
                </c:pt>
                <c:pt idx="187">
                  <c:v>7321.723969638957</c:v>
                </c:pt>
                <c:pt idx="188">
                  <c:v>7384.8569967017065</c:v>
                </c:pt>
                <c:pt idx="189">
                  <c:v>7448.2451240085757</c:v>
                </c:pt>
                <c:pt idx="190">
                  <c:v>7511.8883515595608</c:v>
                </c:pt>
                <c:pt idx="191">
                  <c:v>7575.7866793546636</c:v>
                </c:pt>
                <c:pt idx="192">
                  <c:v>7639.9401073938834</c:v>
                </c:pt>
                <c:pt idx="193">
                  <c:v>7704.348635677221</c:v>
                </c:pt>
                <c:pt idx="194">
                  <c:v>7769.0122642046754</c:v>
                </c:pt>
                <c:pt idx="195">
                  <c:v>7833.9309929762494</c:v>
                </c:pt>
                <c:pt idx="196">
                  <c:v>7899.1048219919385</c:v>
                </c:pt>
                <c:pt idx="197">
                  <c:v>7964.5337512517453</c:v>
                </c:pt>
                <c:pt idx="198">
                  <c:v>8030.2177807556709</c:v>
                </c:pt>
                <c:pt idx="199">
                  <c:v>8096.1569105037124</c:v>
                </c:pt>
                <c:pt idx="200">
                  <c:v>8162.3511404958717</c:v>
                </c:pt>
                <c:pt idx="201">
                  <c:v>8228.8004707321488</c:v>
                </c:pt>
                <c:pt idx="202">
                  <c:v>8295.5049012125419</c:v>
                </c:pt>
                <c:pt idx="203">
                  <c:v>8362.4644319370545</c:v>
                </c:pt>
                <c:pt idx="204">
                  <c:v>8429.6790629056813</c:v>
                </c:pt>
                <c:pt idx="205">
                  <c:v>8497.1487941184278</c:v>
                </c:pt>
                <c:pt idx="206">
                  <c:v>8564.873625575292</c:v>
                </c:pt>
                <c:pt idx="207">
                  <c:v>8632.8535572762739</c:v>
                </c:pt>
                <c:pt idx="208">
                  <c:v>8701.0885892213719</c:v>
                </c:pt>
                <c:pt idx="209">
                  <c:v>8769.5787214105876</c:v>
                </c:pt>
                <c:pt idx="210">
                  <c:v>8838.3239538439193</c:v>
                </c:pt>
                <c:pt idx="211">
                  <c:v>8907.3242865213724</c:v>
                </c:pt>
                <c:pt idx="212">
                  <c:v>8976.5797194429397</c:v>
                </c:pt>
                <c:pt idx="213">
                  <c:v>9046.0902526086229</c:v>
                </c:pt>
                <c:pt idx="214">
                  <c:v>9115.8558860184276</c:v>
                </c:pt>
                <c:pt idx="215">
                  <c:v>9185.8766196723482</c:v>
                </c:pt>
                <c:pt idx="216">
                  <c:v>9256.1524535703829</c:v>
                </c:pt>
                <c:pt idx="217">
                  <c:v>9326.6833877125391</c:v>
                </c:pt>
                <c:pt idx="218">
                  <c:v>9397.4694220988131</c:v>
                </c:pt>
                <c:pt idx="219">
                  <c:v>9468.5105567292012</c:v>
                </c:pt>
                <c:pt idx="220">
                  <c:v>9539.8067916037071</c:v>
                </c:pt>
                <c:pt idx="221">
                  <c:v>9611.3581267223326</c:v>
                </c:pt>
                <c:pt idx="222">
                  <c:v>9683.1645620850759</c:v>
                </c:pt>
                <c:pt idx="223">
                  <c:v>9755.2260976919333</c:v>
                </c:pt>
                <c:pt idx="224">
                  <c:v>9827.5427335429085</c:v>
                </c:pt>
                <c:pt idx="225">
                  <c:v>9900.1144696380052</c:v>
                </c:pt>
                <c:pt idx="226">
                  <c:v>9972.9413059772196</c:v>
                </c:pt>
                <c:pt idx="227">
                  <c:v>10046.023242560545</c:v>
                </c:pt>
                <c:pt idx="228">
                  <c:v>10119.360279387991</c:v>
                </c:pt>
                <c:pt idx="229">
                  <c:v>10192.952416459555</c:v>
                </c:pt>
                <c:pt idx="230">
                  <c:v>10266.799653775237</c:v>
                </c:pt>
                <c:pt idx="231">
                  <c:v>10340.901991335035</c:v>
                </c:pt>
                <c:pt idx="232">
                  <c:v>10415.259429138951</c:v>
                </c:pt>
                <c:pt idx="233">
                  <c:v>10489.871967186984</c:v>
                </c:pt>
                <c:pt idx="234">
                  <c:v>10564.739605479132</c:v>
                </c:pt>
                <c:pt idx="235">
                  <c:v>10639.862344015399</c:v>
                </c:pt>
                <c:pt idx="236">
                  <c:v>10715.240182795786</c:v>
                </c:pt>
                <c:pt idx="237">
                  <c:v>10790.873121820292</c:v>
                </c:pt>
                <c:pt idx="238">
                  <c:v>10866.761161088907</c:v>
                </c:pt>
                <c:pt idx="239">
                  <c:v>10942.904300601647</c:v>
                </c:pt>
                <c:pt idx="240">
                  <c:v>11019.302540358502</c:v>
                </c:pt>
                <c:pt idx="241">
                  <c:v>11095.95588035947</c:v>
                </c:pt>
                <c:pt idx="242">
                  <c:v>11172.864320604565</c:v>
                </c:pt>
                <c:pt idx="243">
                  <c:v>11250.027861093771</c:v>
                </c:pt>
                <c:pt idx="244">
                  <c:v>11327.446501827097</c:v>
                </c:pt>
                <c:pt idx="245">
                  <c:v>11405.120242804534</c:v>
                </c:pt>
                <c:pt idx="246">
                  <c:v>11483.049084026094</c:v>
                </c:pt>
                <c:pt idx="247">
                  <c:v>11561.233025491771</c:v>
                </c:pt>
                <c:pt idx="248">
                  <c:v>11639.672067201569</c:v>
                </c:pt>
                <c:pt idx="249">
                  <c:v>11718.366209155476</c:v>
                </c:pt>
                <c:pt idx="250">
                  <c:v>11797.315451353505</c:v>
                </c:pt>
                <c:pt idx="251">
                  <c:v>11876.519793795651</c:v>
                </c:pt>
                <c:pt idx="252">
                  <c:v>11955.979236481911</c:v>
                </c:pt>
                <c:pt idx="253">
                  <c:v>12035.693779412297</c:v>
                </c:pt>
                <c:pt idx="254">
                  <c:v>12115.663422586797</c:v>
                </c:pt>
                <c:pt idx="255">
                  <c:v>12195.888166005412</c:v>
                </c:pt>
                <c:pt idx="256">
                  <c:v>12276.36800966814</c:v>
                </c:pt>
                <c:pt idx="257">
                  <c:v>12357.102953574991</c:v>
                </c:pt>
                <c:pt idx="258">
                  <c:v>12438.092997725958</c:v>
                </c:pt>
                <c:pt idx="259">
                  <c:v>12519.338142121049</c:v>
                </c:pt>
                <c:pt idx="260">
                  <c:v>12600.83838676025</c:v>
                </c:pt>
                <c:pt idx="261">
                  <c:v>12682.593731643568</c:v>
                </c:pt>
                <c:pt idx="262">
                  <c:v>12764.604176771007</c:v>
                </c:pt>
                <c:pt idx="263">
                  <c:v>12846.869722142557</c:v>
                </c:pt>
                <c:pt idx="264">
                  <c:v>12929.390367758233</c:v>
                </c:pt>
                <c:pt idx="265">
                  <c:v>13012.166113618025</c:v>
                </c:pt>
                <c:pt idx="266">
                  <c:v>13095.196959721932</c:v>
                </c:pt>
                <c:pt idx="267">
                  <c:v>13178.482906069952</c:v>
                </c:pt>
                <c:pt idx="268">
                  <c:v>13262.023952662094</c:v>
                </c:pt>
                <c:pt idx="269">
                  <c:v>13345.820099498353</c:v>
                </c:pt>
                <c:pt idx="270">
                  <c:v>13429.87134657873</c:v>
                </c:pt>
                <c:pt idx="271">
                  <c:v>13514.177693903224</c:v>
                </c:pt>
                <c:pt idx="272">
                  <c:v>13598.739141471835</c:v>
                </c:pt>
                <c:pt idx="273">
                  <c:v>13683.555689284563</c:v>
                </c:pt>
                <c:pt idx="274">
                  <c:v>13768.627337341406</c:v>
                </c:pt>
                <c:pt idx="275">
                  <c:v>13853.954085642376</c:v>
                </c:pt>
                <c:pt idx="276">
                  <c:v>13939.535934187454</c:v>
                </c:pt>
                <c:pt idx="277">
                  <c:v>14025.372882976653</c:v>
                </c:pt>
                <c:pt idx="278">
                  <c:v>14111.464932009963</c:v>
                </c:pt>
                <c:pt idx="279">
                  <c:v>14197.812081287399</c:v>
                </c:pt>
                <c:pt idx="280">
                  <c:v>14284.414330808953</c:v>
                </c:pt>
                <c:pt idx="281">
                  <c:v>14371.271680574617</c:v>
                </c:pt>
                <c:pt idx="282">
                  <c:v>14458.384130584402</c:v>
                </c:pt>
                <c:pt idx="283">
                  <c:v>14545.751680838304</c:v>
                </c:pt>
                <c:pt idx="284">
                  <c:v>14633.374331336327</c:v>
                </c:pt>
                <c:pt idx="285">
                  <c:v>14721.252082078459</c:v>
                </c:pt>
                <c:pt idx="286">
                  <c:v>14809.384933064717</c:v>
                </c:pt>
                <c:pt idx="287">
                  <c:v>14897.772884295089</c:v>
                </c:pt>
                <c:pt idx="288">
                  <c:v>14986.415935769581</c:v>
                </c:pt>
                <c:pt idx="289">
                  <c:v>15075.314087488183</c:v>
                </c:pt>
                <c:pt idx="290">
                  <c:v>15164.467339450908</c:v>
                </c:pt>
                <c:pt idx="291">
                  <c:v>15253.875691657753</c:v>
                </c:pt>
                <c:pt idx="292">
                  <c:v>15343.539144108709</c:v>
                </c:pt>
                <c:pt idx="293">
                  <c:v>15433.457696803787</c:v>
                </c:pt>
                <c:pt idx="294">
                  <c:v>15523.63134974298</c:v>
                </c:pt>
                <c:pt idx="295">
                  <c:v>15614.060102926291</c:v>
                </c:pt>
                <c:pt idx="296">
                  <c:v>15704.743956353715</c:v>
                </c:pt>
                <c:pt idx="297">
                  <c:v>15795.682910025265</c:v>
                </c:pt>
                <c:pt idx="298">
                  <c:v>15886.876963940929</c:v>
                </c:pt>
                <c:pt idx="299">
                  <c:v>15978.326118100707</c:v>
                </c:pt>
                <c:pt idx="300">
                  <c:v>16070.030372504605</c:v>
                </c:pt>
                <c:pt idx="301">
                  <c:v>16161.989727152621</c:v>
                </c:pt>
                <c:pt idx="302">
                  <c:v>16254.204182044759</c:v>
                </c:pt>
                <c:pt idx="303">
                  <c:v>16346.673737181005</c:v>
                </c:pt>
                <c:pt idx="304">
                  <c:v>16439.398392561372</c:v>
                </c:pt>
                <c:pt idx="305">
                  <c:v>16532.378148185857</c:v>
                </c:pt>
                <c:pt idx="306">
                  <c:v>16625.613004054459</c:v>
                </c:pt>
                <c:pt idx="307">
                  <c:v>16719.10296016718</c:v>
                </c:pt>
                <c:pt idx="308">
                  <c:v>16812.848016524018</c:v>
                </c:pt>
                <c:pt idx="309">
                  <c:v>16906.848173124974</c:v>
                </c:pt>
                <c:pt idx="310">
                  <c:v>17001.10342997004</c:v>
                </c:pt>
                <c:pt idx="311">
                  <c:v>17095.613787059228</c:v>
                </c:pt>
                <c:pt idx="312">
                  <c:v>17190.379244392538</c:v>
                </c:pt>
                <c:pt idx="313">
                  <c:v>17285.399801969965</c:v>
                </c:pt>
                <c:pt idx="314">
                  <c:v>17380.675459791502</c:v>
                </c:pt>
                <c:pt idx="315">
                  <c:v>17476.206217857161</c:v>
                </c:pt>
                <c:pt idx="316">
                  <c:v>17571.992076166942</c:v>
                </c:pt>
                <c:pt idx="317">
                  <c:v>17668.033034720833</c:v>
                </c:pt>
                <c:pt idx="318">
                  <c:v>17764.329093518845</c:v>
                </c:pt>
                <c:pt idx="319">
                  <c:v>17860.880252560972</c:v>
                </c:pt>
                <c:pt idx="320">
                  <c:v>17957.68651184722</c:v>
                </c:pt>
                <c:pt idx="321">
                  <c:v>18054.747871377578</c:v>
                </c:pt>
                <c:pt idx="322">
                  <c:v>18152.064331152058</c:v>
                </c:pt>
                <c:pt idx="323">
                  <c:v>18249.635891170659</c:v>
                </c:pt>
                <c:pt idx="324">
                  <c:v>18347.462551433375</c:v>
                </c:pt>
                <c:pt idx="325">
                  <c:v>18445.544311940208</c:v>
                </c:pt>
                <c:pt idx="326">
                  <c:v>18543.881172691159</c:v>
                </c:pt>
                <c:pt idx="327">
                  <c:v>18642.473133686224</c:v>
                </c:pt>
                <c:pt idx="328">
                  <c:v>18741.320194925407</c:v>
                </c:pt>
                <c:pt idx="329">
                  <c:v>18840.422356408711</c:v>
                </c:pt>
                <c:pt idx="330">
                  <c:v>18939.779618136134</c:v>
                </c:pt>
                <c:pt idx="331">
                  <c:v>19039.39198010767</c:v>
                </c:pt>
                <c:pt idx="332">
                  <c:v>19139.25944232332</c:v>
                </c:pt>
                <c:pt idx="333">
                  <c:v>19239.382004783092</c:v>
                </c:pt>
                <c:pt idx="334">
                  <c:v>19339.759667486982</c:v>
                </c:pt>
                <c:pt idx="335">
                  <c:v>19440.392430434993</c:v>
                </c:pt>
                <c:pt idx="336">
                  <c:v>19541.280293627111</c:v>
                </c:pt>
                <c:pt idx="337">
                  <c:v>19642.423257063358</c:v>
                </c:pt>
                <c:pt idx="338">
                  <c:v>19743.821320743715</c:v>
                </c:pt>
                <c:pt idx="339">
                  <c:v>19845.474484668186</c:v>
                </c:pt>
                <c:pt idx="340">
                  <c:v>19947.382748836786</c:v>
                </c:pt>
                <c:pt idx="341">
                  <c:v>20049.546113249497</c:v>
                </c:pt>
                <c:pt idx="342">
                  <c:v>20151.964577906325</c:v>
                </c:pt>
                <c:pt idx="343">
                  <c:v>20254.638142807264</c:v>
                </c:pt>
                <c:pt idx="344">
                  <c:v>20357.566807952331</c:v>
                </c:pt>
                <c:pt idx="345">
                  <c:v>20460.750573341509</c:v>
                </c:pt>
                <c:pt idx="346">
                  <c:v>20564.189438974816</c:v>
                </c:pt>
                <c:pt idx="347">
                  <c:v>20667.883404852226</c:v>
                </c:pt>
                <c:pt idx="348">
                  <c:v>20771.832470973757</c:v>
                </c:pt>
                <c:pt idx="349">
                  <c:v>20876.036637339406</c:v>
                </c:pt>
                <c:pt idx="350">
                  <c:v>20980.495903949173</c:v>
                </c:pt>
                <c:pt idx="351">
                  <c:v>21085.210270803062</c:v>
                </c:pt>
                <c:pt idx="352">
                  <c:v>21190.17973790106</c:v>
                </c:pt>
                <c:pt idx="353">
                  <c:v>21295.404305243184</c:v>
                </c:pt>
                <c:pt idx="354">
                  <c:v>21400.883972829419</c:v>
                </c:pt>
                <c:pt idx="355">
                  <c:v>21506.618740659771</c:v>
                </c:pt>
                <c:pt idx="356">
                  <c:v>21612.608608734248</c:v>
                </c:pt>
                <c:pt idx="357">
                  <c:v>21718.853577052832</c:v>
                </c:pt>
                <c:pt idx="358">
                  <c:v>21825.353645615538</c:v>
                </c:pt>
                <c:pt idx="359">
                  <c:v>21932.108814422361</c:v>
                </c:pt>
                <c:pt idx="360">
                  <c:v>22039.119083473306</c:v>
                </c:pt>
                <c:pt idx="361">
                  <c:v>22146.384452768361</c:v>
                </c:pt>
                <c:pt idx="362">
                  <c:v>22253.904922307542</c:v>
                </c:pt>
                <c:pt idx="363">
                  <c:v>22361.680492090833</c:v>
                </c:pt>
                <c:pt idx="364">
                  <c:v>22469.711162118245</c:v>
                </c:pt>
                <c:pt idx="365">
                  <c:v>22577.996932389768</c:v>
                </c:pt>
                <c:pt idx="366">
                  <c:v>22686.537802905415</c:v>
                </c:pt>
                <c:pt idx="367">
                  <c:v>22795.333773665185</c:v>
                </c:pt>
                <c:pt idx="368">
                  <c:v>22904.384844669057</c:v>
                </c:pt>
                <c:pt idx="369">
                  <c:v>23013.691015917058</c:v>
                </c:pt>
                <c:pt idx="370">
                  <c:v>23123.252287409174</c:v>
                </c:pt>
                <c:pt idx="371">
                  <c:v>23233.068659145407</c:v>
                </c:pt>
                <c:pt idx="372">
                  <c:v>23343.14013112575</c:v>
                </c:pt>
                <c:pt idx="373">
                  <c:v>23453.466703350223</c:v>
                </c:pt>
                <c:pt idx="374">
                  <c:v>23564.048375818809</c:v>
                </c:pt>
                <c:pt idx="375">
                  <c:v>23674.88514853151</c:v>
                </c:pt>
                <c:pt idx="376">
                  <c:v>23785.977021488328</c:v>
                </c:pt>
                <c:pt idx="377">
                  <c:v>23897.323994689265</c:v>
                </c:pt>
                <c:pt idx="378">
                  <c:v>24008.926068134322</c:v>
                </c:pt>
                <c:pt idx="379">
                  <c:v>24120.783241823494</c:v>
                </c:pt>
                <c:pt idx="380">
                  <c:v>24232.89551575678</c:v>
                </c:pt>
                <c:pt idx="381">
                  <c:v>24345.262889934187</c:v>
                </c:pt>
                <c:pt idx="382">
                  <c:v>24457.885364355712</c:v>
                </c:pt>
                <c:pt idx="383">
                  <c:v>24570.762939021348</c:v>
                </c:pt>
                <c:pt idx="384">
                  <c:v>24683.895613931109</c:v>
                </c:pt>
                <c:pt idx="385">
                  <c:v>24797.283389084987</c:v>
                </c:pt>
                <c:pt idx="386">
                  <c:v>24910.92626448298</c:v>
                </c:pt>
                <c:pt idx="387">
                  <c:v>25024.824240125086</c:v>
                </c:pt>
                <c:pt idx="388">
                  <c:v>25138.977316011318</c:v>
                </c:pt>
                <c:pt idx="389">
                  <c:v>25253.385492141668</c:v>
                </c:pt>
                <c:pt idx="390">
                  <c:v>25368.048768516128</c:v>
                </c:pt>
                <c:pt idx="391">
                  <c:v>25482.967145134702</c:v>
                </c:pt>
                <c:pt idx="392">
                  <c:v>25598.140621997405</c:v>
                </c:pt>
                <c:pt idx="393">
                  <c:v>25713.569199104219</c:v>
                </c:pt>
                <c:pt idx="394">
                  <c:v>25829.25287645515</c:v>
                </c:pt>
                <c:pt idx="395">
                  <c:v>25945.191654050202</c:v>
                </c:pt>
                <c:pt idx="396">
                  <c:v>26061.385531889369</c:v>
                </c:pt>
                <c:pt idx="397">
                  <c:v>26177.83450997265</c:v>
                </c:pt>
                <c:pt idx="398">
                  <c:v>26294.538588300056</c:v>
                </c:pt>
                <c:pt idx="399">
                  <c:v>26411.497766871573</c:v>
                </c:pt>
                <c:pt idx="400">
                  <c:v>26528.712045687211</c:v>
                </c:pt>
                <c:pt idx="401">
                  <c:v>26646.181424746967</c:v>
                </c:pt>
                <c:pt idx="402">
                  <c:v>26763.905904050836</c:v>
                </c:pt>
                <c:pt idx="403">
                  <c:v>26881.885483598824</c:v>
                </c:pt>
                <c:pt idx="404">
                  <c:v>27000.12016339093</c:v>
                </c:pt>
                <c:pt idx="405">
                  <c:v>27118.609943427156</c:v>
                </c:pt>
                <c:pt idx="406">
                  <c:v>27237.354823707497</c:v>
                </c:pt>
                <c:pt idx="407">
                  <c:v>27356.354804231956</c:v>
                </c:pt>
                <c:pt idx="408">
                  <c:v>27475.609885000529</c:v>
                </c:pt>
                <c:pt idx="409">
                  <c:v>27595.12006601322</c:v>
                </c:pt>
                <c:pt idx="410">
                  <c:v>27714.885347270032</c:v>
                </c:pt>
                <c:pt idx="411">
                  <c:v>27834.905728770969</c:v>
                </c:pt>
                <c:pt idx="412">
                  <c:v>27955.181210516006</c:v>
                </c:pt>
                <c:pt idx="413">
                  <c:v>28075.711792505168</c:v>
                </c:pt>
                <c:pt idx="414">
                  <c:v>28196.497474738448</c:v>
                </c:pt>
                <c:pt idx="415">
                  <c:v>28317.538257215841</c:v>
                </c:pt>
                <c:pt idx="416">
                  <c:v>28438.834139937364</c:v>
                </c:pt>
                <c:pt idx="417">
                  <c:v>28560.385122902997</c:v>
                </c:pt>
                <c:pt idx="418">
                  <c:v>28682.191206112748</c:v>
                </c:pt>
                <c:pt idx="419">
                  <c:v>28804.252389566609</c:v>
                </c:pt>
                <c:pt idx="420">
                  <c:v>28926.568673264592</c:v>
                </c:pt>
                <c:pt idx="421">
                  <c:v>29049.140057206692</c:v>
                </c:pt>
                <c:pt idx="422">
                  <c:v>29171.966541392921</c:v>
                </c:pt>
                <c:pt idx="423">
                  <c:v>29295.04812582325</c:v>
                </c:pt>
                <c:pt idx="424">
                  <c:v>29418.384810497708</c:v>
                </c:pt>
                <c:pt idx="425">
                  <c:v>29541.976595416279</c:v>
                </c:pt>
                <c:pt idx="426">
                  <c:v>29665.823480578962</c:v>
                </c:pt>
                <c:pt idx="427">
                  <c:v>29789.925465985776</c:v>
                </c:pt>
                <c:pt idx="428">
                  <c:v>29914.282551636697</c:v>
                </c:pt>
                <c:pt idx="429">
                  <c:v>30038.894737531737</c:v>
                </c:pt>
                <c:pt idx="430">
                  <c:v>30163.762023670894</c:v>
                </c:pt>
                <c:pt idx="431">
                  <c:v>30288.884410054168</c:v>
                </c:pt>
                <c:pt idx="432">
                  <c:v>30414.261896681561</c:v>
                </c:pt>
                <c:pt idx="433">
                  <c:v>30539.894483553075</c:v>
                </c:pt>
                <c:pt idx="434">
                  <c:v>30665.782170668703</c:v>
                </c:pt>
                <c:pt idx="435">
                  <c:v>30791.924958028449</c:v>
                </c:pt>
                <c:pt idx="436">
                  <c:v>30918.322845632309</c:v>
                </c:pt>
                <c:pt idx="437">
                  <c:v>31044.975833480286</c:v>
                </c:pt>
                <c:pt idx="438">
                  <c:v>31171.883921572389</c:v>
                </c:pt>
                <c:pt idx="439">
                  <c:v>31299.047109908603</c:v>
                </c:pt>
                <c:pt idx="440">
                  <c:v>31426.46539848893</c:v>
                </c:pt>
                <c:pt idx="441">
                  <c:v>31554.138787313379</c:v>
                </c:pt>
                <c:pt idx="442">
                  <c:v>31682.067276381949</c:v>
                </c:pt>
                <c:pt idx="443">
                  <c:v>31810.250865694637</c:v>
                </c:pt>
                <c:pt idx="444">
                  <c:v>31938.689555251443</c:v>
                </c:pt>
                <c:pt idx="445">
                  <c:v>32067.38334505236</c:v>
                </c:pt>
                <c:pt idx="446">
                  <c:v>32196.332235097387</c:v>
                </c:pt>
                <c:pt idx="447">
                  <c:v>32325.536225386539</c:v>
                </c:pt>
                <c:pt idx="448">
                  <c:v>32454.995315919812</c:v>
                </c:pt>
                <c:pt idx="449">
                  <c:v>32584.709506697207</c:v>
                </c:pt>
                <c:pt idx="450">
                  <c:v>32714.678797718712</c:v>
                </c:pt>
                <c:pt idx="451">
                  <c:v>32844.903188984332</c:v>
                </c:pt>
                <c:pt idx="452">
                  <c:v>32975.382680494084</c:v>
                </c:pt>
                <c:pt idx="453">
                  <c:v>33106.117272247931</c:v>
                </c:pt>
                <c:pt idx="454">
                  <c:v>33237.106964245912</c:v>
                </c:pt>
                <c:pt idx="455">
                  <c:v>33368.351756488002</c:v>
                </c:pt>
                <c:pt idx="456">
                  <c:v>33499.851648974211</c:v>
                </c:pt>
                <c:pt idx="457">
                  <c:v>33631.606641704544</c:v>
                </c:pt>
                <c:pt idx="458">
                  <c:v>33763.616734678988</c:v>
                </c:pt>
                <c:pt idx="459">
                  <c:v>33895.88192789755</c:v>
                </c:pt>
                <c:pt idx="460">
                  <c:v>34028.402221360229</c:v>
                </c:pt>
                <c:pt idx="461">
                  <c:v>34161.177615067019</c:v>
                </c:pt>
                <c:pt idx="462">
                  <c:v>34294.208109017942</c:v>
                </c:pt>
                <c:pt idx="463">
                  <c:v>34427.493703212975</c:v>
                </c:pt>
                <c:pt idx="464">
                  <c:v>34561.034397652125</c:v>
                </c:pt>
                <c:pt idx="465">
                  <c:v>34694.830192335394</c:v>
                </c:pt>
                <c:pt idx="466">
                  <c:v>34828.88108726278</c:v>
                </c:pt>
                <c:pt idx="467">
                  <c:v>34963.187082434277</c:v>
                </c:pt>
                <c:pt idx="468">
                  <c:v>35097.748177849884</c:v>
                </c:pt>
                <c:pt idx="469">
                  <c:v>35232.564373509624</c:v>
                </c:pt>
                <c:pt idx="470">
                  <c:v>35367.635669413474</c:v>
                </c:pt>
                <c:pt idx="471">
                  <c:v>35502.962065561449</c:v>
                </c:pt>
                <c:pt idx="472">
                  <c:v>35638.543561953542</c:v>
                </c:pt>
                <c:pt idx="473">
                  <c:v>35774.38015858976</c:v>
                </c:pt>
                <c:pt idx="474">
                  <c:v>35910.471855470081</c:v>
                </c:pt>
                <c:pt idx="475">
                  <c:v>36046.818652594506</c:v>
                </c:pt>
                <c:pt idx="476">
                  <c:v>36183.42054996307</c:v>
                </c:pt>
                <c:pt idx="477">
                  <c:v>36320.277547575744</c:v>
                </c:pt>
                <c:pt idx="478">
                  <c:v>36457.389645432544</c:v>
                </c:pt>
                <c:pt idx="479">
                  <c:v>36594.756843533447</c:v>
                </c:pt>
                <c:pt idx="480">
                  <c:v>36732.379141878475</c:v>
                </c:pt>
                <c:pt idx="481">
                  <c:v>36870.256540467628</c:v>
                </c:pt>
                <c:pt idx="482">
                  <c:v>37008.389039300877</c:v>
                </c:pt>
                <c:pt idx="483">
                  <c:v>37146.776638378251</c:v>
                </c:pt>
                <c:pt idx="484">
                  <c:v>37285.419337699772</c:v>
                </c:pt>
                <c:pt idx="485">
                  <c:v>37424.317137265381</c:v>
                </c:pt>
                <c:pt idx="486">
                  <c:v>37563.470037075109</c:v>
                </c:pt>
                <c:pt idx="487">
                  <c:v>37702.878037128961</c:v>
                </c:pt>
                <c:pt idx="488">
                  <c:v>37842.541137426932</c:v>
                </c:pt>
                <c:pt idx="489">
                  <c:v>37982.45933796902</c:v>
                </c:pt>
                <c:pt idx="490">
                  <c:v>38122.632638755204</c:v>
                </c:pt>
                <c:pt idx="491">
                  <c:v>38263.061039785527</c:v>
                </c:pt>
                <c:pt idx="492">
                  <c:v>38403.744541059961</c:v>
                </c:pt>
                <c:pt idx="493">
                  <c:v>38544.683142578513</c:v>
                </c:pt>
                <c:pt idx="494">
                  <c:v>38685.876844341183</c:v>
                </c:pt>
                <c:pt idx="495">
                  <c:v>38827.325646347992</c:v>
                </c:pt>
                <c:pt idx="496">
                  <c:v>38969.029548598897</c:v>
                </c:pt>
                <c:pt idx="497">
                  <c:v>39110.988551093906</c:v>
                </c:pt>
                <c:pt idx="498">
                  <c:v>39253.202653833046</c:v>
                </c:pt>
                <c:pt idx="499">
                  <c:v>39395.671856816305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0.15914429667033042</c:v>
                </c:pt>
                <c:pt idx="1">
                  <c:v>8.0076612921313142E-2</c:v>
                </c:pt>
                <c:pt idx="2">
                  <c:v>5.2272677603969281E-2</c:v>
                </c:pt>
                <c:pt idx="3">
                  <c:v>4.359849227287195E-2</c:v>
                </c:pt>
                <c:pt idx="4">
                  <c:v>3.8947206772980622E-2</c:v>
                </c:pt>
                <c:pt idx="5">
                  <c:v>3.632761512437846E-2</c:v>
                </c:pt>
                <c:pt idx="6">
                  <c:v>3.3816661461199472E-2</c:v>
                </c:pt>
                <c:pt idx="7">
                  <c:v>3.1452360955583854E-2</c:v>
                </c:pt>
                <c:pt idx="8">
                  <c:v>3.0069664069498361E-2</c:v>
                </c:pt>
                <c:pt idx="9">
                  <c:v>2.9154440524303937E-2</c:v>
                </c:pt>
                <c:pt idx="10">
                  <c:v>2.8496729793022774E-2</c:v>
                </c:pt>
                <c:pt idx="11">
                  <c:v>2.8000873369396613E-2</c:v>
                </c:pt>
                <c:pt idx="12">
                  <c:v>2.7611121315157396E-2</c:v>
                </c:pt>
                <c:pt idx="13">
                  <c:v>2.7294375688750344E-2</c:v>
                </c:pt>
                <c:pt idx="14">
                  <c:v>2.7031225364801674E-2</c:v>
                </c:pt>
                <c:pt idx="15">
                  <c:v>2.6808853487241002E-2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0.11759930902745891</c:v>
                </c:pt>
                <c:pt idx="1">
                  <c:v>5.6747087430413942E-2</c:v>
                </c:pt>
                <c:pt idx="2">
                  <c:v>3.5515818816331035E-2</c:v>
                </c:pt>
                <c:pt idx="3">
                  <c:v>2.8854157437561249E-2</c:v>
                </c:pt>
                <c:pt idx="4">
                  <c:v>2.5249444011401927E-2</c:v>
                </c:pt>
                <c:pt idx="5">
                  <c:v>2.3200377808644392E-2</c:v>
                </c:pt>
                <c:pt idx="6">
                  <c:v>2.1217922499856438E-2</c:v>
                </c:pt>
                <c:pt idx="7">
                  <c:v>1.9331117357621486E-2</c:v>
                </c:pt>
                <c:pt idx="8">
                  <c:v>1.8218761639433319E-2</c:v>
                </c:pt>
                <c:pt idx="9">
                  <c:v>1.7481323686159525E-2</c:v>
                </c:pt>
                <c:pt idx="10">
                  <c:v>1.6952473534932469E-2</c:v>
                </c:pt>
                <c:pt idx="11">
                  <c:v>1.6555122656489899E-2</c:v>
                </c:pt>
                <c:pt idx="12">
                  <c:v>1.6244730680914057E-2</c:v>
                </c:pt>
                <c:pt idx="13">
                  <c:v>1.5995006434446499E-2</c:v>
                </c:pt>
                <c:pt idx="14">
                  <c:v>1.5789590099182394E-2</c:v>
                </c:pt>
                <c:pt idx="15">
                  <c:v>1.5617617305350745E-2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0.10277154558345145</c:v>
                </c:pt>
                <c:pt idx="1">
                  <c:v>4.8492272758189757E-2</c:v>
                </c:pt>
                <c:pt idx="2">
                  <c:v>2.9618535930137073E-2</c:v>
                </c:pt>
                <c:pt idx="3">
                  <c:v>2.3670990395977292E-2</c:v>
                </c:pt>
                <c:pt idx="4">
                  <c:v>2.0430661755737281E-2</c:v>
                </c:pt>
                <c:pt idx="5">
                  <c:v>1.8574608220704017E-2</c:v>
                </c:pt>
                <c:pt idx="6">
                  <c:v>1.6762753674626155E-2</c:v>
                </c:pt>
                <c:pt idx="7">
                  <c:v>1.5015104565530657E-2</c:v>
                </c:pt>
                <c:pt idx="8">
                  <c:v>1.396839675903401E-2</c:v>
                </c:pt>
                <c:pt idx="9">
                  <c:v>1.3265249586687436E-2</c:v>
                </c:pt>
                <c:pt idx="10">
                  <c:v>1.2755114144151801E-2</c:v>
                </c:pt>
                <c:pt idx="11">
                  <c:v>1.2367575373655298E-2</c:v>
                </c:pt>
                <c:pt idx="12">
                  <c:v>1.2062050794679011E-2</c:v>
                </c:pt>
                <c:pt idx="13">
                  <c:v>1.1814725562162965E-2</c:v>
                </c:pt>
                <c:pt idx="14">
                  <c:v>1.1610125924046297E-2</c:v>
                </c:pt>
                <c:pt idx="15">
                  <c:v>1.1437874736617993E-2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9.5248868535017447E-2</c:v>
                </c:pt>
                <c:pt idx="1">
                  <c:v>4.4335659195465331E-2</c:v>
                </c:pt>
                <c:pt idx="2">
                  <c:v>2.6670059957267116E-2</c:v>
                </c:pt>
                <c:pt idx="3">
                  <c:v>2.1090140063338442E-2</c:v>
                </c:pt>
                <c:pt idx="4">
                  <c:v>1.8038219461246795E-2</c:v>
                </c:pt>
                <c:pt idx="5">
                  <c:v>1.6282266934296612E-2</c:v>
                </c:pt>
                <c:pt idx="6">
                  <c:v>1.4558912593877045E-2</c:v>
                </c:pt>
                <c:pt idx="7">
                  <c:v>1.288274278734995E-2</c:v>
                </c:pt>
                <c:pt idx="8">
                  <c:v>1.1868416598052191E-2</c:v>
                </c:pt>
                <c:pt idx="9">
                  <c:v>1.1180624931807229E-2</c:v>
                </c:pt>
                <c:pt idx="10">
                  <c:v>1.0677213060023078E-2</c:v>
                </c:pt>
                <c:pt idx="11">
                  <c:v>1.0291395344416261E-2</c:v>
                </c:pt>
                <c:pt idx="12">
                  <c:v>9.9847531362918466E-3</c:v>
                </c:pt>
                <c:pt idx="13">
                  <c:v>9.734859373670442E-3</c:v>
                </c:pt>
                <c:pt idx="14">
                  <c:v>9.5267664785144909E-3</c:v>
                </c:pt>
                <c:pt idx="15">
                  <c:v>9.350391732954412E-3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1500000000000000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125.67211278347142</c:v>
                </c:pt>
                <c:pt idx="1">
                  <c:v>249.76081368042992</c:v>
                </c:pt>
                <c:pt idx="2">
                  <c:v>382.60905920153817</c:v>
                </c:pt>
                <c:pt idx="3">
                  <c:v>458.73145967583127</c:v>
                </c:pt>
                <c:pt idx="4">
                  <c:v>513.51564482089827</c:v>
                </c:pt>
                <c:pt idx="5">
                  <c:v>550.54536147016574</c:v>
                </c:pt>
                <c:pt idx="6">
                  <c:v>591.42443800809792</c:v>
                </c:pt>
                <c:pt idx="7">
                  <c:v>635.88231192702642</c:v>
                </c:pt>
                <c:pt idx="8">
                  <c:v>665.12216278090432</c:v>
                </c:pt>
                <c:pt idx="9">
                  <c:v>686.00184535619724</c:v>
                </c:pt>
                <c:pt idx="10">
                  <c:v>701.83491738398914</c:v>
                </c:pt>
                <c:pt idx="11">
                  <c:v>714.26343514909365</c:v>
                </c:pt>
                <c:pt idx="12">
                  <c:v>724.34580876731013</c:v>
                </c:pt>
                <c:pt idx="13">
                  <c:v>732.75169317183554</c:v>
                </c:pt>
                <c:pt idx="14">
                  <c:v>739.88506736519298</c:v>
                </c:pt>
                <c:pt idx="15">
                  <c:v>746.0222052956683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170.06902647132128</c:v>
                </c:pt>
                <c:pt idx="1">
                  <c:v>352.44099575198425</c:v>
                </c:pt>
                <c:pt idx="2">
                  <c:v>563.12935099228275</c:v>
                </c:pt>
                <c:pt idx="3">
                  <c:v>693.14101592738791</c:v>
                </c:pt>
                <c:pt idx="4">
                  <c:v>792.09664937448019</c:v>
                </c:pt>
                <c:pt idx="5">
                  <c:v>862.05492707744008</c:v>
                </c:pt>
                <c:pt idx="6">
                  <c:v>942.59935204001818</c:v>
                </c:pt>
                <c:pt idx="7">
                  <c:v>1034.6013440405088</c:v>
                </c:pt>
                <c:pt idx="8">
                  <c:v>1097.7694530407218</c:v>
                </c:pt>
                <c:pt idx="9">
                  <c:v>1144.0781235481948</c:v>
                </c:pt>
                <c:pt idx="10">
                  <c:v>1179.768837791592</c:v>
                </c:pt>
                <c:pt idx="11">
                  <c:v>1208.0852806100866</c:v>
                </c:pt>
                <c:pt idx="12">
                  <c:v>1231.1684565813093</c:v>
                </c:pt>
                <c:pt idx="13">
                  <c:v>1250.3902441032117</c:v>
                </c:pt>
                <c:pt idx="14">
                  <c:v>1266.6573276677796</c:v>
                </c:pt>
                <c:pt idx="15">
                  <c:v>1280.6050762396264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194.60639505280005</c:v>
                </c:pt>
                <c:pt idx="1">
                  <c:v>412.43684534506053</c:v>
                </c:pt>
                <c:pt idx="2">
                  <c:v>675.25282300162098</c:v>
                </c:pt>
                <c:pt idx="3">
                  <c:v>844.91606246432559</c:v>
                </c:pt>
                <c:pt idx="4">
                  <c:v>978.92081221420324</c:v>
                </c:pt>
                <c:pt idx="5">
                  <c:v>1076.7387264570773</c:v>
                </c:pt>
                <c:pt idx="6">
                  <c:v>1193.1213921179356</c:v>
                </c:pt>
                <c:pt idx="7">
                  <c:v>1331.9920559136758</c:v>
                </c:pt>
                <c:pt idx="8">
                  <c:v>1431.8035451752953</c:v>
                </c:pt>
                <c:pt idx="9">
                  <c:v>1507.6987333937038</c:v>
                </c:pt>
                <c:pt idx="10">
                  <c:v>1567.9985121238578</c:v>
                </c:pt>
                <c:pt idx="11">
                  <c:v>1617.1318464412075</c:v>
                </c:pt>
                <c:pt idx="12">
                  <c:v>1658.0928351605594</c:v>
                </c:pt>
                <c:pt idx="13">
                  <c:v>1692.8027565913708</c:v>
                </c:pt>
                <c:pt idx="14">
                  <c:v>1722.6342014583172</c:v>
                </c:pt>
                <c:pt idx="15">
                  <c:v>1748.5765896675398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209.97624756715265</c:v>
                </c:pt>
                <c:pt idx="1">
                  <c:v>451.10415324659493</c:v>
                </c:pt>
                <c:pt idx="2">
                  <c:v>749.90457584443323</c:v>
                </c:pt>
                <c:pt idx="3">
                  <c:v>948.31043985177405</c:v>
                </c:pt>
                <c:pt idx="4">
                  <c:v>1108.7568838469829</c:v>
                </c:pt>
                <c:pt idx="5">
                  <c:v>1228.3301877254225</c:v>
                </c:pt>
                <c:pt idx="6">
                  <c:v>1373.7289698690327</c:v>
                </c:pt>
                <c:pt idx="7">
                  <c:v>1552.4644347971266</c:v>
                </c:pt>
                <c:pt idx="8">
                  <c:v>1685.1447566545937</c:v>
                </c:pt>
                <c:pt idx="9">
                  <c:v>1788.8087760732362</c:v>
                </c:pt>
                <c:pt idx="10">
                  <c:v>1873.1479729371224</c:v>
                </c:pt>
                <c:pt idx="11">
                  <c:v>1943.3710717226772</c:v>
                </c:pt>
                <c:pt idx="12">
                  <c:v>2003.054029178295</c:v>
                </c:pt>
                <c:pt idx="13">
                  <c:v>2054.4724101606798</c:v>
                </c:pt>
                <c:pt idx="14">
                  <c:v>2099.3481938604841</c:v>
                </c:pt>
                <c:pt idx="15">
                  <c:v>2138.9478185723742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220.46920752621799</c:v>
                </c:pt>
                <c:pt idx="1">
                  <c:v>477.96235437747532</c:v>
                </c:pt>
                <c:pt idx="2">
                  <c:v>802.80602447116712</c:v>
                </c:pt>
                <c:pt idx="3">
                  <c:v>1022.6357287330474</c:v>
                </c:pt>
                <c:pt idx="4">
                  <c:v>1203.2731864248244</c:v>
                </c:pt>
                <c:pt idx="5">
                  <c:v>1339.8103948531402</c:v>
                </c:pt>
                <c:pt idx="6">
                  <c:v>1508.3399294230312</c:v>
                </c:pt>
                <c:pt idx="7">
                  <c:v>1719.8330972264625</c:v>
                </c:pt>
                <c:pt idx="8">
                  <c:v>1880.4242998445793</c:v>
                </c:pt>
                <c:pt idx="9">
                  <c:v>2008.3454152889417</c:v>
                </c:pt>
                <c:pt idx="10">
                  <c:v>2114.2200981595447</c:v>
                </c:pt>
                <c:pt idx="11">
                  <c:v>2203.7782862408176</c:v>
                </c:pt>
                <c:pt idx="12">
                  <c:v>2280.9938206466459</c:v>
                </c:pt>
                <c:pt idx="13">
                  <c:v>2348.3649208547868</c:v>
                </c:pt>
                <c:pt idx="14">
                  <c:v>2407.8681298087276</c:v>
                </c:pt>
                <c:pt idx="15">
                  <c:v>2460.9783229646164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125.67211278347142</c:v>
                </c:pt>
                <c:pt idx="1">
                  <c:v>249.76081368042992</c:v>
                </c:pt>
                <c:pt idx="2">
                  <c:v>382.60905920153817</c:v>
                </c:pt>
                <c:pt idx="3">
                  <c:v>458.73145967583127</c:v>
                </c:pt>
                <c:pt idx="4">
                  <c:v>513.51564482089827</c:v>
                </c:pt>
                <c:pt idx="5">
                  <c:v>550.54536147016574</c:v>
                </c:pt>
                <c:pt idx="6">
                  <c:v>591.42443800809792</c:v>
                </c:pt>
                <c:pt idx="7">
                  <c:v>635.88231192702642</c:v>
                </c:pt>
                <c:pt idx="8">
                  <c:v>665.12216278090432</c:v>
                </c:pt>
                <c:pt idx="9">
                  <c:v>686.00184535619724</c:v>
                </c:pt>
                <c:pt idx="10">
                  <c:v>701.83491738398914</c:v>
                </c:pt>
                <c:pt idx="11">
                  <c:v>714.26343514909365</c:v>
                </c:pt>
                <c:pt idx="12">
                  <c:v>724.34580876731013</c:v>
                </c:pt>
                <c:pt idx="13">
                  <c:v>732.75169317183554</c:v>
                </c:pt>
                <c:pt idx="14">
                  <c:v>739.88506736519298</c:v>
                </c:pt>
                <c:pt idx="15">
                  <c:v>746.0222052956683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170.06902647132128</c:v>
                </c:pt>
                <c:pt idx="1">
                  <c:v>352.44099575198425</c:v>
                </c:pt>
                <c:pt idx="2">
                  <c:v>563.12935099228275</c:v>
                </c:pt>
                <c:pt idx="3">
                  <c:v>693.14101592738791</c:v>
                </c:pt>
                <c:pt idx="4">
                  <c:v>792.09664937448019</c:v>
                </c:pt>
                <c:pt idx="5">
                  <c:v>862.05492707744008</c:v>
                </c:pt>
                <c:pt idx="6">
                  <c:v>942.59935204001818</c:v>
                </c:pt>
                <c:pt idx="7">
                  <c:v>1034.6013440405088</c:v>
                </c:pt>
                <c:pt idx="8">
                  <c:v>1097.7694530407218</c:v>
                </c:pt>
                <c:pt idx="9">
                  <c:v>1144.0781235481948</c:v>
                </c:pt>
                <c:pt idx="10">
                  <c:v>1179.768837791592</c:v>
                </c:pt>
                <c:pt idx="11">
                  <c:v>1208.0852806100866</c:v>
                </c:pt>
                <c:pt idx="12">
                  <c:v>1231.1684565813093</c:v>
                </c:pt>
                <c:pt idx="13">
                  <c:v>1250.3902441032117</c:v>
                </c:pt>
                <c:pt idx="14">
                  <c:v>1266.6573276677796</c:v>
                </c:pt>
                <c:pt idx="15">
                  <c:v>1280.6050762396264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194.60639505280005</c:v>
                </c:pt>
                <c:pt idx="1">
                  <c:v>412.43684534506053</c:v>
                </c:pt>
                <c:pt idx="2">
                  <c:v>675.25282300162098</c:v>
                </c:pt>
                <c:pt idx="3">
                  <c:v>844.91606246432559</c:v>
                </c:pt>
                <c:pt idx="4">
                  <c:v>978.92081221420324</c:v>
                </c:pt>
                <c:pt idx="5">
                  <c:v>1076.7387264570773</c:v>
                </c:pt>
                <c:pt idx="6">
                  <c:v>1193.1213921179356</c:v>
                </c:pt>
                <c:pt idx="7">
                  <c:v>1331.9920559136758</c:v>
                </c:pt>
                <c:pt idx="8">
                  <c:v>1431.8035451752953</c:v>
                </c:pt>
                <c:pt idx="9">
                  <c:v>1507.6987333937038</c:v>
                </c:pt>
                <c:pt idx="10">
                  <c:v>1567.9985121238578</c:v>
                </c:pt>
                <c:pt idx="11">
                  <c:v>1617.1318464412075</c:v>
                </c:pt>
                <c:pt idx="12">
                  <c:v>1658.0928351605594</c:v>
                </c:pt>
                <c:pt idx="13">
                  <c:v>1692.8027565913708</c:v>
                </c:pt>
                <c:pt idx="14">
                  <c:v>1722.6342014583172</c:v>
                </c:pt>
                <c:pt idx="15">
                  <c:v>1748.5765896675398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209.97624756715265</c:v>
                </c:pt>
                <c:pt idx="1">
                  <c:v>451.10415324659493</c:v>
                </c:pt>
                <c:pt idx="2">
                  <c:v>749.90457584443323</c:v>
                </c:pt>
                <c:pt idx="3">
                  <c:v>948.31043985177405</c:v>
                </c:pt>
                <c:pt idx="4">
                  <c:v>1108.7568838469829</c:v>
                </c:pt>
                <c:pt idx="5">
                  <c:v>1228.3301877254225</c:v>
                </c:pt>
                <c:pt idx="6">
                  <c:v>1373.7289698690327</c:v>
                </c:pt>
                <c:pt idx="7">
                  <c:v>1552.4644347971266</c:v>
                </c:pt>
                <c:pt idx="8">
                  <c:v>1685.1447566545937</c:v>
                </c:pt>
                <c:pt idx="9">
                  <c:v>1788.8087760732362</c:v>
                </c:pt>
                <c:pt idx="10">
                  <c:v>1873.1479729371224</c:v>
                </c:pt>
                <c:pt idx="11">
                  <c:v>1943.3710717226772</c:v>
                </c:pt>
                <c:pt idx="12">
                  <c:v>2003.054029178295</c:v>
                </c:pt>
                <c:pt idx="13">
                  <c:v>2054.4724101606798</c:v>
                </c:pt>
                <c:pt idx="14">
                  <c:v>2099.3481938604841</c:v>
                </c:pt>
                <c:pt idx="15">
                  <c:v>2138.9478185723742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220.46920752621799</c:v>
                </c:pt>
                <c:pt idx="1">
                  <c:v>477.96235437747532</c:v>
                </c:pt>
                <c:pt idx="2">
                  <c:v>802.80602447116712</c:v>
                </c:pt>
                <c:pt idx="3">
                  <c:v>1022.6357287330474</c:v>
                </c:pt>
                <c:pt idx="4">
                  <c:v>1203.2731864248244</c:v>
                </c:pt>
                <c:pt idx="5">
                  <c:v>1339.8103948531402</c:v>
                </c:pt>
                <c:pt idx="6">
                  <c:v>1508.3399294230312</c:v>
                </c:pt>
                <c:pt idx="7">
                  <c:v>1719.8330972264625</c:v>
                </c:pt>
                <c:pt idx="8">
                  <c:v>1880.4242998445793</c:v>
                </c:pt>
                <c:pt idx="9">
                  <c:v>2008.3454152889417</c:v>
                </c:pt>
                <c:pt idx="10">
                  <c:v>2114.2200981595447</c:v>
                </c:pt>
                <c:pt idx="11">
                  <c:v>2203.7782862408176</c:v>
                </c:pt>
                <c:pt idx="12">
                  <c:v>2280.9938206466459</c:v>
                </c:pt>
                <c:pt idx="13">
                  <c:v>2348.3649208547868</c:v>
                </c:pt>
                <c:pt idx="14">
                  <c:v>2407.8681298087276</c:v>
                </c:pt>
                <c:pt idx="15">
                  <c:v>2460.9783229646164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2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61.490940845987581</c:v>
                </c:pt>
                <c:pt idx="2">
                  <c:v>89.710202860512567</c:v>
                </c:pt>
                <c:pt idx="3">
                  <c:v>116.42491092276136</c:v>
                </c:pt>
                <c:pt idx="4">
                  <c:v>141.75226708727646</c:v>
                </c:pt>
                <c:pt idx="5">
                  <c:v>165.79760839001915</c:v>
                </c:pt>
                <c:pt idx="6">
                  <c:v>188.65587123888625</c:v>
                </c:pt>
                <c:pt idx="7">
                  <c:v>210.41284414528917</c:v>
                </c:pt>
                <c:pt idx="8">
                  <c:v>231.14624364859151</c:v>
                </c:pt>
                <c:pt idx="9">
                  <c:v>250.92664187741511</c:v>
                </c:pt>
                <c:pt idx="10">
                  <c:v>269.81826907964938</c:v>
                </c:pt>
                <c:pt idx="11">
                  <c:v>287.87971035176145</c:v>
                </c:pt>
                <c:pt idx="12">
                  <c:v>305.16451249035367</c:v>
                </c:pt>
                <c:pt idx="13">
                  <c:v>321.72171420782325</c:v>
                </c:pt>
                <c:pt idx="14">
                  <c:v>337.59631077028331</c:v>
                </c:pt>
                <c:pt idx="15">
                  <c:v>352.8296623291572</c:v>
                </c:pt>
                <c:pt idx="16">
                  <c:v>367.45985374945911</c:v>
                </c:pt>
                <c:pt idx="17">
                  <c:v>381.52201252593477</c:v>
                </c:pt>
                <c:pt idx="18">
                  <c:v>395.0485903740921</c:v>
                </c:pt>
                <c:pt idx="19">
                  <c:v>408.06961324789256</c:v>
                </c:pt>
                <c:pt idx="20">
                  <c:v>420.61290383851554</c:v>
                </c:pt>
                <c:pt idx="21">
                  <c:v>432.7042800243147</c:v>
                </c:pt>
                <c:pt idx="22">
                  <c:v>444.36773225084306</c:v>
                </c:pt>
                <c:pt idx="23">
                  <c:v>455.62558240545445</c:v>
                </c:pt>
                <c:pt idx="24">
                  <c:v>466.49862640035917</c:v>
                </c:pt>
                <c:pt idx="25">
                  <c:v>477.00626238040815</c:v>
                </c:pt>
                <c:pt idx="26">
                  <c:v>487.1666062185339</c:v>
                </c:pt>
                <c:pt idx="27">
                  <c:v>496.99659574550401</c:v>
                </c:pt>
                <c:pt idx="28">
                  <c:v>506.51208497550806</c:v>
                </c:pt>
                <c:pt idx="29">
                  <c:v>515.72792943019238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5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209.56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121.67999999999999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zoomScaleNormal="100" workbookViewId="0">
      <selection activeCell="C22" sqref="C22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/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52</v>
      </c>
    </row>
    <row r="18" spans="1:1" x14ac:dyDescent="0.45">
      <c r="A18" s="16" t="s">
        <v>53</v>
      </c>
    </row>
    <row r="19" spans="1:1" x14ac:dyDescent="0.45">
      <c r="A19" s="16" t="s">
        <v>54</v>
      </c>
    </row>
    <row r="20" spans="1:1" x14ac:dyDescent="0.45">
      <c r="A20" s="16" t="s">
        <v>55</v>
      </c>
    </row>
    <row r="21" spans="1:1" x14ac:dyDescent="0.45">
      <c r="A21" s="16"/>
    </row>
    <row r="22" spans="1:1" x14ac:dyDescent="0.45">
      <c r="A22" s="16"/>
    </row>
    <row r="25" spans="1:1" ht="15.75" x14ac:dyDescent="0.5">
      <c r="A25" s="17"/>
    </row>
    <row r="26" spans="1:1" ht="15.75" x14ac:dyDescent="0.5">
      <c r="A26" s="17"/>
    </row>
    <row r="27" spans="1:1" x14ac:dyDescent="0.45">
      <c r="A27" s="16"/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B18" sqref="B18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57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f>140*2</f>
        <v>280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74709.599999999991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9404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971224.79999999993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112848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(B14+B15)/1000^2*2</f>
        <v>2.1681455999999995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0.11*4</f>
        <v>0.44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A28" workbookViewId="0">
      <selection activeCell="N10" sqref="N10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57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(1.31274252723784E-12 + 27592.7833333332*P4 + 829508.333333333*P4^2)*2</f>
        <v>2.6254850544756799E-12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(1.31274252723784E-12 + 27592.7833333332*P5 + 829508.333333333*P5^2)*2</f>
        <v>15.429281412801984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31.113663069718729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47.053144970752868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63.247727115904382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79.697409505173297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96.402192138559585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113.36207501606327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130.57705813768433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148.04714150342281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165.77232511327864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183.75260896725186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201.98799306534247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220.47847740755046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239.22406199387584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258.22474682431863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277.48053189887878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296.99141721755632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316.7574027803513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336.77848858726361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357.05467463829331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377.58596093344039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398.37234747270486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419.41383425608672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440.71042128358602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462.26210855520264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484.06889607093666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506.130783830788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528.44777183475685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551.01986008284314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573.84704857504664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596.9293373113677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620.26672629180587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643.8592155163617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667.70680498503486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691.80949469782536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716.16728465473329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740.78017485575845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765.64816530090116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790.77125599016119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816.14944692353879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841.78273810103337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867.67112952264574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893.81462118837533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920.21321309822235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946.86690525218683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973.7756976502684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1000.9395902924675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1028.3585831787841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1056.032676309218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1083.9618696837695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1112.146163302438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1140.5855571652241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1169.2800512721276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1198.2296456231484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1227.4343402182867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1256.8941350575424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1286.6090301409154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1316.5790254684059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1346.8041210400136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1377.2843168557388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1408.0196129155815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1439.0100092195416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1470.2555057676182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1501.7561025598131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(1.31274252723784E-12 + 27592.7833333332*P69 + 829508.333333333*P69^2)*2</f>
        <v>1533.5117995961255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1565.5225968765551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1597.7884944011018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1630.3094921697661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1663.085590182548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1696.1167884394472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1729.4030869404637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1762.9444856855976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1796.7409846748483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1830.7925839082168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1865.0992833857028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1899.6610831073062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1934.4779830730272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1969.549983282865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2004.8770837368209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2040.4592844348938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2076.2965853770843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2112.3889865633914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2148.7364879938164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2185.3390896683591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2222.1967915870191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2259.3095937497965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2296.6774961566907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2334.3004988077028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2372.1786017028326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2410.3118048420793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2448.7001082254437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2487.3435118529246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2526.2420157245233</v>
      </c>
    </row>
    <row r="98" spans="15:23" x14ac:dyDescent="0.45">
      <c r="O98">
        <v>93</v>
      </c>
      <c r="P98" s="7">
        <f t="shared" si="4"/>
        <v>2.5786833333333332E-2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2526.2420157245233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2604.804324200074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2644.4681288040247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2684.3870336520931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2724.5610387442794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2764.9901440805825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2805.6743496610034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2846.6136554855411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2887.8080615541967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2929.2575678669691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2970.9621744238598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3012.9218812248673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3055.1366882699922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3097.6065955592348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3140.3316030925939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3183.3117108700717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3226.5469188916659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3270.0372271573783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3313.7826356672067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3357.7831444211542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3402.0387534192178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3446.5494626613995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3491.3152721476981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3536.3361818781141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3581.6121918526478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3627.1433020712984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3672.9295125340677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3718.9708232409539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3765.267234191957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3811.818745387076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3858.6253568263155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3905.6870685096701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3953.0038804371416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4000.5757926087335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4048.4028050244397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(1.31274252723784E-12 + 27592.7833333332*P133 + 829508.333333333*P133^2)*2</f>
        <v>4096.4849176842645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4144.8221305882071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4193.4144437362675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4242.2618571284447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4291.3643707647389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4340.7219846451499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4390.3346987696787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4440.2025131383261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4490.3254277510896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4540.7034426079717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4591.3365577089698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4642.2247730540876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4693.3680886433194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4744.7665044766709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4796.4200205541392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4848.3286368757254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4900.4923534414274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4952.9111702512473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5005.5850873051859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5058.5141046032404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5111.6982221454145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5165.1374399317028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5218.8317579621125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5272.7811762366364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5326.985694755278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5381.4453135180374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5436.1600325249137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5491.1298517759078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5546.3547712710206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5601.8347910102493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5657.5699109935958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5713.5601312210601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5769.8054516926404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5826.3058724083403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5883.0613933681561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5940.0720145720879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5997.3377360201412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6054.8585577123067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6112.6344796485937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6170.6655018289966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6228.9516242535174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6287.492846922155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6346.2891698349104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6405.3405929917826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6464.6471163927736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6524.2087400378796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6584.0254639271034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6644.0972880604459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6704.4242124379052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6765.0062370594842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6825.8433619251764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6886.9355870349882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6948.2829123889169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7009.8853379869643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7071.7428638291267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7133.8554899154078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7196.2232162458076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7258.8460428203216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7321.723969638957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7384.8569967017065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7448.2451240085757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7511.8883515595608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7575.7866793546636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7639.9401073938834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(1.31274252723784E-12 + 27592.7833333332*P197 + 829508.333333333*P197^2)*2</f>
        <v>7704.348635677221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7769.0122642046754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7833.9309929762494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7899.1048219919385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7964.5337512517453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8030.2177807556709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8096.1569105037124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8162.3511404958717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8228.8004707321488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8295.5049012125419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8362.4644319370545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8429.6790629056813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8497.1487941184278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8564.873625575292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8632.8535572762739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8701.0885892213719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8769.5787214105876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8838.3239538439193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8907.3242865213724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8976.5797194429397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9046.0902526086229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9115.8558860184276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9185.8766196723482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9256.1524535703829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9326.6833877125391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9397.4694220988131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9468.5105567292012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9539.8067916037071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9611.3581267223326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9683.1645620850759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9755.2260976919333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9827.5427335429085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9900.1144696380052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9972.9413059772196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10046.023242560545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10119.360279387991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10192.952416459555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10266.799653775237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10340.901991335035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10415.259429138951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10489.871967186984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10564.739605479132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10639.862344015399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10715.240182795786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10790.873121820292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10866.761161088907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10942.904300601647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11019.302540358502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11095.95588035947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11172.864320604565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11250.027861093771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11327.446501827097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11405.120242804534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11483.049084026094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11561.233025491771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11639.672067201569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11718.366209155476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11797.315451353505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11876.519793795651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11955.979236481911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12035.693779412297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12115.663422586797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12195.888166005412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12276.36800966814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(1.31274252723784E-12 + 27592.7833333332*P261 + 829508.333333333*P261^2)*2</f>
        <v>12357.102953574991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12438.092997725958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12519.338142121049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12600.83838676025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12682.593731643568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12764.604176771007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12846.869722142557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12929.390367758233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13012.166113618025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13095.196959721932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13178.482906069952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13262.023952662094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13345.820099498353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13429.87134657873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13514.177693903224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13598.739141471835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13683.555689284563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13768.627337341406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13853.954085642376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13939.535934187454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14025.372882976653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14111.464932009963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14197.812081287399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14284.414330808953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14371.271680574617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14458.384130584402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14545.751680838304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14633.374331336327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14721.252082078459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14809.384933064717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14897.772884295089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14986.415935769581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15075.314087488183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15164.467339450908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15253.875691657753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15343.539144108709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15433.457696803787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15523.63134974298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15614.060102926291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15704.743956353715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15795.682910025265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15886.876963940929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15978.326118100707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16070.030372504605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16161.989727152621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16254.204182044759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16346.673737181005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16439.398392561372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16532.378148185857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16625.613004054459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16719.10296016718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16812.848016524018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16906.848173124974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17001.10342997004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17095.613787059228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17190.379244392538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17285.399801969965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17380.675459791502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17476.206217857161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17571.992076166942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17668.033034720833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17764.329093518845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17860.880252560972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17957.68651184722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(1.31274252723784E-12 + 27592.7833333332*P325 + 829508.333333333*P325^2)*2</f>
        <v>18054.747871377578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18152.064331152058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18249.635891170659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18347.462551433375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18445.544311940208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18543.881172691159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18642.473133686224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18741.320194925407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18840.422356408711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18939.779618136134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19039.39198010767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19139.25944232332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19239.382004783092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19339.759667486982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19440.392430434993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19541.280293627111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19642.423257063358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19743.821320743715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19845.474484668186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19947.382748836786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20049.546113249497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20151.964577906325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20254.638142807264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20357.566807952331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20460.750573341509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20564.189438974816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20667.883404852226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20771.832470973757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20876.036637339406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20980.495903949173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21085.210270803062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21190.17973790106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21295.404305243184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21400.883972829419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21506.618740659771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21612.608608734248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21718.853577052832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21825.353645615538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21932.108814422361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22039.119083473306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22146.384452768361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22253.904922307542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22361.680492090833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22469.711162118245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22577.996932389768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22686.537802905415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22795.333773665185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22904.384844669057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23013.691015917058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23123.252287409174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23233.068659145407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23343.14013112575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23453.466703350223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23564.048375818809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23674.88514853151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23785.977021488328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23897.323994689265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24008.926068134322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24120.783241823494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24232.89551575678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24345.262889934187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24457.885364355712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24570.762939021348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24683.895613931109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(1.31274252723784E-12 + 27592.7833333332*P389 + 829508.333333333*P389^2)*2</f>
        <v>24797.283389084987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24910.92626448298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25024.824240125086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25138.977316011318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25253.385492141668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25368.048768516128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25482.967145134702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25598.140621997405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25713.569199104219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25829.25287645515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25945.191654050202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26061.385531889369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26177.83450997265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26294.538588300056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26411.497766871573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26528.712045687211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26646.181424746967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26763.905904050836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26881.885483598824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27000.12016339093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27118.609943427156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27237.354823707497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27356.354804231956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27475.609885000529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27595.12006601322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27714.885347270032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27834.905728770969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27955.181210516006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28075.711792505168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28196.497474738448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28317.538257215841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28438.834139937364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28560.385122902997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28682.191206112748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28804.252389566609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28926.568673264592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29049.140057206692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29171.966541392921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29295.04812582325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29418.384810497708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29541.976595416279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29665.823480578962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29789.925465985776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29914.282551636697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30038.894737531737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30163.762023670894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30288.884410054168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30414.261896681561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30539.894483553075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30665.782170668703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30791.924958028449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30918.322845632309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31044.975833480286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31171.883921572389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31299.047109908603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31426.46539848893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31554.138787313379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31682.067276381949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31810.250865694637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31938.689555251443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32067.38334505236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32196.332235097387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32325.536225386539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32454.995315919812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(1.31274252723784E-12 + 27592.7833333332*P453 + 829508.333333333*P453^2)*2</f>
        <v>32584.709506697207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32714.678797718712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32844.903188984332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32975.382680494084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33106.117272247931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33237.106964245912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33368.351756488002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33499.851648974211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33631.606641704544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33763.616734678988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33895.88192789755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34028.402221360229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34161.177615067019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34294.208109017942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34427.493703212975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34561.034397652125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34694.830192335394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34828.88108726278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34963.187082434277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35097.748177849884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35232.564373509624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35367.635669413474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35502.962065561449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35638.543561953542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35774.38015858976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35910.471855470081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36046.818652594506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36183.42054996307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36320.277547575744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36457.389645432544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36594.756843533447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36732.379141878475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36870.256540467628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37008.389039300877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37146.776638378251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37285.419337699772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37424.317137265381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37563.470037075109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37702.878037128961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37842.541137426932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37982.45933796902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38122.632638755204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38263.061039785527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38403.744541059961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38544.683142578513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38685.876844341183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38827.325646347992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38969.029548598897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39110.988551093906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39253.202653833046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39395.671856816305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39538.396160043674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36*3.38</f>
        <v>121.67999999999999</v>
      </c>
      <c r="I6" s="1" t="s">
        <v>13</v>
      </c>
    </row>
    <row r="7" spans="1:9" x14ac:dyDescent="0.45">
      <c r="A7">
        <v>0</v>
      </c>
      <c r="B7" s="8">
        <f>D7*A7/(E7+A7)*3.38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62*3.38</f>
        <v>209.56</v>
      </c>
      <c r="I7" s="1" t="s">
        <v>13</v>
      </c>
    </row>
    <row r="8" spans="1:9" x14ac:dyDescent="0.45">
      <c r="A8">
        <v>5</v>
      </c>
      <c r="B8" s="8">
        <f t="shared" ref="B8:B36" si="0">D8*A8/(E8+A8)*3.38</f>
        <v>61.490940845987581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89.710202860512567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116.42491092276136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141.75226708727646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165.79760839001915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188.65587123888625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210.41284414528917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231.14624364859151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250.92664187741511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269.81826907964938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287.87971035176145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305.16451249035367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321.72171420782325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337.59631077028331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352.8296623291572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367.45985374945911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381.52201252593477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395.0485903740921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408.06961324789256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420.61290383851554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432.7042800243147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444.36773225084306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455.62558240545445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466.49862640035917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477.00626238040815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487.1666062185339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496.99659574550401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506.51208497550806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515.72792943019238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G1" zoomScaleNormal="100" workbookViewId="0">
      <selection activeCell="P200" sqref="P200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56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28.965850367735001</v>
      </c>
      <c r="C3">
        <v>0</v>
      </c>
      <c r="D3" s="2">
        <v>0.108</v>
      </c>
      <c r="E3" s="1">
        <f>D3*0.0136*3600</f>
        <v>5.2876799999999999</v>
      </c>
      <c r="F3" s="1">
        <f>E3*4*2</f>
        <v>42.301439999999999</v>
      </c>
      <c r="G3" s="8">
        <v>547.66160000000036</v>
      </c>
      <c r="H3">
        <v>315</v>
      </c>
      <c r="I3">
        <v>295</v>
      </c>
      <c r="J3" s="1">
        <v>298.15719499915883</v>
      </c>
      <c r="K3" s="2">
        <f t="shared" ref="K3:K34" si="2">H3-J3</f>
        <v>16.842805000841167</v>
      </c>
      <c r="L3" s="8">
        <v>125.67211278347142</v>
      </c>
      <c r="M3" s="1">
        <f>((H3-I3)-(J3-I3))/(LN((H3-I3)/(J3-I3)))</f>
        <v>9.1237076587574926</v>
      </c>
      <c r="N3" s="1">
        <f t="shared" ref="N3:N34" si="3">((W3 + X3*H3 +Y3*H3^2 +  Z3*H3^3)+(W3 + X3*J3 + Y3*J3^2 +  Z3*J3^3))/2</f>
        <v>4180.2732212634501</v>
      </c>
      <c r="O3" s="1">
        <f t="shared" ref="O3:O34" si="4">((S3 + T3*H3 + U3*H3^2 +  V3*H3^3)+(S3 + T3*J3 + U3*J3^2 +  V3*J3^3))/2</f>
        <v>994.27427934517891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50.716624927684265</v>
      </c>
      <c r="C4">
        <v>0</v>
      </c>
      <c r="D4" s="2">
        <v>0.108</v>
      </c>
      <c r="E4" s="1">
        <f t="shared" ref="E4:E14" si="5">D4*0.0136*3600</f>
        <v>5.2876799999999999</v>
      </c>
      <c r="F4" s="1">
        <f t="shared" ref="F4:F67" si="6">E4*4*2</f>
        <v>42.301439999999999</v>
      </c>
      <c r="G4" s="8">
        <v>1097.7651999999989</v>
      </c>
      <c r="H4">
        <v>315</v>
      </c>
      <c r="I4">
        <v>295</v>
      </c>
      <c r="J4" s="1">
        <v>301.95094907237325</v>
      </c>
      <c r="K4" s="2">
        <f t="shared" si="2"/>
        <v>13.049050927626752</v>
      </c>
      <c r="L4" s="8">
        <v>170.06902647132128</v>
      </c>
      <c r="M4" s="1">
        <f t="shared" ref="M4:M67" si="7">((H4-I4)-(J4-I4))/(LN((H4-I4)/(J4-I4)))</f>
        <v>12.347069804518497</v>
      </c>
      <c r="N4" s="1">
        <f t="shared" si="3"/>
        <v>4179.4501007382796</v>
      </c>
      <c r="O4" s="1">
        <f t="shared" si="4"/>
        <v>993.75697952819746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72.480808253948865</v>
      </c>
      <c r="C5">
        <v>0</v>
      </c>
      <c r="D5" s="2">
        <v>0.108</v>
      </c>
      <c r="E5" s="1">
        <f t="shared" si="5"/>
        <v>5.2876799999999999</v>
      </c>
      <c r="F5" s="1">
        <f t="shared" si="6"/>
        <v>42.301439999999999</v>
      </c>
      <c r="G5" s="8">
        <v>1767.317999999997</v>
      </c>
      <c r="H5">
        <v>315</v>
      </c>
      <c r="I5">
        <v>295</v>
      </c>
      <c r="J5" s="1">
        <v>304.53652263225234</v>
      </c>
      <c r="K5" s="2">
        <f t="shared" si="2"/>
        <v>10.463477367747657</v>
      </c>
      <c r="L5" s="8">
        <v>194.60639505280005</v>
      </c>
      <c r="M5" s="1">
        <f t="shared" si="7"/>
        <v>14.128314768872121</v>
      </c>
      <c r="N5" s="1">
        <f t="shared" si="3"/>
        <v>4179.0705176808206</v>
      </c>
      <c r="O5" s="1">
        <f t="shared" si="4"/>
        <v>993.36640601103295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94.252060842179887</v>
      </c>
      <c r="C6">
        <v>0</v>
      </c>
      <c r="D6" s="2">
        <v>0.108</v>
      </c>
      <c r="E6" s="1">
        <f t="shared" si="5"/>
        <v>5.2876799999999999</v>
      </c>
      <c r="F6" s="1">
        <f t="shared" si="6"/>
        <v>42.301439999999999</v>
      </c>
      <c r="G6" s="8">
        <v>2556.3199999999952</v>
      </c>
      <c r="H6">
        <v>315</v>
      </c>
      <c r="I6">
        <v>295</v>
      </c>
      <c r="J6" s="1">
        <v>306.30929078624661</v>
      </c>
      <c r="K6" s="2">
        <f t="shared" si="2"/>
        <v>8.6907092137533937</v>
      </c>
      <c r="L6" s="8">
        <v>209.97624756715265</v>
      </c>
      <c r="M6" s="1">
        <f t="shared" si="7"/>
        <v>15.243978169361702</v>
      </c>
      <c r="N6" s="1">
        <f t="shared" si="3"/>
        <v>4178.8822972617809</v>
      </c>
      <c r="O6" s="1">
        <f t="shared" si="4"/>
        <v>993.08173384906945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116.02736880972803</v>
      </c>
      <c r="C7">
        <v>0</v>
      </c>
      <c r="D7" s="2">
        <v>0.108</v>
      </c>
      <c r="E7" s="1">
        <f t="shared" si="5"/>
        <v>5.2876799999999999</v>
      </c>
      <c r="F7" s="1">
        <f t="shared" si="6"/>
        <v>42.301439999999999</v>
      </c>
      <c r="G7" s="8">
        <v>3464.7711999999933</v>
      </c>
      <c r="H7">
        <v>315</v>
      </c>
      <c r="I7">
        <v>295</v>
      </c>
      <c r="J7" s="1">
        <v>307.58213059148545</v>
      </c>
      <c r="K7" s="2">
        <f t="shared" si="2"/>
        <v>7.417869408514548</v>
      </c>
      <c r="L7" s="8">
        <v>220.46920752621799</v>
      </c>
      <c r="M7" s="1">
        <f t="shared" si="7"/>
        <v>16.005598469497532</v>
      </c>
      <c r="N7" s="1">
        <f t="shared" si="3"/>
        <v>4178.7788151635086</v>
      </c>
      <c r="O7" s="1">
        <f t="shared" si="4"/>
        <v>992.86919268948668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137.80519240296087</v>
      </c>
      <c r="C8">
        <v>0</v>
      </c>
      <c r="D8" s="2">
        <v>0.108</v>
      </c>
      <c r="E8" s="1">
        <f t="shared" si="5"/>
        <v>5.2876799999999999</v>
      </c>
      <c r="F8" s="1">
        <f t="shared" si="6"/>
        <v>42.301439999999999</v>
      </c>
      <c r="G8" s="8">
        <v>4492.6715999999915</v>
      </c>
      <c r="H8">
        <v>315</v>
      </c>
      <c r="I8">
        <v>295</v>
      </c>
      <c r="J8" s="1">
        <v>308.53527711534497</v>
      </c>
      <c r="K8" s="2">
        <f t="shared" si="2"/>
        <v>6.464722884655032</v>
      </c>
      <c r="L8" s="8">
        <v>228.07775809528295</v>
      </c>
      <c r="M8" s="1">
        <f t="shared" si="7"/>
        <v>16.557834317234189</v>
      </c>
      <c r="N8" s="1">
        <f t="shared" si="3"/>
        <v>4178.7169090771522</v>
      </c>
      <c r="O8" s="1">
        <f t="shared" si="4"/>
        <v>992.70570008696359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159.58467646539216</v>
      </c>
      <c r="C9">
        <v>0</v>
      </c>
      <c r="D9" s="2">
        <v>0.108</v>
      </c>
      <c r="E9" s="1">
        <f t="shared" si="5"/>
        <v>5.2876799999999999</v>
      </c>
      <c r="F9" s="1">
        <f t="shared" si="6"/>
        <v>42.301439999999999</v>
      </c>
      <c r="G9" s="8">
        <v>5640.0211999999892</v>
      </c>
      <c r="H9">
        <v>315</v>
      </c>
      <c r="I9">
        <v>295</v>
      </c>
      <c r="J9" s="1">
        <v>309.27392258900926</v>
      </c>
      <c r="K9" s="2">
        <f t="shared" si="2"/>
        <v>5.7260774109907402</v>
      </c>
      <c r="L9" s="8">
        <v>233.84367323461296</v>
      </c>
      <c r="M9" s="1">
        <f t="shared" si="7"/>
        <v>16.976316120718252</v>
      </c>
      <c r="N9" s="1">
        <f t="shared" si="3"/>
        <v>4178.6773529146822</v>
      </c>
      <c r="O9" s="1">
        <f t="shared" si="4"/>
        <v>992.57650238336601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181.36531146516327</v>
      </c>
      <c r="C10">
        <v>0</v>
      </c>
      <c r="D10" s="2">
        <v>0.108</v>
      </c>
      <c r="E10" s="1">
        <f t="shared" si="5"/>
        <v>5.2876799999999999</v>
      </c>
      <c r="F10" s="1">
        <f t="shared" si="6"/>
        <v>42.301439999999999</v>
      </c>
      <c r="G10" s="8">
        <v>6906.8199999999888</v>
      </c>
      <c r="H10">
        <v>315</v>
      </c>
      <c r="I10">
        <v>295</v>
      </c>
      <c r="J10" s="1">
        <v>309.86239602641848</v>
      </c>
      <c r="K10" s="2">
        <f t="shared" si="2"/>
        <v>5.1376039735815198</v>
      </c>
      <c r="L10" s="8">
        <v>238.36243364467606</v>
      </c>
      <c r="M10" s="1">
        <f t="shared" si="7"/>
        <v>17.304272335740972</v>
      </c>
      <c r="N10" s="1">
        <f t="shared" si="3"/>
        <v>4178.6507341221977</v>
      </c>
      <c r="O10" s="1">
        <f t="shared" si="4"/>
        <v>992.47203638814074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203.1467759964863</v>
      </c>
      <c r="C11">
        <v>0</v>
      </c>
      <c r="D11" s="2">
        <v>0.108</v>
      </c>
      <c r="E11" s="1">
        <f t="shared" si="5"/>
        <v>5.2876799999999999</v>
      </c>
      <c r="F11" s="1">
        <f t="shared" si="6"/>
        <v>42.301439999999999</v>
      </c>
      <c r="G11" s="8">
        <v>8293.0679999999866</v>
      </c>
      <c r="H11">
        <v>315</v>
      </c>
      <c r="I11">
        <v>295</v>
      </c>
      <c r="J11" s="1">
        <v>310.34191465666078</v>
      </c>
      <c r="K11" s="2">
        <f t="shared" si="2"/>
        <v>4.6580853433392235</v>
      </c>
      <c r="L11" s="8">
        <v>241.99844844978941</v>
      </c>
      <c r="M11" s="1">
        <f t="shared" si="7"/>
        <v>17.568155898346653</v>
      </c>
      <c r="N11" s="1">
        <f t="shared" si="3"/>
        <v>4178.6320638034249</v>
      </c>
      <c r="O11" s="1">
        <f t="shared" si="4"/>
        <v>992.38591905335966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224.92885769389869</v>
      </c>
      <c r="C12">
        <v>0</v>
      </c>
      <c r="D12" s="2">
        <v>0.108</v>
      </c>
      <c r="E12" s="1">
        <f t="shared" si="5"/>
        <v>5.2876799999999999</v>
      </c>
      <c r="F12" s="1">
        <f t="shared" si="6"/>
        <v>42.301439999999999</v>
      </c>
      <c r="G12" s="8">
        <v>9798.7651999999835</v>
      </c>
      <c r="H12">
        <v>315</v>
      </c>
      <c r="I12">
        <v>295</v>
      </c>
      <c r="J12" s="1">
        <v>310.73999343916978</v>
      </c>
      <c r="K12" s="2">
        <f t="shared" si="2"/>
        <v>4.2600065608302202</v>
      </c>
      <c r="L12" s="8">
        <v>244.98699814006562</v>
      </c>
      <c r="M12" s="1">
        <f t="shared" si="7"/>
        <v>17.785045543828254</v>
      </c>
      <c r="N12" s="1">
        <f t="shared" si="3"/>
        <v>4178.6185193697474</v>
      </c>
      <c r="O12" s="1">
        <f t="shared" si="4"/>
        <v>992.31375772933734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246.71141077117812</v>
      </c>
      <c r="C13">
        <v>0</v>
      </c>
      <c r="D13" s="2">
        <v>0.108</v>
      </c>
      <c r="E13" s="1">
        <f t="shared" si="5"/>
        <v>5.2876799999999999</v>
      </c>
      <c r="F13" s="1">
        <f t="shared" si="6"/>
        <v>42.301439999999999</v>
      </c>
      <c r="G13" s="8">
        <v>11423.911599999981</v>
      </c>
      <c r="H13">
        <v>315</v>
      </c>
      <c r="I13">
        <v>295</v>
      </c>
      <c r="J13" s="1">
        <v>311.07565714553061</v>
      </c>
      <c r="K13" s="2">
        <f t="shared" si="2"/>
        <v>3.924342854469387</v>
      </c>
      <c r="L13" s="8">
        <v>247.48668554725336</v>
      </c>
      <c r="M13" s="1">
        <f t="shared" si="7"/>
        <v>17.966453724958324</v>
      </c>
      <c r="N13" s="1">
        <f t="shared" si="3"/>
        <v>4178.6084154460068</v>
      </c>
      <c r="O13" s="1">
        <f t="shared" si="4"/>
        <v>992.25244278242599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268.49366619377878</v>
      </c>
      <c r="C14">
        <v>0</v>
      </c>
      <c r="D14" s="2">
        <v>0.108</v>
      </c>
      <c r="E14" s="1">
        <f t="shared" si="5"/>
        <v>5.2876799999999999</v>
      </c>
      <c r="F14" s="1">
        <f t="shared" si="6"/>
        <v>42.301439999999999</v>
      </c>
      <c r="G14" s="8">
        <v>13168.507199999978</v>
      </c>
      <c r="H14">
        <v>315</v>
      </c>
      <c r="I14">
        <v>295</v>
      </c>
      <c r="J14" s="1">
        <v>311.34911663506841</v>
      </c>
      <c r="K14" s="2">
        <f t="shared" si="2"/>
        <v>3.6508833649315875</v>
      </c>
      <c r="L14" s="8">
        <v>249.50985201617942</v>
      </c>
      <c r="M14" s="1">
        <f t="shared" si="7"/>
        <v>18.113277612458035</v>
      </c>
      <c r="N14" s="1">
        <f t="shared" si="3"/>
        <v>4178.6010401118483</v>
      </c>
      <c r="O14" s="1">
        <f t="shared" si="4"/>
        <v>992.20217659709044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28.962203253571122</v>
      </c>
      <c r="C15">
        <v>400</v>
      </c>
      <c r="D15" s="2">
        <v>0.25420514154369783</v>
      </c>
      <c r="E15" s="1">
        <f>D15*0.01123*3600</f>
        <v>10.277005462328617</v>
      </c>
      <c r="F15" s="1">
        <f t="shared" si="6"/>
        <v>82.216043698628937</v>
      </c>
      <c r="G15" s="8">
        <f>G3</f>
        <v>547.66160000000036</v>
      </c>
      <c r="H15">
        <v>315</v>
      </c>
      <c r="I15">
        <v>295</v>
      </c>
      <c r="J15" s="1">
        <v>297.15376332659025</v>
      </c>
      <c r="K15" s="2">
        <f t="shared" si="2"/>
        <v>17.846236673409749</v>
      </c>
      <c r="L15" s="8">
        <v>249.76081368042992</v>
      </c>
      <c r="M15" s="1">
        <f t="shared" si="7"/>
        <v>8.0081274086053238</v>
      </c>
      <c r="N15" s="1">
        <f t="shared" si="3"/>
        <v>4180.5511725809638</v>
      </c>
      <c r="O15" s="1">
        <f t="shared" si="4"/>
        <v>994.39948500633773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50.706695635914151</v>
      </c>
      <c r="C16">
        <v>400</v>
      </c>
      <c r="D16" s="2">
        <v>0.25420514154369783</v>
      </c>
      <c r="E16" s="1">
        <f t="shared" ref="E16:E79" si="9">D16*0.01123*3600</f>
        <v>10.277005462328617</v>
      </c>
      <c r="F16" s="1">
        <f t="shared" si="6"/>
        <v>82.216043698628937</v>
      </c>
      <c r="G16" s="8">
        <f t="shared" ref="G16:G26" si="10">G4</f>
        <v>1097.7651999999989</v>
      </c>
      <c r="H16">
        <v>315</v>
      </c>
      <c r="I16">
        <v>295</v>
      </c>
      <c r="J16" s="1">
        <v>300.58136832442545</v>
      </c>
      <c r="K16" s="2">
        <f t="shared" si="2"/>
        <v>14.418631675574545</v>
      </c>
      <c r="L16" s="8">
        <v>352.44099575198425</v>
      </c>
      <c r="M16" s="1">
        <f t="shared" si="7"/>
        <v>11.297226978643794</v>
      </c>
      <c r="N16" s="1">
        <f t="shared" si="3"/>
        <v>4179.7080436215274</v>
      </c>
      <c r="O16" s="1">
        <f t="shared" si="4"/>
        <v>993.95157519006375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72.465539107861574</v>
      </c>
      <c r="C17">
        <v>400</v>
      </c>
      <c r="D17" s="2">
        <v>0.25420514154369783</v>
      </c>
      <c r="E17" s="1">
        <f t="shared" si="9"/>
        <v>10.277005462328617</v>
      </c>
      <c r="F17" s="1">
        <f t="shared" si="6"/>
        <v>82.216043698628937</v>
      </c>
      <c r="G17" s="8">
        <f t="shared" si="10"/>
        <v>1767.317999999997</v>
      </c>
      <c r="H17">
        <v>315</v>
      </c>
      <c r="I17">
        <v>295</v>
      </c>
      <c r="J17" s="1">
        <v>303.17550778574821</v>
      </c>
      <c r="K17" s="2">
        <f t="shared" si="2"/>
        <v>11.824492214251791</v>
      </c>
      <c r="L17" s="8">
        <v>412.43684534506053</v>
      </c>
      <c r="M17" s="1">
        <f t="shared" si="7"/>
        <v>13.217786427563182</v>
      </c>
      <c r="N17" s="1">
        <f t="shared" si="3"/>
        <v>4179.2537139643864</v>
      </c>
      <c r="O17" s="1">
        <f t="shared" si="4"/>
        <v>993.57571731897769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94.232651617102746</v>
      </c>
      <c r="C18">
        <v>400</v>
      </c>
      <c r="D18" s="2">
        <v>0.25420514154369783</v>
      </c>
      <c r="E18" s="1">
        <f t="shared" si="9"/>
        <v>10.277005462328617</v>
      </c>
      <c r="F18" s="1">
        <f t="shared" si="6"/>
        <v>82.216043698628937</v>
      </c>
      <c r="G18" s="8">
        <f t="shared" si="10"/>
        <v>2556.3199999999952</v>
      </c>
      <c r="H18">
        <v>315</v>
      </c>
      <c r="I18">
        <v>295</v>
      </c>
      <c r="J18" s="1">
        <v>305.04405258063753</v>
      </c>
      <c r="K18" s="2">
        <f t="shared" si="2"/>
        <v>9.9559474193624737</v>
      </c>
      <c r="L18" s="8">
        <v>451.10415324659493</v>
      </c>
      <c r="M18" s="1">
        <f t="shared" si="7"/>
        <v>14.455062549718859</v>
      </c>
      <c r="N18" s="1">
        <f t="shared" si="3"/>
        <v>4179.0110525475238</v>
      </c>
      <c r="O18" s="1">
        <f t="shared" si="4"/>
        <v>993.28628021979671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116.00475267226754</v>
      </c>
      <c r="C19">
        <v>400</v>
      </c>
      <c r="D19" s="2">
        <v>0.25420514154369783</v>
      </c>
      <c r="E19" s="1">
        <f t="shared" si="9"/>
        <v>10.277005462328617</v>
      </c>
      <c r="F19" s="1">
        <f t="shared" si="6"/>
        <v>82.216043698628937</v>
      </c>
      <c r="G19" s="8">
        <f t="shared" si="10"/>
        <v>3464.7711999999933</v>
      </c>
      <c r="H19">
        <v>315</v>
      </c>
      <c r="I19">
        <v>295</v>
      </c>
      <c r="J19" s="1">
        <v>306.42456927163789</v>
      </c>
      <c r="K19" s="2">
        <f t="shared" si="2"/>
        <v>8.5754307283621074</v>
      </c>
      <c r="L19" s="8">
        <v>477.96235437747532</v>
      </c>
      <c r="M19" s="1">
        <f t="shared" si="7"/>
        <v>15.31419790926749</v>
      </c>
      <c r="N19" s="1">
        <f t="shared" si="3"/>
        <v>4178.8718870507564</v>
      </c>
      <c r="O19" s="1">
        <f t="shared" si="4"/>
        <v>993.06276119099084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137.78004901049445</v>
      </c>
      <c r="C20">
        <v>400</v>
      </c>
      <c r="D20" s="2">
        <v>0.25420514154369783</v>
      </c>
      <c r="E20" s="1">
        <f t="shared" si="9"/>
        <v>10.277005462328617</v>
      </c>
      <c r="F20" s="1">
        <f t="shared" si="6"/>
        <v>82.216043698628937</v>
      </c>
      <c r="G20" s="8">
        <f t="shared" si="10"/>
        <v>4492.6715999999915</v>
      </c>
      <c r="H20">
        <v>315</v>
      </c>
      <c r="I20">
        <v>295</v>
      </c>
      <c r="J20" s="1">
        <v>307.47783929026144</v>
      </c>
      <c r="K20" s="2">
        <f t="shared" si="2"/>
        <v>7.5221607097385572</v>
      </c>
      <c r="L20" s="8">
        <v>497.66485795829419</v>
      </c>
      <c r="M20" s="1">
        <f t="shared" si="7"/>
        <v>15.944278373989851</v>
      </c>
      <c r="N20" s="1">
        <f t="shared" si="3"/>
        <v>4178.78637240238</v>
      </c>
      <c r="O20" s="1">
        <f t="shared" si="4"/>
        <v>992.88685831125076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159.55750157782973</v>
      </c>
      <c r="C21">
        <v>400</v>
      </c>
      <c r="D21" s="2">
        <v>0.25420514154369783</v>
      </c>
      <c r="E21" s="1">
        <f t="shared" si="9"/>
        <v>10.277005462328617</v>
      </c>
      <c r="F21" s="1">
        <f t="shared" si="6"/>
        <v>82.216043698628937</v>
      </c>
      <c r="G21" s="8">
        <f t="shared" si="10"/>
        <v>5640.0211999999892</v>
      </c>
      <c r="H21">
        <v>315</v>
      </c>
      <c r="I21">
        <v>295</v>
      </c>
      <c r="J21" s="1">
        <v>308.30489806228695</v>
      </c>
      <c r="K21" s="2">
        <f t="shared" si="2"/>
        <v>6.6951019377130478</v>
      </c>
      <c r="L21" s="8">
        <v>512.72090555773775</v>
      </c>
      <c r="M21" s="1">
        <f t="shared" si="7"/>
        <v>16.425665928382859</v>
      </c>
      <c r="N21" s="1">
        <f t="shared" si="3"/>
        <v>4178.7307171561288</v>
      </c>
      <c r="O21" s="1">
        <f t="shared" si="4"/>
        <v>992.74555212770667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181.33647302846936</v>
      </c>
      <c r="C22">
        <v>400</v>
      </c>
      <c r="D22" s="2">
        <v>0.25420514154369783</v>
      </c>
      <c r="E22" s="1">
        <f t="shared" si="9"/>
        <v>10.277005462328617</v>
      </c>
      <c r="F22" s="1">
        <f t="shared" si="6"/>
        <v>82.216043698628937</v>
      </c>
      <c r="G22" s="8">
        <f t="shared" si="10"/>
        <v>6906.8199999999888</v>
      </c>
      <c r="H22">
        <v>315</v>
      </c>
      <c r="I22">
        <v>295</v>
      </c>
      <c r="J22" s="1">
        <v>308.97029395233727</v>
      </c>
      <c r="K22" s="2">
        <f t="shared" si="2"/>
        <v>6.029706047662728</v>
      </c>
      <c r="L22" s="8">
        <v>524.59483973676151</v>
      </c>
      <c r="M22" s="1">
        <f t="shared" si="7"/>
        <v>16.805244884045116</v>
      </c>
      <c r="N22" s="1">
        <f t="shared" si="3"/>
        <v>4178.6927607955413</v>
      </c>
      <c r="O22" s="1">
        <f t="shared" si="4"/>
        <v>992.62987193834124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203.1165527405829</v>
      </c>
      <c r="C23">
        <v>400</v>
      </c>
      <c r="D23" s="2">
        <v>0.25420514154369783</v>
      </c>
      <c r="E23" s="1">
        <f t="shared" si="9"/>
        <v>10.277005462328617</v>
      </c>
      <c r="F23" s="1">
        <f t="shared" si="6"/>
        <v>82.216043698628937</v>
      </c>
      <c r="G23" s="8">
        <f t="shared" si="10"/>
        <v>8293.0679999999866</v>
      </c>
      <c r="H23">
        <v>315</v>
      </c>
      <c r="I23">
        <v>295</v>
      </c>
      <c r="J23" s="1">
        <v>309.51661270078432</v>
      </c>
      <c r="K23" s="2">
        <f t="shared" si="2"/>
        <v>5.4833872992156785</v>
      </c>
      <c r="L23" s="8">
        <v>534.1962898882698</v>
      </c>
      <c r="M23" s="1">
        <f t="shared" si="7"/>
        <v>17.112132253526806</v>
      </c>
      <c r="N23" s="1">
        <f t="shared" si="3"/>
        <v>4178.6658660566909</v>
      </c>
      <c r="O23" s="1">
        <f t="shared" si="4"/>
        <v>992.53358369802663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224.8974649991039</v>
      </c>
      <c r="C24">
        <v>400</v>
      </c>
      <c r="D24" s="2">
        <v>0.25420514154369783</v>
      </c>
      <c r="E24" s="1">
        <f t="shared" si="9"/>
        <v>10.277005462328617</v>
      </c>
      <c r="F24" s="1">
        <f t="shared" si="6"/>
        <v>82.216043698628937</v>
      </c>
      <c r="G24" s="8">
        <f t="shared" si="10"/>
        <v>9798.7651999999835</v>
      </c>
      <c r="H24">
        <v>315</v>
      </c>
      <c r="I24">
        <v>295</v>
      </c>
      <c r="J24" s="1">
        <v>309.97288863022658</v>
      </c>
      <c r="K24" s="2">
        <f t="shared" si="2"/>
        <v>5.0271113697734222</v>
      </c>
      <c r="L24" s="8">
        <v>542.11925739114281</v>
      </c>
      <c r="M24" s="1">
        <f t="shared" si="7"/>
        <v>17.365338022441918</v>
      </c>
      <c r="N24" s="1">
        <f t="shared" si="3"/>
        <v>4178.6461974329286</v>
      </c>
      <c r="O24" s="1">
        <f t="shared" si="4"/>
        <v>992.45227153133692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246.67901811853028</v>
      </c>
      <c r="C25">
        <v>400</v>
      </c>
      <c r="D25" s="2">
        <v>0.25420514154369783</v>
      </c>
      <c r="E25" s="1">
        <f t="shared" si="9"/>
        <v>10.277005462328617</v>
      </c>
      <c r="F25" s="1">
        <f t="shared" si="6"/>
        <v>82.216043698628937</v>
      </c>
      <c r="G25" s="8">
        <f t="shared" si="10"/>
        <v>11423.911599999981</v>
      </c>
      <c r="H25">
        <v>315</v>
      </c>
      <c r="I25">
        <v>295</v>
      </c>
      <c r="J25" s="1">
        <v>310.35952031091807</v>
      </c>
      <c r="K25" s="2">
        <f t="shared" si="2"/>
        <v>4.6404796890819284</v>
      </c>
      <c r="L25" s="8">
        <v>548.76774286923114</v>
      </c>
      <c r="M25" s="1">
        <f t="shared" si="7"/>
        <v>17.577789236617853</v>
      </c>
      <c r="N25" s="1">
        <f t="shared" si="3"/>
        <v>4178.6314279790076</v>
      </c>
      <c r="O25" s="1">
        <f t="shared" si="4"/>
        <v>992.38274040142562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268.46031435183778</v>
      </c>
      <c r="C26">
        <v>400</v>
      </c>
      <c r="D26" s="2">
        <v>0.25420514154369783</v>
      </c>
      <c r="E26" s="1">
        <f t="shared" si="9"/>
        <v>10.277005462328617</v>
      </c>
      <c r="F26" s="1">
        <f t="shared" si="6"/>
        <v>82.216043698628937</v>
      </c>
      <c r="G26" s="8">
        <f t="shared" si="10"/>
        <v>13168.507199999978</v>
      </c>
      <c r="H26">
        <v>315</v>
      </c>
      <c r="I26">
        <v>295</v>
      </c>
      <c r="J26" s="1">
        <v>310.67576445012355</v>
      </c>
      <c r="K26" s="2">
        <f t="shared" si="2"/>
        <v>4.3242355498764482</v>
      </c>
      <c r="L26" s="8">
        <v>554.16312433154144</v>
      </c>
      <c r="M26" s="1">
        <f t="shared" si="7"/>
        <v>17.750181039410709</v>
      </c>
      <c r="N26" s="1">
        <f t="shared" si="3"/>
        <v>4178.6205883174762</v>
      </c>
      <c r="O26" s="1">
        <f t="shared" si="4"/>
        <v>992.32544163254772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28.959453989500059</v>
      </c>
      <c r="C27">
        <v>600</v>
      </c>
      <c r="D27" s="2">
        <v>0.50912637933684679</v>
      </c>
      <c r="E27" s="1">
        <f t="shared" si="9"/>
        <v>20.582961263830043</v>
      </c>
      <c r="F27" s="1">
        <f t="shared" si="6"/>
        <v>164.66369011064035</v>
      </c>
      <c r="G27" s="8">
        <f>G15</f>
        <v>547.66160000000036</v>
      </c>
      <c r="H27">
        <v>315</v>
      </c>
      <c r="I27">
        <v>295</v>
      </c>
      <c r="J27" s="1">
        <v>296.36912855969393</v>
      </c>
      <c r="K27" s="2">
        <f t="shared" si="2"/>
        <v>18.630871440306066</v>
      </c>
      <c r="L27" s="8">
        <v>382.60905920153817</v>
      </c>
      <c r="M27" s="1">
        <f t="shared" si="7"/>
        <v>6.9477791133672691</v>
      </c>
      <c r="N27" s="1">
        <f t="shared" si="3"/>
        <v>4180.7876828141716</v>
      </c>
      <c r="O27" s="1">
        <f t="shared" si="4"/>
        <v>994.49388826329835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50.697835847081926</v>
      </c>
      <c r="C28">
        <v>600</v>
      </c>
      <c r="D28" s="2">
        <v>0.50912637933684679</v>
      </c>
      <c r="E28" s="1">
        <f t="shared" si="9"/>
        <v>20.582961263830043</v>
      </c>
      <c r="F28" s="1">
        <f t="shared" si="6"/>
        <v>164.66369011064035</v>
      </c>
      <c r="G28" s="8">
        <f t="shared" ref="G28:G91" si="11">G16</f>
        <v>1097.7651999999989</v>
      </c>
      <c r="H28">
        <v>315</v>
      </c>
      <c r="I28">
        <v>295</v>
      </c>
      <c r="J28" s="1">
        <v>299.30295584884266</v>
      </c>
      <c r="K28" s="2">
        <f t="shared" si="2"/>
        <v>15.697044151157343</v>
      </c>
      <c r="L28" s="8">
        <v>563.12935099228275</v>
      </c>
      <c r="M28" s="1">
        <f t="shared" si="7"/>
        <v>10.216569144536187</v>
      </c>
      <c r="N28" s="1">
        <f t="shared" si="3"/>
        <v>4179.9879999622026</v>
      </c>
      <c r="O28" s="1">
        <f t="shared" si="4"/>
        <v>994.12527493322841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72.450840995373639</v>
      </c>
      <c r="C29">
        <v>600</v>
      </c>
      <c r="D29" s="2">
        <v>0.50912637933684679</v>
      </c>
      <c r="E29" s="1">
        <f t="shared" si="9"/>
        <v>20.582961263830043</v>
      </c>
      <c r="F29" s="1">
        <f t="shared" si="6"/>
        <v>164.66369011064035</v>
      </c>
      <c r="G29" s="8">
        <f t="shared" si="11"/>
        <v>1767.317999999997</v>
      </c>
      <c r="H29">
        <v>315</v>
      </c>
      <c r="I29">
        <v>295</v>
      </c>
      <c r="J29" s="1">
        <v>301.81084293778764</v>
      </c>
      <c r="K29" s="2">
        <f t="shared" si="2"/>
        <v>13.18915706221236</v>
      </c>
      <c r="L29" s="8">
        <v>675.25282300162098</v>
      </c>
      <c r="M29" s="1">
        <f t="shared" si="7"/>
        <v>12.243739778734746</v>
      </c>
      <c r="N29" s="1">
        <f t="shared" si="3"/>
        <v>4179.4745827905654</v>
      </c>
      <c r="O29" s="1">
        <f t="shared" si="4"/>
        <v>993.7772841670336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94.213124410770163</v>
      </c>
      <c r="C30">
        <v>600</v>
      </c>
      <c r="D30" s="2">
        <v>0.50912637933684679</v>
      </c>
      <c r="E30" s="1">
        <f t="shared" si="9"/>
        <v>20.582961263830043</v>
      </c>
      <c r="F30" s="1">
        <f t="shared" si="6"/>
        <v>164.66369011064035</v>
      </c>
      <c r="G30" s="8">
        <f t="shared" si="11"/>
        <v>2556.3199999999952</v>
      </c>
      <c r="H30">
        <v>315</v>
      </c>
      <c r="I30">
        <v>295</v>
      </c>
      <c r="J30" s="1">
        <v>303.72525281753843</v>
      </c>
      <c r="K30" s="2">
        <f t="shared" si="2"/>
        <v>11.274747182461567</v>
      </c>
      <c r="L30" s="8">
        <v>749.90457584443323</v>
      </c>
      <c r="M30" s="1">
        <f t="shared" si="7"/>
        <v>13.592043381808868</v>
      </c>
      <c r="N30" s="1">
        <f t="shared" si="3"/>
        <v>4179.1754340667376</v>
      </c>
      <c r="O30" s="1">
        <f t="shared" si="4"/>
        <v>993.49215499852289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115.98133025116422</v>
      </c>
      <c r="C31">
        <v>600</v>
      </c>
      <c r="D31" s="2">
        <v>0.50912637933684679</v>
      </c>
      <c r="E31" s="1">
        <f t="shared" si="9"/>
        <v>20.582961263830043</v>
      </c>
      <c r="F31" s="1">
        <f t="shared" si="6"/>
        <v>164.66369011064035</v>
      </c>
      <c r="G31" s="8">
        <f t="shared" si="11"/>
        <v>3464.7711999999933</v>
      </c>
      <c r="H31">
        <v>315</v>
      </c>
      <c r="I31">
        <v>295</v>
      </c>
      <c r="J31" s="1">
        <v>305.18826544609726</v>
      </c>
      <c r="K31" s="2">
        <f t="shared" si="2"/>
        <v>9.8117345539027383</v>
      </c>
      <c r="L31" s="8">
        <v>802.80602447116712</v>
      </c>
      <c r="M31" s="1">
        <f t="shared" si="7"/>
        <v>14.546771916757033</v>
      </c>
      <c r="N31" s="1">
        <f t="shared" si="3"/>
        <v>4178.994993976331</v>
      </c>
      <c r="O31" s="1">
        <f t="shared" si="4"/>
        <v>993.26331014248399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137.75347126593505</v>
      </c>
      <c r="C32">
        <v>600</v>
      </c>
      <c r="D32" s="2">
        <v>0.50912637933684679</v>
      </c>
      <c r="E32" s="1">
        <f t="shared" si="9"/>
        <v>20.582961263830043</v>
      </c>
      <c r="F32" s="1">
        <f t="shared" si="6"/>
        <v>164.66369011064035</v>
      </c>
      <c r="G32" s="8">
        <f t="shared" si="11"/>
        <v>4492.6715999999915</v>
      </c>
      <c r="H32">
        <v>315</v>
      </c>
      <c r="I32">
        <v>295</v>
      </c>
      <c r="J32" s="1">
        <v>306.32943230769934</v>
      </c>
      <c r="K32" s="2">
        <f t="shared" si="2"/>
        <v>8.6705676923006649</v>
      </c>
      <c r="L32" s="8">
        <v>842.14322121461782</v>
      </c>
      <c r="M32" s="1">
        <f t="shared" si="7"/>
        <v>15.256265816726772</v>
      </c>
      <c r="N32" s="1">
        <f t="shared" si="3"/>
        <v>4178.8804629846218</v>
      </c>
      <c r="O32" s="1">
        <f t="shared" si="4"/>
        <v>993.07842294518764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159.52833665821274</v>
      </c>
      <c r="C33">
        <v>600</v>
      </c>
      <c r="D33" s="2">
        <v>0.50912637933684679</v>
      </c>
      <c r="E33" s="1">
        <f t="shared" si="9"/>
        <v>20.582961263830043</v>
      </c>
      <c r="F33" s="1">
        <f t="shared" si="6"/>
        <v>164.66369011064035</v>
      </c>
      <c r="G33" s="8">
        <f t="shared" si="11"/>
        <v>5640.0211999999892</v>
      </c>
      <c r="H33">
        <v>315</v>
      </c>
      <c r="I33">
        <v>295</v>
      </c>
      <c r="J33" s="1">
        <v>307.23960359879533</v>
      </c>
      <c r="K33" s="2">
        <f t="shared" si="2"/>
        <v>7.7603964012046731</v>
      </c>
      <c r="L33" s="8">
        <v>872.49975886293839</v>
      </c>
      <c r="M33" s="1">
        <f t="shared" si="7"/>
        <v>15.803505417903505</v>
      </c>
      <c r="N33" s="1">
        <f t="shared" si="3"/>
        <v>4178.8042371655001</v>
      </c>
      <c r="O33" s="1">
        <f t="shared" si="4"/>
        <v>992.92704555285252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2">A34/O34*3600*1000</f>
        <v>181.30515762141027</v>
      </c>
      <c r="C34">
        <v>600</v>
      </c>
      <c r="D34" s="2">
        <v>0.50912637933684679</v>
      </c>
      <c r="E34" s="1">
        <f t="shared" si="9"/>
        <v>20.582961263830043</v>
      </c>
      <c r="F34" s="1">
        <f t="shared" si="6"/>
        <v>164.66369011064035</v>
      </c>
      <c r="G34" s="8">
        <f t="shared" si="11"/>
        <v>6906.8199999999888</v>
      </c>
      <c r="H34">
        <v>315</v>
      </c>
      <c r="I34">
        <v>295</v>
      </c>
      <c r="J34" s="1">
        <v>307.98041617969346</v>
      </c>
      <c r="K34" s="2">
        <f t="shared" si="2"/>
        <v>7.0195838203065364</v>
      </c>
      <c r="L34" s="8">
        <v>896.61888050017694</v>
      </c>
      <c r="M34" s="1">
        <f t="shared" si="7"/>
        <v>16.23811725246544</v>
      </c>
      <c r="N34" s="1">
        <f t="shared" si="3"/>
        <v>4178.7513993896937</v>
      </c>
      <c r="O34" s="1">
        <f t="shared" si="4"/>
        <v>992.80132105157418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2"/>
        <v>203.08342618327742</v>
      </c>
      <c r="C35">
        <v>600</v>
      </c>
      <c r="D35" s="2">
        <v>0.50912637933684679</v>
      </c>
      <c r="E35" s="1">
        <f t="shared" si="9"/>
        <v>20.582961263830043</v>
      </c>
      <c r="F35" s="1">
        <f t="shared" si="6"/>
        <v>164.66369011064035</v>
      </c>
      <c r="G35" s="8">
        <f t="shared" si="11"/>
        <v>8293.0679999999866</v>
      </c>
      <c r="H35">
        <v>315</v>
      </c>
      <c r="I35">
        <v>295</v>
      </c>
      <c r="J35" s="1">
        <v>308.59413952190732</v>
      </c>
      <c r="K35" s="2">
        <f t="shared" ref="K35:K66" si="13">H35-J35</f>
        <v>6.4058604780926771</v>
      </c>
      <c r="L35" s="8">
        <v>916.23589285248568</v>
      </c>
      <c r="M35" s="1">
        <f t="shared" si="7"/>
        <v>16.591474925779519</v>
      </c>
      <c r="N35" s="1">
        <f t="shared" ref="N35:N66" si="14">((W35 + X35*H35 +Y35*H35^2 +  Z35*H35^3)+(W35 + X35*J35 + Y35*J35^2 +  Z35*J35^3))/2</f>
        <v>4178.7134956223881</v>
      </c>
      <c r="O35" s="1">
        <f t="shared" ref="O35:O66" si="15">((S35 + T35*H35 + U35*H35^2 +  V35*H35^3)+(S35 + T35*J35 + U35*J35^2 +  V35*J35^3))/2</f>
        <v>992.69548376666307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2"/>
        <v>224.86279464190036</v>
      </c>
      <c r="C36">
        <v>600</v>
      </c>
      <c r="D36" s="2">
        <v>0.50912637933684679</v>
      </c>
      <c r="E36" s="1">
        <f t="shared" si="9"/>
        <v>20.582961263830043</v>
      </c>
      <c r="F36" s="1">
        <f t="shared" si="6"/>
        <v>164.66369011064035</v>
      </c>
      <c r="G36" s="8">
        <f t="shared" si="11"/>
        <v>9798.7651999999835</v>
      </c>
      <c r="H36">
        <v>315</v>
      </c>
      <c r="I36">
        <v>295</v>
      </c>
      <c r="J36" s="1">
        <v>309.11038865699726</v>
      </c>
      <c r="K36" s="2">
        <f t="shared" si="13"/>
        <v>5.8896113430027413</v>
      </c>
      <c r="L36" s="8">
        <v>932.49966306283284</v>
      </c>
      <c r="M36" s="1">
        <f t="shared" si="7"/>
        <v>16.884338852968643</v>
      </c>
      <c r="N36" s="1">
        <f t="shared" si="14"/>
        <v>4178.6855064784804</v>
      </c>
      <c r="O36" s="1">
        <f t="shared" si="15"/>
        <v>992.60529228702148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2"/>
        <v>246.64301757828028</v>
      </c>
      <c r="C37">
        <v>600</v>
      </c>
      <c r="D37" s="2">
        <v>0.50912637933684679</v>
      </c>
      <c r="E37" s="1">
        <f t="shared" si="9"/>
        <v>20.582961263830043</v>
      </c>
      <c r="F37" s="1">
        <f t="shared" si="6"/>
        <v>164.66369011064035</v>
      </c>
      <c r="G37" s="8">
        <f t="shared" si="11"/>
        <v>11423.911599999981</v>
      </c>
      <c r="H37">
        <v>315</v>
      </c>
      <c r="I37">
        <v>295</v>
      </c>
      <c r="J37" s="1">
        <v>309.55039769886122</v>
      </c>
      <c r="K37" s="2">
        <f t="shared" si="13"/>
        <v>5.449602301138782</v>
      </c>
      <c r="L37" s="8">
        <v>946.20005035581835</v>
      </c>
      <c r="M37" s="1">
        <f t="shared" si="7"/>
        <v>17.130975713545503</v>
      </c>
      <c r="N37" s="1">
        <f t="shared" si="14"/>
        <v>4178.6643242314931</v>
      </c>
      <c r="O37" s="1">
        <f t="shared" si="15"/>
        <v>992.52759070020988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2"/>
        <v>268.42305984400014</v>
      </c>
      <c r="C38">
        <v>600</v>
      </c>
      <c r="D38" s="2">
        <v>0.50912637933684679</v>
      </c>
      <c r="E38" s="1">
        <f t="shared" si="9"/>
        <v>20.582961263830043</v>
      </c>
      <c r="F38" s="1">
        <f t="shared" si="6"/>
        <v>164.66369011064035</v>
      </c>
      <c r="G38" s="8">
        <f t="shared" si="11"/>
        <v>13168.507199999978</v>
      </c>
      <c r="H38">
        <v>315</v>
      </c>
      <c r="I38">
        <v>295</v>
      </c>
      <c r="J38" s="1">
        <v>309.91201317549968</v>
      </c>
      <c r="K38" s="2">
        <f t="shared" si="13"/>
        <v>5.0879868245003195</v>
      </c>
      <c r="L38" s="8">
        <v>957.35343093518486</v>
      </c>
      <c r="M38" s="1">
        <f t="shared" si="7"/>
        <v>17.331713711296526</v>
      </c>
      <c r="N38" s="1">
        <f t="shared" si="14"/>
        <v>4178.648679258431</v>
      </c>
      <c r="O38" s="1">
        <f t="shared" si="15"/>
        <v>992.46316674440777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2"/>
        <v>28.958124692139041</v>
      </c>
      <c r="C39">
        <v>800</v>
      </c>
      <c r="D39" s="2">
        <v>0.75419586177646036</v>
      </c>
      <c r="E39" s="1">
        <f t="shared" si="9"/>
        <v>30.490630299898744</v>
      </c>
      <c r="F39" s="1">
        <f t="shared" si="6"/>
        <v>243.92504239918995</v>
      </c>
      <c r="G39" s="8">
        <f t="shared" si="11"/>
        <v>547.66160000000036</v>
      </c>
      <c r="H39">
        <v>315</v>
      </c>
      <c r="I39">
        <v>295</v>
      </c>
      <c r="J39" s="1">
        <v>295.98010337741511</v>
      </c>
      <c r="K39" s="2">
        <f t="shared" si="13"/>
        <v>19.019896622584895</v>
      </c>
      <c r="L39" s="8">
        <v>458.73145967583127</v>
      </c>
      <c r="M39" s="1">
        <f t="shared" si="7"/>
        <v>6.3066883015591682</v>
      </c>
      <c r="N39" s="1">
        <f t="shared" si="14"/>
        <v>4180.9113870366809</v>
      </c>
      <c r="O39" s="1">
        <f t="shared" si="15"/>
        <v>994.53953963455501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2"/>
        <v>50.692812696832149</v>
      </c>
      <c r="C40">
        <v>800</v>
      </c>
      <c r="D40" s="2">
        <v>0.75419586177646036</v>
      </c>
      <c r="E40" s="1">
        <f t="shared" si="9"/>
        <v>30.490630299898744</v>
      </c>
      <c r="F40" s="1">
        <f t="shared" si="6"/>
        <v>243.92504239918995</v>
      </c>
      <c r="G40" s="8">
        <f t="shared" si="11"/>
        <v>1097.7651999999989</v>
      </c>
      <c r="H40">
        <v>315</v>
      </c>
      <c r="I40">
        <v>295</v>
      </c>
      <c r="J40" s="1">
        <v>298.55102310259076</v>
      </c>
      <c r="K40" s="2">
        <f t="shared" si="13"/>
        <v>16.448976897409239</v>
      </c>
      <c r="L40" s="8">
        <v>693.14101592738791</v>
      </c>
      <c r="M40" s="1">
        <f t="shared" si="7"/>
        <v>9.5163494790269461</v>
      </c>
      <c r="N40" s="1">
        <f t="shared" si="14"/>
        <v>4180.1714012436087</v>
      </c>
      <c r="O40" s="1">
        <f t="shared" si="15"/>
        <v>994.22378279573263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2"/>
        <v>72.441905089011655</v>
      </c>
      <c r="C41">
        <v>800</v>
      </c>
      <c r="D41" s="2">
        <v>0.75419586177646036</v>
      </c>
      <c r="E41" s="1">
        <f t="shared" si="9"/>
        <v>30.490630299898744</v>
      </c>
      <c r="F41" s="1">
        <f t="shared" si="6"/>
        <v>243.92504239918995</v>
      </c>
      <c r="G41" s="8">
        <f t="shared" si="11"/>
        <v>1767.317999999997</v>
      </c>
      <c r="H41">
        <v>315</v>
      </c>
      <c r="I41">
        <v>295</v>
      </c>
      <c r="J41" s="1">
        <v>300.95132217831156</v>
      </c>
      <c r="K41" s="2">
        <f t="shared" si="13"/>
        <v>14.048677821688443</v>
      </c>
      <c r="L41" s="8">
        <v>844.91606246432559</v>
      </c>
      <c r="M41" s="1">
        <f t="shared" si="7"/>
        <v>11.590181656920526</v>
      </c>
      <c r="N41" s="1">
        <f t="shared" si="14"/>
        <v>4179.6342121918551</v>
      </c>
      <c r="O41" s="1">
        <f t="shared" si="15"/>
        <v>993.89986930259943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2"/>
        <v>94.200759105452832</v>
      </c>
      <c r="C42">
        <v>800</v>
      </c>
      <c r="D42" s="2">
        <v>0.75419586177646036</v>
      </c>
      <c r="E42" s="1">
        <f t="shared" si="9"/>
        <v>30.490630299898744</v>
      </c>
      <c r="F42" s="1">
        <f t="shared" si="6"/>
        <v>243.92504239918995</v>
      </c>
      <c r="G42" s="8">
        <f t="shared" si="11"/>
        <v>2556.3199999999952</v>
      </c>
      <c r="H42">
        <v>315</v>
      </c>
      <c r="I42">
        <v>295</v>
      </c>
      <c r="J42" s="1">
        <v>302.86334930607546</v>
      </c>
      <c r="K42" s="2">
        <f t="shared" si="13"/>
        <v>12.136650693924537</v>
      </c>
      <c r="L42" s="8">
        <v>948.31043985177405</v>
      </c>
      <c r="M42" s="1">
        <f t="shared" si="7"/>
        <v>13.000959172417515</v>
      </c>
      <c r="N42" s="1">
        <f t="shared" si="14"/>
        <v>4179.3008392547927</v>
      </c>
      <c r="O42" s="1">
        <f t="shared" si="15"/>
        <v>993.622566196305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2"/>
        <v>115.96609497413733</v>
      </c>
      <c r="C43">
        <v>800</v>
      </c>
      <c r="D43" s="2">
        <v>0.75419586177646036</v>
      </c>
      <c r="E43" s="1">
        <f t="shared" si="9"/>
        <v>30.490630299898744</v>
      </c>
      <c r="F43" s="1">
        <f t="shared" si="6"/>
        <v>243.92504239918995</v>
      </c>
      <c r="G43" s="8">
        <f t="shared" si="11"/>
        <v>3464.7711999999933</v>
      </c>
      <c r="H43">
        <v>315</v>
      </c>
      <c r="I43">
        <v>295</v>
      </c>
      <c r="J43" s="1">
        <v>304.36134916232129</v>
      </c>
      <c r="K43" s="2">
        <f t="shared" si="13"/>
        <v>10.638650837678711</v>
      </c>
      <c r="L43" s="8">
        <v>1022.6357287330474</v>
      </c>
      <c r="M43" s="1">
        <f t="shared" si="7"/>
        <v>14.014030175155179</v>
      </c>
      <c r="N43" s="1">
        <f t="shared" si="14"/>
        <v>4179.0921288930895</v>
      </c>
      <c r="O43" s="1">
        <f t="shared" si="15"/>
        <v>993.39380209096316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2"/>
        <v>137.73585166669309</v>
      </c>
      <c r="C44">
        <v>800</v>
      </c>
      <c r="D44" s="2">
        <v>0.75419586177646036</v>
      </c>
      <c r="E44" s="1">
        <f t="shared" si="9"/>
        <v>30.490630299898744</v>
      </c>
      <c r="F44" s="1">
        <f t="shared" si="6"/>
        <v>243.92504239918995</v>
      </c>
      <c r="G44" s="8">
        <f t="shared" si="11"/>
        <v>4492.6715999999915</v>
      </c>
      <c r="H44">
        <v>315</v>
      </c>
      <c r="I44">
        <v>295</v>
      </c>
      <c r="J44" s="1">
        <v>305.54901324428624</v>
      </c>
      <c r="K44" s="2">
        <f t="shared" si="13"/>
        <v>9.4509867557137568</v>
      </c>
      <c r="L44" s="8">
        <v>1078.4455113593187</v>
      </c>
      <c r="M44" s="1">
        <f t="shared" si="7"/>
        <v>14.774093331201465</v>
      </c>
      <c r="N44" s="1">
        <f t="shared" si="14"/>
        <v>4178.9564102625518</v>
      </c>
      <c r="O44" s="1">
        <f t="shared" si="15"/>
        <v>993.2054606308476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2"/>
        <v>159.50872589423938</v>
      </c>
      <c r="C45">
        <v>800</v>
      </c>
      <c r="D45" s="2">
        <v>0.75419586177646036</v>
      </c>
      <c r="E45" s="1">
        <f t="shared" si="9"/>
        <v>30.490630299898744</v>
      </c>
      <c r="F45" s="1">
        <f t="shared" si="6"/>
        <v>243.92504239918995</v>
      </c>
      <c r="G45" s="8">
        <f t="shared" si="11"/>
        <v>5640.0211999999892</v>
      </c>
      <c r="H45">
        <v>315</v>
      </c>
      <c r="I45">
        <v>295</v>
      </c>
      <c r="J45" s="1">
        <v>306.50724127998217</v>
      </c>
      <c r="K45" s="2">
        <f t="shared" si="13"/>
        <v>8.4927587200178323</v>
      </c>
      <c r="L45" s="8">
        <v>1121.8200577698626</v>
      </c>
      <c r="M45" s="1">
        <f t="shared" si="7"/>
        <v>15.364396605592088</v>
      </c>
      <c r="N45" s="1">
        <f t="shared" si="14"/>
        <v>4178.8645522808665</v>
      </c>
      <c r="O45" s="1">
        <f t="shared" si="15"/>
        <v>993.04912074230651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2"/>
        <v>181.28386867261636</v>
      </c>
      <c r="C46">
        <v>800</v>
      </c>
      <c r="D46" s="2">
        <v>0.75419586177646036</v>
      </c>
      <c r="E46" s="1">
        <f t="shared" si="9"/>
        <v>30.490630299898744</v>
      </c>
      <c r="F46" s="1">
        <f t="shared" si="6"/>
        <v>243.92504239918995</v>
      </c>
      <c r="G46" s="8">
        <f t="shared" si="11"/>
        <v>6906.8199999999888</v>
      </c>
      <c r="H46">
        <v>315</v>
      </c>
      <c r="I46">
        <v>295</v>
      </c>
      <c r="J46" s="1">
        <v>307.29388171409346</v>
      </c>
      <c r="K46" s="2">
        <f t="shared" si="13"/>
        <v>7.7061182859065411</v>
      </c>
      <c r="L46" s="8">
        <v>1156.4681388079773</v>
      </c>
      <c r="M46" s="1">
        <f t="shared" si="7"/>
        <v>15.835664617018868</v>
      </c>
      <c r="N46" s="1">
        <f t="shared" si="14"/>
        <v>4178.8000927749099</v>
      </c>
      <c r="O46" s="1">
        <f t="shared" si="15"/>
        <v>992.91791000480634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2"/>
        <v>203.06070845984181</v>
      </c>
      <c r="C47">
        <v>800</v>
      </c>
      <c r="D47" s="2">
        <v>0.75419586177646036</v>
      </c>
      <c r="E47" s="1">
        <f t="shared" si="9"/>
        <v>30.490630299898744</v>
      </c>
      <c r="F47" s="1">
        <f t="shared" si="6"/>
        <v>243.92504239918995</v>
      </c>
      <c r="G47" s="8">
        <f t="shared" si="11"/>
        <v>8293.0679999999866</v>
      </c>
      <c r="H47">
        <v>315</v>
      </c>
      <c r="I47">
        <v>295</v>
      </c>
      <c r="J47" s="1">
        <v>307.94990568412186</v>
      </c>
      <c r="K47" s="2">
        <f t="shared" si="13"/>
        <v>7.0500943158781411</v>
      </c>
      <c r="L47" s="8">
        <v>1184.7680041087594</v>
      </c>
      <c r="M47" s="1">
        <f t="shared" si="7"/>
        <v>16.22039662497826</v>
      </c>
      <c r="N47" s="1">
        <f t="shared" si="14"/>
        <v>4178.7534196417137</v>
      </c>
      <c r="O47" s="1">
        <f t="shared" si="15"/>
        <v>992.80654307314865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2"/>
        <v>224.83884841618524</v>
      </c>
      <c r="C48">
        <v>800</v>
      </c>
      <c r="D48" s="2">
        <v>0.75419586177646036</v>
      </c>
      <c r="E48" s="1">
        <f t="shared" si="9"/>
        <v>30.490630299898744</v>
      </c>
      <c r="F48" s="1">
        <f t="shared" si="6"/>
        <v>243.92504239918995</v>
      </c>
      <c r="G48" s="8">
        <f t="shared" si="11"/>
        <v>9798.7651999999835</v>
      </c>
      <c r="H48">
        <v>315</v>
      </c>
      <c r="I48">
        <v>295</v>
      </c>
      <c r="J48" s="1">
        <v>308.50465963872693</v>
      </c>
      <c r="K48" s="2">
        <f t="shared" si="13"/>
        <v>6.4953403612730654</v>
      </c>
      <c r="L48" s="8">
        <v>1208.3104487571691</v>
      </c>
      <c r="M48" s="1">
        <f t="shared" si="7"/>
        <v>16.540315482695434</v>
      </c>
      <c r="N48" s="1">
        <f t="shared" si="14"/>
        <v>4178.7187029162478</v>
      </c>
      <c r="O48" s="1">
        <f t="shared" si="15"/>
        <v>992.71100867252403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2"/>
        <v>246.61800527099231</v>
      </c>
      <c r="C49">
        <v>800</v>
      </c>
      <c r="D49" s="2">
        <v>0.75419586177646036</v>
      </c>
      <c r="E49" s="1">
        <f t="shared" si="9"/>
        <v>30.490630299898744</v>
      </c>
      <c r="F49" s="1">
        <f t="shared" si="6"/>
        <v>243.92504239918995</v>
      </c>
      <c r="G49" s="8">
        <f t="shared" si="11"/>
        <v>11423.911599999981</v>
      </c>
      <c r="H49">
        <v>315</v>
      </c>
      <c r="I49">
        <v>295</v>
      </c>
      <c r="J49" s="1">
        <v>308.97952866010479</v>
      </c>
      <c r="K49" s="2">
        <f t="shared" si="13"/>
        <v>6.0204713398952094</v>
      </c>
      <c r="L49" s="8">
        <v>1228.197998280998</v>
      </c>
      <c r="M49" s="1">
        <f t="shared" si="7"/>
        <v>16.810467175471484</v>
      </c>
      <c r="N49" s="1">
        <f t="shared" si="14"/>
        <v>4178.6922748817115</v>
      </c>
      <c r="O49" s="1">
        <f t="shared" si="15"/>
        <v>992.62825409282414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2"/>
        <v>268.39705299529987</v>
      </c>
      <c r="C50">
        <v>800</v>
      </c>
      <c r="D50" s="2">
        <v>0.75419586177646036</v>
      </c>
      <c r="E50" s="1">
        <f t="shared" si="9"/>
        <v>30.490630299898744</v>
      </c>
      <c r="F50" s="1">
        <f t="shared" si="6"/>
        <v>243.92504239918995</v>
      </c>
      <c r="G50" s="8">
        <f t="shared" si="11"/>
        <v>13168.507199999978</v>
      </c>
      <c r="H50">
        <v>315</v>
      </c>
      <c r="I50">
        <v>295</v>
      </c>
      <c r="J50" s="1">
        <v>309.37116395775075</v>
      </c>
      <c r="K50" s="2">
        <f t="shared" si="13"/>
        <v>5.6288360422492474</v>
      </c>
      <c r="L50" s="8">
        <v>1244.4255850107918</v>
      </c>
      <c r="M50" s="1">
        <f t="shared" si="7"/>
        <v>17.030831947527588</v>
      </c>
      <c r="N50" s="1">
        <f t="shared" si="14"/>
        <v>4178.6726631149504</v>
      </c>
      <c r="O50" s="1">
        <f t="shared" si="15"/>
        <v>992.55933337190982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2"/>
        <v>28.957262621652255</v>
      </c>
      <c r="C51">
        <v>1000</v>
      </c>
      <c r="D51" s="2">
        <v>1.0185579325406238</v>
      </c>
      <c r="E51" s="1">
        <f t="shared" si="9"/>
        <v>41.178260096752339</v>
      </c>
      <c r="F51" s="1">
        <f t="shared" si="6"/>
        <v>329.42608077401871</v>
      </c>
      <c r="G51" s="8">
        <f t="shared" si="11"/>
        <v>547.66160000000036</v>
      </c>
      <c r="H51">
        <v>315</v>
      </c>
      <c r="I51">
        <v>295</v>
      </c>
      <c r="J51" s="1">
        <v>295.72421072849369</v>
      </c>
      <c r="K51" s="2">
        <f t="shared" si="13"/>
        <v>19.275789271506312</v>
      </c>
      <c r="L51" s="8">
        <v>513.51564482089827</v>
      </c>
      <c r="M51" s="1">
        <f t="shared" si="7"/>
        <v>5.808751027137979</v>
      </c>
      <c r="N51" s="1">
        <f t="shared" si="14"/>
        <v>4180.9951337858492</v>
      </c>
      <c r="O51" s="1">
        <f t="shared" si="15"/>
        <v>994.56914751552972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2"/>
        <v>50.68911869986885</v>
      </c>
      <c r="C52">
        <v>1000</v>
      </c>
      <c r="D52" s="2">
        <v>1.0185579325406238</v>
      </c>
      <c r="E52" s="1">
        <f t="shared" si="9"/>
        <v>41.178260096752339</v>
      </c>
      <c r="F52" s="1">
        <f t="shared" si="6"/>
        <v>329.42608077401871</v>
      </c>
      <c r="G52" s="8">
        <f t="shared" si="11"/>
        <v>1097.7651999999989</v>
      </c>
      <c r="H52">
        <v>315</v>
      </c>
      <c r="I52">
        <v>295</v>
      </c>
      <c r="J52" s="1">
        <v>297.98406516222826</v>
      </c>
      <c r="K52" s="2">
        <f t="shared" si="13"/>
        <v>17.015934837771738</v>
      </c>
      <c r="L52" s="8">
        <v>792.09664937448019</v>
      </c>
      <c r="M52" s="1">
        <f t="shared" si="7"/>
        <v>8.9442418002305413</v>
      </c>
      <c r="N52" s="1">
        <f t="shared" si="14"/>
        <v>4180.3192622985853</v>
      </c>
      <c r="O52" s="1">
        <f t="shared" si="15"/>
        <v>994.29623739207773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2"/>
        <v>72.434967832506146</v>
      </c>
      <c r="C53">
        <v>1000</v>
      </c>
      <c r="D53" s="2">
        <v>1.0185579325406238</v>
      </c>
      <c r="E53" s="1">
        <f t="shared" si="9"/>
        <v>41.178260096752339</v>
      </c>
      <c r="F53" s="1">
        <f t="shared" si="6"/>
        <v>329.42608077401871</v>
      </c>
      <c r="G53" s="8">
        <f t="shared" si="11"/>
        <v>1767.317999999997</v>
      </c>
      <c r="H53">
        <v>315</v>
      </c>
      <c r="I53">
        <v>295</v>
      </c>
      <c r="J53" s="1">
        <v>300.26663719392451</v>
      </c>
      <c r="K53" s="2">
        <f t="shared" si="13"/>
        <v>14.73336280607549</v>
      </c>
      <c r="L53" s="8">
        <v>978.92081221420324</v>
      </c>
      <c r="M53" s="1">
        <f t="shared" si="7"/>
        <v>11.041683825509081</v>
      </c>
      <c r="N53" s="1">
        <f t="shared" si="14"/>
        <v>4179.7733501868188</v>
      </c>
      <c r="O53" s="1">
        <f t="shared" si="15"/>
        <v>993.99505728349391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2"/>
        <v>94.190850249554515</v>
      </c>
      <c r="C54">
        <v>1000</v>
      </c>
      <c r="D54" s="2">
        <v>1.0185579325406238</v>
      </c>
      <c r="E54" s="1">
        <f t="shared" si="9"/>
        <v>41.178260096752339</v>
      </c>
      <c r="F54" s="1">
        <f t="shared" si="6"/>
        <v>329.42608077401871</v>
      </c>
      <c r="G54" s="8">
        <f t="shared" si="11"/>
        <v>2556.3199999999952</v>
      </c>
      <c r="H54">
        <v>315</v>
      </c>
      <c r="I54">
        <v>295</v>
      </c>
      <c r="J54" s="1">
        <v>302.15604118122752</v>
      </c>
      <c r="K54" s="2">
        <f t="shared" si="13"/>
        <v>12.843958818772478</v>
      </c>
      <c r="L54" s="8">
        <v>1108.7568838469829</v>
      </c>
      <c r="M54" s="1">
        <f t="shared" si="7"/>
        <v>12.496854278047776</v>
      </c>
      <c r="N54" s="1">
        <f t="shared" si="14"/>
        <v>4179.4150231895901</v>
      </c>
      <c r="O54" s="1">
        <f t="shared" si="15"/>
        <v>993.72709506295905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2"/>
        <v>115.95362683001791</v>
      </c>
      <c r="C55">
        <v>1000</v>
      </c>
      <c r="D55" s="2">
        <v>1.0185579325406238</v>
      </c>
      <c r="E55" s="1">
        <f t="shared" si="9"/>
        <v>41.178260096752339</v>
      </c>
      <c r="F55" s="1">
        <f t="shared" si="6"/>
        <v>329.42608077401871</v>
      </c>
      <c r="G55" s="8">
        <f t="shared" si="11"/>
        <v>3464.7711999999933</v>
      </c>
      <c r="H55">
        <v>315</v>
      </c>
      <c r="I55">
        <v>295</v>
      </c>
      <c r="J55" s="1">
        <v>303.66996985756373</v>
      </c>
      <c r="K55" s="2">
        <f t="shared" si="13"/>
        <v>11.330030142436271</v>
      </c>
      <c r="L55" s="8">
        <v>1203.2731864248244</v>
      </c>
      <c r="M55" s="1">
        <f t="shared" si="7"/>
        <v>13.554824742106355</v>
      </c>
      <c r="N55" s="1">
        <f t="shared" si="14"/>
        <v>4179.1830386200136</v>
      </c>
      <c r="O55" s="1">
        <f t="shared" si="15"/>
        <v>993.50061873336074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2"/>
        <v>137.72121447024963</v>
      </c>
      <c r="C56">
        <v>1000</v>
      </c>
      <c r="D56" s="2">
        <v>1.0185579325406238</v>
      </c>
      <c r="E56" s="1">
        <f t="shared" si="9"/>
        <v>41.178260096752339</v>
      </c>
      <c r="F56" s="1">
        <f t="shared" si="6"/>
        <v>329.42608077401871</v>
      </c>
      <c r="G56" s="8">
        <f t="shared" si="11"/>
        <v>4492.6715999999915</v>
      </c>
      <c r="H56">
        <v>315</v>
      </c>
      <c r="I56">
        <v>295</v>
      </c>
      <c r="J56" s="1">
        <v>304.88809792114506</v>
      </c>
      <c r="K56" s="2">
        <f t="shared" si="13"/>
        <v>10.111902078854939</v>
      </c>
      <c r="L56" s="8">
        <v>1274.8603055131384</v>
      </c>
      <c r="M56" s="1">
        <f t="shared" si="7"/>
        <v>14.355331251944252</v>
      </c>
      <c r="N56" s="1">
        <f t="shared" si="14"/>
        <v>4179.0288327186781</v>
      </c>
      <c r="O56" s="1">
        <f t="shared" si="15"/>
        <v>993.31101984691963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2"/>
        <v>159.49225068301774</v>
      </c>
      <c r="C57">
        <v>1000</v>
      </c>
      <c r="D57" s="2">
        <v>1.0185579325406238</v>
      </c>
      <c r="E57" s="1">
        <f t="shared" si="9"/>
        <v>41.178260096752339</v>
      </c>
      <c r="F57" s="1">
        <f t="shared" si="6"/>
        <v>329.42608077401871</v>
      </c>
      <c r="G57" s="8">
        <f t="shared" si="11"/>
        <v>5640.0211999999892</v>
      </c>
      <c r="H57">
        <v>315</v>
      </c>
      <c r="I57">
        <v>295</v>
      </c>
      <c r="J57" s="1">
        <v>305.88120382782483</v>
      </c>
      <c r="K57" s="2">
        <f t="shared" si="13"/>
        <v>9.1187961721751662</v>
      </c>
      <c r="L57" s="8">
        <v>1330.8481193035798</v>
      </c>
      <c r="M57" s="1">
        <f t="shared" si="7"/>
        <v>14.98088582141378</v>
      </c>
      <c r="N57" s="1">
        <f t="shared" si="14"/>
        <v>4178.9228463376385</v>
      </c>
      <c r="O57" s="1">
        <f t="shared" si="15"/>
        <v>993.15170061027879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2"/>
        <v>181.26582706115326</v>
      </c>
      <c r="C58">
        <v>1000</v>
      </c>
      <c r="D58" s="2">
        <v>1.0185579325406238</v>
      </c>
      <c r="E58" s="1">
        <f t="shared" si="9"/>
        <v>41.178260096752339</v>
      </c>
      <c r="F58" s="1">
        <f t="shared" si="6"/>
        <v>329.42608077401871</v>
      </c>
      <c r="G58" s="8">
        <f t="shared" si="11"/>
        <v>6906.8199999999888</v>
      </c>
      <c r="H58">
        <v>315</v>
      </c>
      <c r="I58">
        <v>295</v>
      </c>
      <c r="J58" s="1">
        <v>306.70282912520588</v>
      </c>
      <c r="K58" s="2">
        <f t="shared" si="13"/>
        <v>8.2971708747941193</v>
      </c>
      <c r="L58" s="8">
        <v>1375.7865209588704</v>
      </c>
      <c r="M58" s="1">
        <f t="shared" si="7"/>
        <v>15.482637142605467</v>
      </c>
      <c r="N58" s="1">
        <f t="shared" si="14"/>
        <v>4178.8476304535943</v>
      </c>
      <c r="O58" s="1">
        <f t="shared" si="15"/>
        <v>993.01673634972462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2"/>
        <v>203.04132157532561</v>
      </c>
      <c r="C59">
        <v>1000</v>
      </c>
      <c r="D59" s="2">
        <v>1.0185579325406238</v>
      </c>
      <c r="E59" s="1">
        <f t="shared" si="9"/>
        <v>41.178260096752339</v>
      </c>
      <c r="F59" s="1">
        <f t="shared" si="6"/>
        <v>329.42608077401871</v>
      </c>
      <c r="G59" s="8">
        <f t="shared" si="11"/>
        <v>8293.0679999999866</v>
      </c>
      <c r="H59">
        <v>315</v>
      </c>
      <c r="I59">
        <v>295</v>
      </c>
      <c r="J59" s="1">
        <v>307.39215624980835</v>
      </c>
      <c r="K59" s="2">
        <f t="shared" si="13"/>
        <v>7.6078437501916483</v>
      </c>
      <c r="L59" s="8">
        <v>1412.6298213583668</v>
      </c>
      <c r="M59" s="1">
        <f t="shared" si="7"/>
        <v>15.893761071065219</v>
      </c>
      <c r="N59" s="1">
        <f t="shared" si="14"/>
        <v>4178.79270071674</v>
      </c>
      <c r="O59" s="1">
        <f t="shared" si="15"/>
        <v>992.90133868247653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2"/>
        <v>224.81829668857046</v>
      </c>
      <c r="C60">
        <v>1000</v>
      </c>
      <c r="D60" s="2">
        <v>1.0185579325406238</v>
      </c>
      <c r="E60" s="1">
        <f t="shared" si="9"/>
        <v>41.178260096752339</v>
      </c>
      <c r="F60" s="1">
        <f t="shared" si="6"/>
        <v>329.42608077401871</v>
      </c>
      <c r="G60" s="8">
        <f t="shared" si="11"/>
        <v>9798.7651999999835</v>
      </c>
      <c r="H60">
        <v>315</v>
      </c>
      <c r="I60">
        <v>295</v>
      </c>
      <c r="J60" s="1">
        <v>307.97786883513851</v>
      </c>
      <c r="K60" s="2">
        <f t="shared" si="13"/>
        <v>7.0221311648614915</v>
      </c>
      <c r="L60" s="8">
        <v>1443.372810585372</v>
      </c>
      <c r="M60" s="1">
        <f t="shared" si="7"/>
        <v>16.236638314791882</v>
      </c>
      <c r="N60" s="1">
        <f t="shared" si="14"/>
        <v>4178.7515675605182</v>
      </c>
      <c r="O60" s="1">
        <f t="shared" si="15"/>
        <v>992.80175718610576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2"/>
        <v>246.59643686705735</v>
      </c>
      <c r="C61">
        <v>1000</v>
      </c>
      <c r="D61" s="2">
        <v>1.0185579325406238</v>
      </c>
      <c r="E61" s="1">
        <f t="shared" si="9"/>
        <v>41.178260096752339</v>
      </c>
      <c r="F61" s="1">
        <f t="shared" si="6"/>
        <v>329.42608077401871</v>
      </c>
      <c r="G61" s="8">
        <f t="shared" si="11"/>
        <v>11423.911599999981</v>
      </c>
      <c r="H61">
        <v>315</v>
      </c>
      <c r="I61">
        <v>295</v>
      </c>
      <c r="J61" s="1">
        <v>308.48119978613448</v>
      </c>
      <c r="K61" s="2">
        <f t="shared" si="13"/>
        <v>6.5188002138655179</v>
      </c>
      <c r="L61" s="8">
        <v>1469.4082058862325</v>
      </c>
      <c r="M61" s="1">
        <f t="shared" si="7"/>
        <v>16.5268825660436</v>
      </c>
      <c r="N61" s="1">
        <f t="shared" si="14"/>
        <v>4178.7200859117465</v>
      </c>
      <c r="O61" s="1">
        <f t="shared" si="15"/>
        <v>992.71507370552229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2"/>
        <v>268.37454142245701</v>
      </c>
      <c r="C62">
        <v>1000</v>
      </c>
      <c r="D62" s="2">
        <v>1.0185579325406238</v>
      </c>
      <c r="E62" s="1">
        <f t="shared" si="9"/>
        <v>41.178260096752339</v>
      </c>
      <c r="F62" s="1">
        <f t="shared" si="6"/>
        <v>329.42608077401871</v>
      </c>
      <c r="G62" s="8">
        <f t="shared" si="11"/>
        <v>13168.507199999978</v>
      </c>
      <c r="H62">
        <v>315</v>
      </c>
      <c r="I62">
        <v>295</v>
      </c>
      <c r="J62" s="1">
        <v>308.89762932378147</v>
      </c>
      <c r="K62" s="2">
        <f t="shared" si="13"/>
        <v>6.102370676218527</v>
      </c>
      <c r="L62" s="8">
        <v>1490.6959647737194</v>
      </c>
      <c r="M62" s="1">
        <f t="shared" si="7"/>
        <v>16.764109821917089</v>
      </c>
      <c r="N62" s="1">
        <f t="shared" si="14"/>
        <v>4178.6966225891674</v>
      </c>
      <c r="O62" s="1">
        <f t="shared" si="15"/>
        <v>992.64259041863124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2"/>
        <v>28.95672824785472</v>
      </c>
      <c r="C63">
        <v>1200</v>
      </c>
      <c r="D63" s="2">
        <v>1.2674161846113305</v>
      </c>
      <c r="E63" s="1">
        <f t="shared" si="9"/>
        <v>51.23910151146687</v>
      </c>
      <c r="F63" s="1">
        <f t="shared" si="6"/>
        <v>409.91281209173496</v>
      </c>
      <c r="G63" s="8">
        <f t="shared" si="11"/>
        <v>547.66160000000036</v>
      </c>
      <c r="H63">
        <v>315</v>
      </c>
      <c r="I63">
        <v>295</v>
      </c>
      <c r="J63" s="1">
        <v>295.56410825412513</v>
      </c>
      <c r="K63" s="2">
        <f t="shared" si="13"/>
        <v>19.435891745874869</v>
      </c>
      <c r="L63" s="8">
        <v>550.54536147016574</v>
      </c>
      <c r="M63" s="1">
        <f t="shared" si="7"/>
        <v>5.4469105866655916</v>
      </c>
      <c r="N63" s="1">
        <f t="shared" si="14"/>
        <v>4181.048501185207</v>
      </c>
      <c r="O63" s="1">
        <f t="shared" si="15"/>
        <v>994.58750151214576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2"/>
        <v>50.68656503203777</v>
      </c>
      <c r="C64">
        <v>1200</v>
      </c>
      <c r="D64" s="2">
        <v>1.2674161846113305</v>
      </c>
      <c r="E64" s="1">
        <f t="shared" si="9"/>
        <v>51.23910151146687</v>
      </c>
      <c r="F64" s="1">
        <f t="shared" si="6"/>
        <v>409.91281209173496</v>
      </c>
      <c r="G64" s="8">
        <f t="shared" si="11"/>
        <v>1097.7651999999989</v>
      </c>
      <c r="H64">
        <v>315</v>
      </c>
      <c r="I64">
        <v>295</v>
      </c>
      <c r="J64" s="1">
        <v>297.58464813890686</v>
      </c>
      <c r="K64" s="2">
        <f t="shared" si="13"/>
        <v>17.415351861093143</v>
      </c>
      <c r="L64" s="8">
        <v>862.05492707744008</v>
      </c>
      <c r="M64" s="1">
        <f t="shared" si="7"/>
        <v>8.5113077560911599</v>
      </c>
      <c r="N64" s="1">
        <f t="shared" si="14"/>
        <v>4180.4285086173695</v>
      </c>
      <c r="O64" s="1">
        <f t="shared" si="15"/>
        <v>994.34633158004226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2"/>
        <v>72.429946081310987</v>
      </c>
      <c r="C65">
        <v>1200</v>
      </c>
      <c r="D65" s="2">
        <v>1.2674161846113305</v>
      </c>
      <c r="E65" s="1">
        <f t="shared" si="9"/>
        <v>51.23910151146687</v>
      </c>
      <c r="F65" s="1">
        <f t="shared" si="6"/>
        <v>409.91281209173496</v>
      </c>
      <c r="G65" s="8">
        <f t="shared" si="11"/>
        <v>1767.317999999997</v>
      </c>
      <c r="H65">
        <v>315</v>
      </c>
      <c r="I65">
        <v>295</v>
      </c>
      <c r="J65" s="1">
        <v>299.76070428849255</v>
      </c>
      <c r="K65" s="2">
        <f t="shared" si="13"/>
        <v>15.239295711507452</v>
      </c>
      <c r="L65" s="8">
        <v>1076.7387264570773</v>
      </c>
      <c r="M65" s="1">
        <f t="shared" si="7"/>
        <v>10.617227423698706</v>
      </c>
      <c r="N65" s="1">
        <f t="shared" si="14"/>
        <v>4179.8832415644347</v>
      </c>
      <c r="O65" s="1">
        <f t="shared" si="15"/>
        <v>994.06397347268057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6">A66/O66*3600*1000</f>
        <v>94.183481971393107</v>
      </c>
      <c r="C66">
        <v>1200</v>
      </c>
      <c r="D66" s="2">
        <v>1.2674161846113305</v>
      </c>
      <c r="E66" s="1">
        <f t="shared" si="9"/>
        <v>51.23910151146687</v>
      </c>
      <c r="F66" s="1">
        <f t="shared" si="6"/>
        <v>409.91281209173496</v>
      </c>
      <c r="G66" s="8">
        <f t="shared" si="11"/>
        <v>2556.3199999999952</v>
      </c>
      <c r="H66">
        <v>315</v>
      </c>
      <c r="I66">
        <v>295</v>
      </c>
      <c r="J66" s="1">
        <v>301.61971695968117</v>
      </c>
      <c r="K66" s="2">
        <f t="shared" si="13"/>
        <v>13.38028304031883</v>
      </c>
      <c r="L66" s="8">
        <v>1228.3301877254225</v>
      </c>
      <c r="M66" s="1">
        <f t="shared" si="7"/>
        <v>12.101410133638748</v>
      </c>
      <c r="N66" s="1">
        <f t="shared" si="14"/>
        <v>4179.5086666797615</v>
      </c>
      <c r="O66" s="1">
        <f t="shared" si="15"/>
        <v>993.80483754497072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6"/>
        <v>115.94418818806881</v>
      </c>
      <c r="C67">
        <v>1200</v>
      </c>
      <c r="D67" s="2">
        <v>1.2674161846113305</v>
      </c>
      <c r="E67" s="1">
        <f t="shared" si="9"/>
        <v>51.23910151146687</v>
      </c>
      <c r="F67" s="1">
        <f t="shared" si="6"/>
        <v>409.91281209173496</v>
      </c>
      <c r="G67" s="8">
        <f t="shared" si="11"/>
        <v>3464.7711999999933</v>
      </c>
      <c r="H67">
        <v>315</v>
      </c>
      <c r="I67">
        <v>295</v>
      </c>
      <c r="J67" s="1">
        <v>303.13715774413362</v>
      </c>
      <c r="K67" s="2">
        <f t="shared" ref="K67:K98" si="17">H67-J67</f>
        <v>11.862842255866383</v>
      </c>
      <c r="L67" s="8">
        <v>1339.8103948531402</v>
      </c>
      <c r="M67" s="1">
        <f t="shared" si="7"/>
        <v>13.191322892747603</v>
      </c>
      <c r="N67" s="1">
        <f t="shared" ref="N67:N98" si="18">((W67 + X67*H67 +Y67*H67^2 +  Z67*H67^3)+(W67 + X67*J67 + Y67*J67^2 +  Z67*J67^3))/2</f>
        <v>4179.2593978025106</v>
      </c>
      <c r="O67" s="1">
        <f t="shared" ref="O67:O98" si="19">((S67 + T67*H67 + U67*H67^2 +  V67*H67^3)+(S67 + T67*J67 + U67*J67^2 +  V67*J67^3))/2</f>
        <v>993.58149641048249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6"/>
        <v>137.70999119537549</v>
      </c>
      <c r="C68">
        <v>1200</v>
      </c>
      <c r="D68" s="2">
        <v>1.2674161846113305</v>
      </c>
      <c r="E68" s="1">
        <f t="shared" si="9"/>
        <v>51.23910151146687</v>
      </c>
      <c r="F68" s="1">
        <f t="shared" ref="F68:F131" si="20">E68*4*2</f>
        <v>409.91281209173496</v>
      </c>
      <c r="G68" s="8">
        <f t="shared" si="11"/>
        <v>4492.6715999999915</v>
      </c>
      <c r="H68">
        <v>315</v>
      </c>
      <c r="I68">
        <v>295</v>
      </c>
      <c r="J68" s="1">
        <v>304.37306451682383</v>
      </c>
      <c r="K68" s="2">
        <f t="shared" si="17"/>
        <v>10.626935483176169</v>
      </c>
      <c r="L68" s="8">
        <v>1424.8398430682719</v>
      </c>
      <c r="M68" s="1">
        <f t="shared" ref="M68:M131" si="21">((H68-I68)-(J68-I68))/(LN((H68-I68)/(J68-I68)))</f>
        <v>14.021698389326792</v>
      </c>
      <c r="N68" s="1">
        <f t="shared" si="18"/>
        <v>4179.0906658980348</v>
      </c>
      <c r="O68" s="1">
        <f t="shared" si="19"/>
        <v>993.39197405012919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6"/>
        <v>159.47949618984325</v>
      </c>
      <c r="C69">
        <v>1200</v>
      </c>
      <c r="D69" s="2">
        <v>1.2674161846113305</v>
      </c>
      <c r="E69" s="1">
        <f t="shared" si="9"/>
        <v>51.23910151146687</v>
      </c>
      <c r="F69" s="1">
        <f t="shared" si="20"/>
        <v>409.91281209173496</v>
      </c>
      <c r="G69" s="8">
        <f t="shared" si="11"/>
        <v>5640.0211999999892</v>
      </c>
      <c r="H69">
        <v>315</v>
      </c>
      <c r="I69">
        <v>295</v>
      </c>
      <c r="J69" s="1">
        <v>305.38937572101042</v>
      </c>
      <c r="K69" s="2">
        <f t="shared" si="17"/>
        <v>9.6106242789895759</v>
      </c>
      <c r="L69" s="8">
        <v>1491.6821167029409</v>
      </c>
      <c r="M69" s="1">
        <f t="shared" si="21"/>
        <v>14.673861340492842</v>
      </c>
      <c r="N69" s="1">
        <f t="shared" si="18"/>
        <v>4178.9732068945395</v>
      </c>
      <c r="O69" s="1">
        <f t="shared" si="19"/>
        <v>993.23112866773658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6"/>
        <v>181.25175514971212</v>
      </c>
      <c r="C70">
        <v>1200</v>
      </c>
      <c r="D70" s="2">
        <v>1.2674161846113305</v>
      </c>
      <c r="E70" s="1">
        <f t="shared" si="9"/>
        <v>51.23910151146687</v>
      </c>
      <c r="F70" s="1">
        <f t="shared" si="20"/>
        <v>409.91281209173496</v>
      </c>
      <c r="G70" s="8">
        <f t="shared" si="11"/>
        <v>6906.8199999999888</v>
      </c>
      <c r="H70">
        <v>315</v>
      </c>
      <c r="I70">
        <v>295</v>
      </c>
      <c r="J70" s="1">
        <v>306.23560752096989</v>
      </c>
      <c r="K70" s="2">
        <f t="shared" si="17"/>
        <v>8.7643924790301071</v>
      </c>
      <c r="L70" s="8">
        <v>1545.542573255163</v>
      </c>
      <c r="M70" s="1">
        <f t="shared" si="21"/>
        <v>15.198958090284766</v>
      </c>
      <c r="N70" s="1">
        <f t="shared" si="18"/>
        <v>4178.8890633818746</v>
      </c>
      <c r="O70" s="1">
        <f t="shared" si="19"/>
        <v>993.09383156770991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6"/>
        <v>203.02610971667221</v>
      </c>
      <c r="C71">
        <v>1200</v>
      </c>
      <c r="D71" s="2">
        <v>1.2674161846113305</v>
      </c>
      <c r="E71" s="1">
        <f t="shared" si="9"/>
        <v>51.23910151146687</v>
      </c>
      <c r="F71" s="1">
        <f t="shared" si="20"/>
        <v>409.91281209173496</v>
      </c>
      <c r="G71" s="8">
        <f t="shared" si="11"/>
        <v>8293.0679999999866</v>
      </c>
      <c r="H71">
        <v>315</v>
      </c>
      <c r="I71">
        <v>295</v>
      </c>
      <c r="J71" s="1">
        <v>306.94911051431939</v>
      </c>
      <c r="K71" s="2">
        <f t="shared" si="17"/>
        <v>8.0508894856806137</v>
      </c>
      <c r="L71" s="8">
        <v>1589.8366414555567</v>
      </c>
      <c r="M71" s="1">
        <f t="shared" si="21"/>
        <v>15.630505722358105</v>
      </c>
      <c r="N71" s="1">
        <f t="shared" si="18"/>
        <v>4178.8271727858219</v>
      </c>
      <c r="O71" s="1">
        <f t="shared" si="19"/>
        <v>992.97573243824479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6"/>
        <v>224.8020917927397</v>
      </c>
      <c r="C72">
        <v>1200</v>
      </c>
      <c r="D72" s="2">
        <v>1.2674161846113305</v>
      </c>
      <c r="E72" s="1">
        <f t="shared" si="9"/>
        <v>51.23910151146687</v>
      </c>
      <c r="F72" s="1">
        <f t="shared" si="20"/>
        <v>409.91281209173496</v>
      </c>
      <c r="G72" s="8">
        <f t="shared" si="11"/>
        <v>9798.7651999999835</v>
      </c>
      <c r="H72">
        <v>315</v>
      </c>
      <c r="I72">
        <v>295</v>
      </c>
      <c r="J72" s="1">
        <v>307.5577674766277</v>
      </c>
      <c r="K72" s="2">
        <f t="shared" si="17"/>
        <v>7.4422325233722972</v>
      </c>
      <c r="L72" s="8">
        <v>1626.888630469057</v>
      </c>
      <c r="M72" s="1">
        <f t="shared" si="21"/>
        <v>15.99129013645021</v>
      </c>
      <c r="N72" s="1">
        <f t="shared" si="18"/>
        <v>4178.7805663553472</v>
      </c>
      <c r="O72" s="1">
        <f t="shared" si="19"/>
        <v>992.87332346437074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6"/>
        <v>246.57936092853373</v>
      </c>
      <c r="C73">
        <v>1200</v>
      </c>
      <c r="D73" s="2">
        <v>1.2674161846113305</v>
      </c>
      <c r="E73" s="1">
        <f t="shared" si="9"/>
        <v>51.23910151146687</v>
      </c>
      <c r="F73" s="1">
        <f t="shared" si="20"/>
        <v>409.91281209173496</v>
      </c>
      <c r="G73" s="8">
        <f t="shared" si="11"/>
        <v>11423.911599999981</v>
      </c>
      <c r="H73">
        <v>315</v>
      </c>
      <c r="I73">
        <v>295</v>
      </c>
      <c r="J73" s="1">
        <v>308.0825061946382</v>
      </c>
      <c r="K73" s="2">
        <f t="shared" si="17"/>
        <v>6.9174938053618007</v>
      </c>
      <c r="L73" s="8">
        <v>1658.3312821981897</v>
      </c>
      <c r="M73" s="1">
        <f t="shared" si="21"/>
        <v>16.297303493173587</v>
      </c>
      <c r="N73" s="1">
        <f t="shared" si="18"/>
        <v>4178.7447345280507</v>
      </c>
      <c r="O73" s="1">
        <f t="shared" si="19"/>
        <v>992.78382050373875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6"/>
        <v>268.35666014172739</v>
      </c>
      <c r="C74">
        <v>1200</v>
      </c>
      <c r="D74" s="2">
        <v>1.2674161846113305</v>
      </c>
      <c r="E74" s="1">
        <f t="shared" si="9"/>
        <v>51.23910151146687</v>
      </c>
      <c r="F74" s="1">
        <f t="shared" si="20"/>
        <v>409.91281209173496</v>
      </c>
      <c r="G74" s="8">
        <f t="shared" si="11"/>
        <v>13168.507199999978</v>
      </c>
      <c r="H74">
        <v>315</v>
      </c>
      <c r="I74">
        <v>295</v>
      </c>
      <c r="J74" s="1">
        <v>308.51778906365558</v>
      </c>
      <c r="K74" s="2">
        <f t="shared" si="17"/>
        <v>6.4822109363444156</v>
      </c>
      <c r="L74" s="8">
        <v>1684.0835402831981</v>
      </c>
      <c r="M74" s="1">
        <f t="shared" si="21"/>
        <v>16.547829659463584</v>
      </c>
      <c r="N74" s="1">
        <f t="shared" si="18"/>
        <v>4178.7179321409803</v>
      </c>
      <c r="O74" s="1">
        <f t="shared" si="19"/>
        <v>992.70873269665071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6"/>
        <v>28.956191930582161</v>
      </c>
      <c r="C75">
        <v>1500</v>
      </c>
      <c r="D75" s="2">
        <v>1.648922999110672</v>
      </c>
      <c r="E75" s="1">
        <f t="shared" si="9"/>
        <v>66.662659008046248</v>
      </c>
      <c r="F75" s="1">
        <f t="shared" si="20"/>
        <v>533.30127206436998</v>
      </c>
      <c r="G75" s="8">
        <f t="shared" si="11"/>
        <v>547.66160000000036</v>
      </c>
      <c r="H75">
        <v>315</v>
      </c>
      <c r="I75">
        <v>295</v>
      </c>
      <c r="J75" s="1">
        <v>295.40224964647382</v>
      </c>
      <c r="K75" s="2">
        <f t="shared" si="17"/>
        <v>19.59775035352618</v>
      </c>
      <c r="L75" s="8">
        <v>591.42443800809792</v>
      </c>
      <c r="M75" s="1">
        <f t="shared" si="21"/>
        <v>5.0168126355767537</v>
      </c>
      <c r="N75" s="1">
        <f t="shared" si="18"/>
        <v>4181.1032192619696</v>
      </c>
      <c r="O75" s="1">
        <f t="shared" si="19"/>
        <v>994.60592294191838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6"/>
        <v>50.683692606424643</v>
      </c>
      <c r="C76">
        <v>1500</v>
      </c>
      <c r="D76" s="2">
        <v>1.648922999110672</v>
      </c>
      <c r="E76" s="1">
        <f t="shared" si="9"/>
        <v>66.662659008046248</v>
      </c>
      <c r="F76" s="1">
        <f t="shared" si="20"/>
        <v>533.30127206436998</v>
      </c>
      <c r="G76" s="8">
        <f t="shared" si="11"/>
        <v>1097.7651999999989</v>
      </c>
      <c r="H76">
        <v>315</v>
      </c>
      <c r="I76">
        <v>295</v>
      </c>
      <c r="J76" s="1">
        <v>297.12758312411802</v>
      </c>
      <c r="K76" s="2">
        <f t="shared" si="17"/>
        <v>17.872416875881981</v>
      </c>
      <c r="L76" s="8">
        <v>942.59935204001818</v>
      </c>
      <c r="M76" s="1">
        <f t="shared" si="21"/>
        <v>7.976102554305788</v>
      </c>
      <c r="N76" s="1">
        <f t="shared" si="18"/>
        <v>4180.5587885502564</v>
      </c>
      <c r="O76" s="1">
        <f t="shared" si="19"/>
        <v>994.40268473278752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6"/>
        <v>72.424022523443924</v>
      </c>
      <c r="C77">
        <v>1500</v>
      </c>
      <c r="D77" s="2">
        <v>1.648922999110672</v>
      </c>
      <c r="E77" s="1">
        <f t="shared" si="9"/>
        <v>66.662659008046248</v>
      </c>
      <c r="F77" s="1">
        <f t="shared" si="20"/>
        <v>533.30127206436998</v>
      </c>
      <c r="G77" s="8">
        <f t="shared" si="11"/>
        <v>1767.317999999997</v>
      </c>
      <c r="H77">
        <v>315</v>
      </c>
      <c r="I77">
        <v>295</v>
      </c>
      <c r="J77" s="1">
        <v>299.15194294400948</v>
      </c>
      <c r="K77" s="2">
        <f t="shared" si="17"/>
        <v>15.848057055990523</v>
      </c>
      <c r="L77" s="8">
        <v>1193.1213921179356</v>
      </c>
      <c r="M77" s="1">
        <f t="shared" si="21"/>
        <v>10.080461716614685</v>
      </c>
      <c r="N77" s="1">
        <f t="shared" si="18"/>
        <v>4180.0236925878608</v>
      </c>
      <c r="O77" s="1">
        <f t="shared" si="19"/>
        <v>994.14527792478452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6"/>
        <v>94.174546315491952</v>
      </c>
      <c r="C78">
        <v>1500</v>
      </c>
      <c r="D78" s="2">
        <v>1.648922999110672</v>
      </c>
      <c r="E78" s="1">
        <f t="shared" si="9"/>
        <v>66.662659008046248</v>
      </c>
      <c r="F78" s="1">
        <f t="shared" si="20"/>
        <v>533.30127206436998</v>
      </c>
      <c r="G78" s="8">
        <f t="shared" si="11"/>
        <v>2556.3199999999952</v>
      </c>
      <c r="H78">
        <v>315</v>
      </c>
      <c r="I78">
        <v>295</v>
      </c>
      <c r="J78" s="1">
        <v>300.95655254965948</v>
      </c>
      <c r="K78" s="2">
        <f t="shared" si="17"/>
        <v>14.043447450340523</v>
      </c>
      <c r="L78" s="8">
        <v>1373.7289698690327</v>
      </c>
      <c r="M78" s="1">
        <f t="shared" si="21"/>
        <v>11.594269439456236</v>
      </c>
      <c r="N78" s="1">
        <f t="shared" si="18"/>
        <v>4179.6331908208685</v>
      </c>
      <c r="O78" s="1">
        <f t="shared" si="19"/>
        <v>993.89913370469355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6"/>
        <v>115.93252809010635</v>
      </c>
      <c r="C79">
        <v>1500</v>
      </c>
      <c r="D79" s="2">
        <v>1.648922999110672</v>
      </c>
      <c r="E79" s="1">
        <f t="shared" si="9"/>
        <v>66.662659008046248</v>
      </c>
      <c r="F79" s="1">
        <f t="shared" si="20"/>
        <v>533.30127206436998</v>
      </c>
      <c r="G79" s="8">
        <f t="shared" si="11"/>
        <v>3464.7711999999933</v>
      </c>
      <c r="H79">
        <v>315</v>
      </c>
      <c r="I79">
        <v>295</v>
      </c>
      <c r="J79" s="1">
        <v>302.4669442042682</v>
      </c>
      <c r="K79" s="2">
        <f t="shared" si="17"/>
        <v>12.533055795731798</v>
      </c>
      <c r="L79" s="8">
        <v>1508.3399294230312</v>
      </c>
      <c r="M79" s="1">
        <f t="shared" si="21"/>
        <v>12.720731956285421</v>
      </c>
      <c r="N79" s="1">
        <f t="shared" si="18"/>
        <v>4179.363549228523</v>
      </c>
      <c r="O79" s="1">
        <f t="shared" si="19"/>
        <v>993.68142744599686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6"/>
        <v>137.69594102282176</v>
      </c>
      <c r="C80">
        <v>1500</v>
      </c>
      <c r="D80" s="2">
        <v>1.648922999110672</v>
      </c>
      <c r="E80" s="1">
        <f t="shared" ref="E80:E143" si="23">D80*0.01123*3600</f>
        <v>66.662659008046248</v>
      </c>
      <c r="F80" s="1">
        <f t="shared" si="20"/>
        <v>533.30127206436998</v>
      </c>
      <c r="G80" s="8">
        <f t="shared" si="11"/>
        <v>4492.6715999999915</v>
      </c>
      <c r="H80">
        <v>315</v>
      </c>
      <c r="I80">
        <v>295</v>
      </c>
      <c r="J80" s="1">
        <v>303.71753464780323</v>
      </c>
      <c r="K80" s="2">
        <f t="shared" si="17"/>
        <v>11.282465352196766</v>
      </c>
      <c r="L80" s="8">
        <v>1611.9715835207335</v>
      </c>
      <c r="M80" s="1">
        <f t="shared" si="21"/>
        <v>13.586852630063609</v>
      </c>
      <c r="N80" s="1">
        <f t="shared" si="18"/>
        <v>4179.1764922045822</v>
      </c>
      <c r="O80" s="1">
        <f t="shared" si="19"/>
        <v>993.49333744940759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6"/>
        <v>159.46336844538263</v>
      </c>
      <c r="C81">
        <v>1500</v>
      </c>
      <c r="D81" s="2">
        <v>1.648922999110672</v>
      </c>
      <c r="E81" s="1">
        <f t="shared" si="23"/>
        <v>66.662659008046248</v>
      </c>
      <c r="F81" s="1">
        <f t="shared" si="20"/>
        <v>533.30127206436998</v>
      </c>
      <c r="G81" s="8">
        <f t="shared" si="11"/>
        <v>5640.0211999999892</v>
      </c>
      <c r="H81">
        <v>315</v>
      </c>
      <c r="I81">
        <v>295</v>
      </c>
      <c r="J81" s="1">
        <v>304.75797318218378</v>
      </c>
      <c r="K81" s="2">
        <f t="shared" si="17"/>
        <v>10.242026817816225</v>
      </c>
      <c r="L81" s="8">
        <v>1693.9947291454268</v>
      </c>
      <c r="M81" s="1">
        <f t="shared" si="21"/>
        <v>14.27166673754402</v>
      </c>
      <c r="N81" s="1">
        <f t="shared" si="18"/>
        <v>4179.0440006558129</v>
      </c>
      <c r="O81" s="1">
        <f t="shared" si="19"/>
        <v>993.33158169334138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6"/>
        <v>181.23382194742476</v>
      </c>
      <c r="C82">
        <v>1500</v>
      </c>
      <c r="D82" s="2">
        <v>1.648922999110672</v>
      </c>
      <c r="E82" s="1">
        <f t="shared" si="23"/>
        <v>66.662659008046248</v>
      </c>
      <c r="F82" s="1">
        <f t="shared" si="20"/>
        <v>533.30127206436998</v>
      </c>
      <c r="G82" s="8">
        <f t="shared" si="11"/>
        <v>6906.8199999999888</v>
      </c>
      <c r="H82">
        <v>315</v>
      </c>
      <c r="I82">
        <v>295</v>
      </c>
      <c r="J82" s="1">
        <v>305.63184844518298</v>
      </c>
      <c r="K82" s="2">
        <f t="shared" si="17"/>
        <v>9.3681515548170182</v>
      </c>
      <c r="L82" s="8">
        <v>1760.4330199098863</v>
      </c>
      <c r="M82" s="1">
        <f t="shared" si="21"/>
        <v>14.82588171812999</v>
      </c>
      <c r="N82" s="1">
        <f t="shared" si="18"/>
        <v>4178.9478662621123</v>
      </c>
      <c r="O82" s="1">
        <f t="shared" si="19"/>
        <v>993.19209883581948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6"/>
        <v>203.00660187147594</v>
      </c>
      <c r="C83">
        <v>1500</v>
      </c>
      <c r="D83" s="2">
        <v>1.648922999110672</v>
      </c>
      <c r="E83" s="1">
        <f t="shared" si="23"/>
        <v>66.662659008046248</v>
      </c>
      <c r="F83" s="1">
        <f t="shared" si="20"/>
        <v>533.30127206436998</v>
      </c>
      <c r="G83" s="8">
        <f t="shared" si="11"/>
        <v>8293.0679999999866</v>
      </c>
      <c r="H83">
        <v>315</v>
      </c>
      <c r="I83">
        <v>295</v>
      </c>
      <c r="J83" s="1">
        <v>306.37362762406531</v>
      </c>
      <c r="K83" s="2">
        <f t="shared" si="17"/>
        <v>8.6263723759346931</v>
      </c>
      <c r="L83" s="8">
        <v>1815.2959774413416</v>
      </c>
      <c r="M83" s="1">
        <f t="shared" si="21"/>
        <v>15.283199871672069</v>
      </c>
      <c r="N83" s="1">
        <f t="shared" si="18"/>
        <v>4178.8764610219214</v>
      </c>
      <c r="O83" s="1">
        <f t="shared" si="19"/>
        <v>993.07115207826382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6"/>
        <v>224.78120343507132</v>
      </c>
      <c r="C84">
        <v>1500</v>
      </c>
      <c r="D84" s="2">
        <v>1.648922999110672</v>
      </c>
      <c r="E84" s="1">
        <f t="shared" si="23"/>
        <v>66.662659008046248</v>
      </c>
      <c r="F84" s="1">
        <f t="shared" si="20"/>
        <v>533.30127206436998</v>
      </c>
      <c r="G84" s="8">
        <f t="shared" si="11"/>
        <v>9798.7651999999835</v>
      </c>
      <c r="H84">
        <v>315</v>
      </c>
      <c r="I84">
        <v>295</v>
      </c>
      <c r="J84" s="1">
        <v>307.00980515831571</v>
      </c>
      <c r="K84" s="2">
        <f t="shared" si="17"/>
        <v>7.9901948416842856</v>
      </c>
      <c r="L84" s="8">
        <v>1861.3417042245057</v>
      </c>
      <c r="M84" s="1">
        <f t="shared" si="21"/>
        <v>15.666776510268697</v>
      </c>
      <c r="N84" s="1">
        <f t="shared" si="18"/>
        <v>4178.8222747246018</v>
      </c>
      <c r="O84" s="1">
        <f t="shared" si="19"/>
        <v>992.96558871067691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6"/>
        <v>246.5572552511056</v>
      </c>
      <c r="C85">
        <v>1500</v>
      </c>
      <c r="D85" s="2">
        <v>1.648922999110672</v>
      </c>
      <c r="E85" s="1">
        <f t="shared" si="23"/>
        <v>66.662659008046248</v>
      </c>
      <c r="F85" s="1">
        <f t="shared" si="20"/>
        <v>533.30127206436998</v>
      </c>
      <c r="G85" s="8">
        <f t="shared" si="11"/>
        <v>11423.911599999981</v>
      </c>
      <c r="H85">
        <v>315</v>
      </c>
      <c r="I85">
        <v>295</v>
      </c>
      <c r="J85" s="1">
        <v>307.56067335015155</v>
      </c>
      <c r="K85" s="2">
        <f t="shared" si="17"/>
        <v>7.4393266498484536</v>
      </c>
      <c r="L85" s="8">
        <v>1900.5239481890858</v>
      </c>
      <c r="M85" s="1">
        <f t="shared" si="21"/>
        <v>15.992997265573372</v>
      </c>
      <c r="N85" s="1">
        <f t="shared" si="18"/>
        <v>4178.7803570301003</v>
      </c>
      <c r="O85" s="1">
        <f t="shared" si="19"/>
        <v>992.87283089959806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6"/>
        <v>268.33343166544415</v>
      </c>
      <c r="C86">
        <v>1500</v>
      </c>
      <c r="D86" s="2">
        <v>1.648922999110672</v>
      </c>
      <c r="E86" s="1">
        <f t="shared" si="23"/>
        <v>66.662659008046248</v>
      </c>
      <c r="F86" s="1">
        <f t="shared" si="20"/>
        <v>533.30127206436998</v>
      </c>
      <c r="G86" s="8">
        <f t="shared" si="11"/>
        <v>13168.507199999978</v>
      </c>
      <c r="H86">
        <v>315</v>
      </c>
      <c r="I86">
        <v>295</v>
      </c>
      <c r="J86" s="1">
        <v>308.0192603269241</v>
      </c>
      <c r="K86" s="2">
        <f t="shared" si="17"/>
        <v>6.9807396730759024</v>
      </c>
      <c r="L86" s="8">
        <v>1932.6875831080583</v>
      </c>
      <c r="M86" s="1">
        <f t="shared" si="21"/>
        <v>16.260656538790766</v>
      </c>
      <c r="N86" s="1">
        <f t="shared" si="18"/>
        <v>4178.74884627131</v>
      </c>
      <c r="O86" s="1">
        <f t="shared" si="19"/>
        <v>992.79466724125973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6"/>
        <v>28.955687261649231</v>
      </c>
      <c r="C87">
        <v>2000</v>
      </c>
      <c r="D87" s="2">
        <v>2.280627227667984</v>
      </c>
      <c r="E87" s="1">
        <f t="shared" si="23"/>
        <v>92.201197560161248</v>
      </c>
      <c r="F87" s="1">
        <f t="shared" si="20"/>
        <v>737.60958048128998</v>
      </c>
      <c r="G87" s="8">
        <f t="shared" si="11"/>
        <v>547.66160000000036</v>
      </c>
      <c r="H87">
        <v>315</v>
      </c>
      <c r="I87">
        <v>295</v>
      </c>
      <c r="J87" s="1">
        <v>295.24884215044818</v>
      </c>
      <c r="K87" s="2">
        <f t="shared" si="17"/>
        <v>19.751157849551817</v>
      </c>
      <c r="L87" s="8">
        <v>635.88231192702642</v>
      </c>
      <c r="M87" s="1">
        <f t="shared" si="21"/>
        <v>4.5025414022400465</v>
      </c>
      <c r="N87" s="1">
        <f t="shared" si="18"/>
        <v>4181.155795329094</v>
      </c>
      <c r="O87" s="1">
        <f t="shared" si="19"/>
        <v>994.623257937468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6"/>
        <v>50.680526114303042</v>
      </c>
      <c r="C88">
        <v>2000</v>
      </c>
      <c r="D88" s="2">
        <v>2.280627227667984</v>
      </c>
      <c r="E88" s="1">
        <f t="shared" si="23"/>
        <v>92.201197560161248</v>
      </c>
      <c r="F88" s="1">
        <f t="shared" si="20"/>
        <v>737.60958048128998</v>
      </c>
      <c r="G88" s="8">
        <f t="shared" si="11"/>
        <v>1097.7651999999989</v>
      </c>
      <c r="H88">
        <v>315</v>
      </c>
      <c r="I88">
        <v>295</v>
      </c>
      <c r="J88" s="1">
        <v>296.6135398044068</v>
      </c>
      <c r="K88" s="2">
        <f t="shared" si="17"/>
        <v>18.386460195593202</v>
      </c>
      <c r="L88" s="8">
        <v>1034.6013440405088</v>
      </c>
      <c r="M88" s="1">
        <f t="shared" si="21"/>
        <v>7.3040346896716857</v>
      </c>
      <c r="N88" s="1">
        <f t="shared" si="18"/>
        <v>4180.712165034166</v>
      </c>
      <c r="O88" s="1">
        <f t="shared" si="19"/>
        <v>994.4648144798191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6"/>
        <v>72.417055218006382</v>
      </c>
      <c r="C89">
        <v>2000</v>
      </c>
      <c r="D89" s="2">
        <v>2.280627227667984</v>
      </c>
      <c r="E89" s="1">
        <f t="shared" si="23"/>
        <v>92.201197560161248</v>
      </c>
      <c r="F89" s="1">
        <f t="shared" si="20"/>
        <v>737.60958048128998</v>
      </c>
      <c r="G89" s="8">
        <f t="shared" si="11"/>
        <v>1767.317999999997</v>
      </c>
      <c r="H89">
        <v>315</v>
      </c>
      <c r="I89">
        <v>295</v>
      </c>
      <c r="J89" s="1">
        <v>298.41798707420122</v>
      </c>
      <c r="K89" s="2">
        <f t="shared" si="17"/>
        <v>16.582012925798779</v>
      </c>
      <c r="L89" s="8">
        <v>1331.9920559136758</v>
      </c>
      <c r="M89" s="1">
        <f t="shared" si="21"/>
        <v>9.3859717148581296</v>
      </c>
      <c r="N89" s="1">
        <f t="shared" si="18"/>
        <v>4180.2053468775421</v>
      </c>
      <c r="O89" s="1">
        <f t="shared" si="19"/>
        <v>994.24092547327609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6"/>
        <v>94.163634261098025</v>
      </c>
      <c r="C90">
        <v>2000</v>
      </c>
      <c r="D90" s="2">
        <v>2.280627227667984</v>
      </c>
      <c r="E90" s="1">
        <f t="shared" si="23"/>
        <v>92.201197560161248</v>
      </c>
      <c r="F90" s="1">
        <f t="shared" si="20"/>
        <v>737.60958048128998</v>
      </c>
      <c r="G90" s="8">
        <f t="shared" si="11"/>
        <v>2556.3199999999952</v>
      </c>
      <c r="H90">
        <v>315</v>
      </c>
      <c r="I90">
        <v>295</v>
      </c>
      <c r="J90" s="1">
        <v>300.12618622795071</v>
      </c>
      <c r="K90" s="2">
        <f t="shared" si="17"/>
        <v>14.873813772049289</v>
      </c>
      <c r="L90" s="8">
        <v>1552.4644347971266</v>
      </c>
      <c r="M90" s="1">
        <f t="shared" si="21"/>
        <v>10.925619278646959</v>
      </c>
      <c r="N90" s="1">
        <f t="shared" si="18"/>
        <v>4179.8032450001165</v>
      </c>
      <c r="O90" s="1">
        <f t="shared" si="19"/>
        <v>994.01431066758551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6"/>
        <v>115.91792743593305</v>
      </c>
      <c r="C91">
        <v>2000</v>
      </c>
      <c r="D91" s="2">
        <v>2.280627227667984</v>
      </c>
      <c r="E91" s="1">
        <f t="shared" si="23"/>
        <v>92.201197560161248</v>
      </c>
      <c r="F91" s="1">
        <f t="shared" si="20"/>
        <v>737.60958048128998</v>
      </c>
      <c r="G91" s="8">
        <f t="shared" si="11"/>
        <v>3464.7711999999933</v>
      </c>
      <c r="H91">
        <v>315</v>
      </c>
      <c r="I91">
        <v>295</v>
      </c>
      <c r="J91" s="1">
        <v>301.60753249376427</v>
      </c>
      <c r="K91" s="2">
        <f t="shared" si="17"/>
        <v>13.392467506235732</v>
      </c>
      <c r="L91" s="8">
        <v>1719.8330972264625</v>
      </c>
      <c r="M91" s="1">
        <f t="shared" si="21"/>
        <v>12.092281369565805</v>
      </c>
      <c r="N91" s="1">
        <f t="shared" si="18"/>
        <v>4179.5108666047954</v>
      </c>
      <c r="O91" s="1">
        <f t="shared" si="19"/>
        <v>993.80658840428418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6"/>
        <v>137.67802679355438</v>
      </c>
      <c r="C92">
        <v>2000</v>
      </c>
      <c r="D92" s="2">
        <v>2.280627227667984</v>
      </c>
      <c r="E92" s="1">
        <f t="shared" si="23"/>
        <v>92.201197560161248</v>
      </c>
      <c r="F92" s="1">
        <f t="shared" si="20"/>
        <v>737.60958048128998</v>
      </c>
      <c r="G92" s="8">
        <f t="shared" ref="G92:G155" si="24">G80</f>
        <v>4492.6715999999915</v>
      </c>
      <c r="H92">
        <v>315</v>
      </c>
      <c r="I92">
        <v>295</v>
      </c>
      <c r="J92" s="1">
        <v>302.86307173859325</v>
      </c>
      <c r="K92" s="2">
        <f t="shared" si="17"/>
        <v>12.136928261406752</v>
      </c>
      <c r="L92" s="8">
        <v>1850.3514290520268</v>
      </c>
      <c r="M92" s="1">
        <f t="shared" si="21"/>
        <v>13.00076490424415</v>
      </c>
      <c r="N92" s="1">
        <f t="shared" si="18"/>
        <v>4179.3008820359473</v>
      </c>
      <c r="O92" s="1">
        <f t="shared" si="19"/>
        <v>993.62260765931103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6"/>
        <v>159.4425224290093</v>
      </c>
      <c r="C93">
        <v>2000</v>
      </c>
      <c r="D93" s="2">
        <v>2.280627227667984</v>
      </c>
      <c r="E93" s="1">
        <f t="shared" si="23"/>
        <v>92.201197560161248</v>
      </c>
      <c r="F93" s="1">
        <f t="shared" si="20"/>
        <v>737.60958048128998</v>
      </c>
      <c r="G93" s="8">
        <f t="shared" si="24"/>
        <v>5640.0211999999892</v>
      </c>
      <c r="H93">
        <v>315</v>
      </c>
      <c r="I93">
        <v>295</v>
      </c>
      <c r="J93" s="1">
        <v>303.92505599883867</v>
      </c>
      <c r="K93" s="2">
        <f t="shared" si="17"/>
        <v>11.074944001161327</v>
      </c>
      <c r="L93" s="8">
        <v>1954.6389202516129</v>
      </c>
      <c r="M93" s="1">
        <f t="shared" si="21"/>
        <v>13.725815199106835</v>
      </c>
      <c r="N93" s="1">
        <f t="shared" si="18"/>
        <v>4179.1484404044895</v>
      </c>
      <c r="O93" s="1">
        <f t="shared" si="19"/>
        <v>993.46145298552028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6"/>
        <v>181.2103930521865</v>
      </c>
      <c r="C94">
        <v>2000</v>
      </c>
      <c r="D94" s="2">
        <v>2.280627227667984</v>
      </c>
      <c r="E94" s="1">
        <f t="shared" si="23"/>
        <v>92.201197560161248</v>
      </c>
      <c r="F94" s="1">
        <f t="shared" si="20"/>
        <v>737.60958048128998</v>
      </c>
      <c r="G94" s="8">
        <f t="shared" si="24"/>
        <v>6906.8199999999888</v>
      </c>
      <c r="H94">
        <v>315</v>
      </c>
      <c r="I94">
        <v>295</v>
      </c>
      <c r="J94" s="1">
        <v>304.82809895348964</v>
      </c>
      <c r="K94" s="2">
        <f t="shared" si="17"/>
        <v>10.171901046510357</v>
      </c>
      <c r="L94" s="8">
        <v>2039.7273740747326</v>
      </c>
      <c r="M94" s="1">
        <f t="shared" si="21"/>
        <v>14.316806105848443</v>
      </c>
      <c r="N94" s="1">
        <f t="shared" si="18"/>
        <v>4179.0357886952243</v>
      </c>
      <c r="O94" s="1">
        <f t="shared" si="19"/>
        <v>993.32050975774928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6"/>
        <v>202.98089571351514</v>
      </c>
      <c r="C95">
        <v>2000</v>
      </c>
      <c r="D95" s="2">
        <v>2.280627227667984</v>
      </c>
      <c r="E95" s="1">
        <f t="shared" si="23"/>
        <v>92.201197560161248</v>
      </c>
      <c r="F95" s="1">
        <f t="shared" si="20"/>
        <v>737.60958048128998</v>
      </c>
      <c r="G95" s="8">
        <f t="shared" si="24"/>
        <v>8293.0679999999866</v>
      </c>
      <c r="H95">
        <v>315</v>
      </c>
      <c r="I95">
        <v>295</v>
      </c>
      <c r="J95" s="1">
        <v>305.60199441931081</v>
      </c>
      <c r="K95" s="2">
        <f t="shared" si="17"/>
        <v>9.3980055806891869</v>
      </c>
      <c r="L95" s="8">
        <v>2110.3960967578828</v>
      </c>
      <c r="M95" s="1">
        <f t="shared" si="21"/>
        <v>14.80723431380615</v>
      </c>
      <c r="N95" s="1">
        <f t="shared" si="18"/>
        <v>4178.9509320905481</v>
      </c>
      <c r="O95" s="1">
        <f t="shared" si="19"/>
        <v>993.19691782489667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6"/>
        <v>224.75348310298739</v>
      </c>
      <c r="C96">
        <v>2000</v>
      </c>
      <c r="D96" s="2">
        <v>2.280627227667984</v>
      </c>
      <c r="E96" s="1">
        <f t="shared" si="23"/>
        <v>92.201197560161248</v>
      </c>
      <c r="F96" s="1">
        <f t="shared" si="20"/>
        <v>737.60958048128998</v>
      </c>
      <c r="G96" s="8">
        <f t="shared" si="24"/>
        <v>9798.7651999999835</v>
      </c>
      <c r="H96">
        <v>315</v>
      </c>
      <c r="I96">
        <v>295</v>
      </c>
      <c r="J96" s="1">
        <v>306.27079145547367</v>
      </c>
      <c r="K96" s="2">
        <f t="shared" si="17"/>
        <v>8.7292085445263297</v>
      </c>
      <c r="L96" s="8">
        <v>2169.9842598609994</v>
      </c>
      <c r="M96" s="1">
        <f t="shared" si="21"/>
        <v>15.220468734580734</v>
      </c>
      <c r="N96" s="1">
        <f t="shared" si="18"/>
        <v>4178.8858215888486</v>
      </c>
      <c r="O96" s="1">
        <f t="shared" si="19"/>
        <v>993.0880577175501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6"/>
        <v>246.52774586315508</v>
      </c>
      <c r="C97">
        <v>2000</v>
      </c>
      <c r="D97" s="2">
        <v>2.280627227667984</v>
      </c>
      <c r="E97" s="1">
        <f t="shared" si="23"/>
        <v>92.201197560161248</v>
      </c>
      <c r="F97" s="1">
        <f t="shared" si="20"/>
        <v>737.60958048128998</v>
      </c>
      <c r="G97" s="8">
        <f t="shared" si="24"/>
        <v>11423.911599999981</v>
      </c>
      <c r="H97">
        <v>315</v>
      </c>
      <c r="I97">
        <v>295</v>
      </c>
      <c r="J97" s="1">
        <v>306.85351697425483</v>
      </c>
      <c r="K97" s="2">
        <f t="shared" si="17"/>
        <v>8.1464830257451695</v>
      </c>
      <c r="L97" s="8">
        <v>2220.8859496262448</v>
      </c>
      <c r="M97" s="1">
        <f t="shared" si="21"/>
        <v>15.573243646259357</v>
      </c>
      <c r="N97" s="1">
        <f t="shared" si="18"/>
        <v>4178.8350018864694</v>
      </c>
      <c r="O97" s="1">
        <f t="shared" si="19"/>
        <v>992.99167784499969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5">A98/O98*3600*1000</f>
        <v>268.30227515169696</v>
      </c>
      <c r="C98">
        <v>2000</v>
      </c>
      <c r="D98" s="2">
        <v>2.280627227667984</v>
      </c>
      <c r="E98" s="1">
        <f t="shared" si="23"/>
        <v>92.201197560161248</v>
      </c>
      <c r="F98" s="1">
        <f t="shared" si="20"/>
        <v>737.60958048128998</v>
      </c>
      <c r="G98" s="8">
        <f t="shared" si="24"/>
        <v>13168.507199999978</v>
      </c>
      <c r="H98">
        <v>315</v>
      </c>
      <c r="I98">
        <v>295</v>
      </c>
      <c r="J98" s="1">
        <v>307.34108618346244</v>
      </c>
      <c r="K98" s="2">
        <f t="shared" si="17"/>
        <v>7.658913816537563</v>
      </c>
      <c r="L98" s="8">
        <v>2262.8023001459942</v>
      </c>
      <c r="M98" s="1">
        <f t="shared" si="21"/>
        <v>15.863591082287785</v>
      </c>
      <c r="N98" s="1">
        <f t="shared" si="18"/>
        <v>4178.796524222008</v>
      </c>
      <c r="O98" s="1">
        <f t="shared" si="19"/>
        <v>992.90995519653552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5"/>
        <v>28.955410342418723</v>
      </c>
      <c r="C99">
        <v>2500</v>
      </c>
      <c r="D99" s="2">
        <v>2.9138841296003508</v>
      </c>
      <c r="E99" s="1">
        <f t="shared" si="23"/>
        <v>117.80250759148298</v>
      </c>
      <c r="F99" s="1">
        <f t="shared" si="20"/>
        <v>942.42006073186383</v>
      </c>
      <c r="G99" s="8">
        <f t="shared" si="24"/>
        <v>547.66160000000036</v>
      </c>
      <c r="H99">
        <v>315</v>
      </c>
      <c r="I99">
        <v>295</v>
      </c>
      <c r="J99" s="1">
        <v>295.16420253846331</v>
      </c>
      <c r="K99" s="2">
        <f t="shared" ref="K99:K130" si="26">H99-J99</f>
        <v>19.835797461536686</v>
      </c>
      <c r="L99" s="8">
        <v>665.12216278090432</v>
      </c>
      <c r="M99" s="1">
        <f t="shared" si="21"/>
        <v>4.1304038785022996</v>
      </c>
      <c r="N99" s="1">
        <f t="shared" ref="N99:N130" si="27">((W99 + X99*H99 +Y99*H99^2 +  Z99*H99^3)+(W99 + X99*J99 + Y99*J99^2 +  Z99*J99^3))/2</f>
        <v>4181.1851026665836</v>
      </c>
      <c r="O99" s="1">
        <f t="shared" ref="O99:O130" si="28">((S99 + T99*H99 + U99*H99^2 +  V99*H99^3)+(S99 + T99*J99 + U99*J99^2 +  V99*J99^3))/2</f>
        <v>994.63277016001916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5"/>
        <v>50.678446733288744</v>
      </c>
      <c r="C100">
        <v>2500</v>
      </c>
      <c r="D100" s="2">
        <v>2.9138841296003508</v>
      </c>
      <c r="E100" s="1">
        <f t="shared" si="23"/>
        <v>117.80250759148298</v>
      </c>
      <c r="F100" s="1">
        <f t="shared" si="20"/>
        <v>942.42006073186383</v>
      </c>
      <c r="G100" s="8">
        <f t="shared" si="24"/>
        <v>1097.7651999999989</v>
      </c>
      <c r="H100">
        <v>315</v>
      </c>
      <c r="I100">
        <v>295</v>
      </c>
      <c r="J100" s="1">
        <v>296.26979281886531</v>
      </c>
      <c r="K100" s="2">
        <f t="shared" si="26"/>
        <v>18.730207181134688</v>
      </c>
      <c r="L100" s="8">
        <v>1097.7694530407218</v>
      </c>
      <c r="M100" s="1">
        <f t="shared" si="21"/>
        <v>6.7939907534874768</v>
      </c>
      <c r="N100" s="1">
        <f t="shared" si="27"/>
        <v>4180.8188588993116</v>
      </c>
      <c r="O100" s="1">
        <f t="shared" si="28"/>
        <v>994.50561824133729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5"/>
        <v>72.412141178121601</v>
      </c>
      <c r="C101">
        <v>2500</v>
      </c>
      <c r="D101" s="2">
        <v>2.9138841296003508</v>
      </c>
      <c r="E101" s="1">
        <f t="shared" si="23"/>
        <v>117.80250759148298</v>
      </c>
      <c r="F101" s="1">
        <f t="shared" si="20"/>
        <v>942.42006073186383</v>
      </c>
      <c r="G101" s="8">
        <f t="shared" si="24"/>
        <v>1767.317999999997</v>
      </c>
      <c r="H101">
        <v>315</v>
      </c>
      <c r="I101">
        <v>295</v>
      </c>
      <c r="J101" s="1">
        <v>297.88768979289472</v>
      </c>
      <c r="K101" s="2">
        <f t="shared" si="26"/>
        <v>17.112310207105281</v>
      </c>
      <c r="L101" s="8">
        <v>1431.8035451752953</v>
      </c>
      <c r="M101" s="1">
        <f t="shared" si="21"/>
        <v>8.8423123560252517</v>
      </c>
      <c r="N101" s="1">
        <f t="shared" si="27"/>
        <v>4180.345234034402</v>
      </c>
      <c r="O101" s="1">
        <f t="shared" si="28"/>
        <v>994.30839674927165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5"/>
        <v>94.155618289680234</v>
      </c>
      <c r="C102">
        <v>2500</v>
      </c>
      <c r="D102" s="2">
        <v>2.9138841296003508</v>
      </c>
      <c r="E102" s="1">
        <f t="shared" si="23"/>
        <v>117.80250759148298</v>
      </c>
      <c r="F102" s="1">
        <f t="shared" si="20"/>
        <v>942.42006073186383</v>
      </c>
      <c r="G102" s="8">
        <f t="shared" si="24"/>
        <v>2556.3199999999952</v>
      </c>
      <c r="H102">
        <v>315</v>
      </c>
      <c r="I102">
        <v>295</v>
      </c>
      <c r="J102" s="1">
        <v>299.50054906137683</v>
      </c>
      <c r="K102" s="2">
        <f t="shared" si="26"/>
        <v>15.49945093862317</v>
      </c>
      <c r="L102" s="8">
        <v>1685.1447566545937</v>
      </c>
      <c r="M102" s="1">
        <f t="shared" si="21"/>
        <v>10.391625450789192</v>
      </c>
      <c r="N102" s="1">
        <f t="shared" si="27"/>
        <v>4179.9421500576409</v>
      </c>
      <c r="O102" s="1">
        <f t="shared" si="28"/>
        <v>994.09893642277598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5"/>
        <v>115.9069074026021</v>
      </c>
      <c r="C103">
        <v>2500</v>
      </c>
      <c r="D103" s="2">
        <v>2.9138841296003508</v>
      </c>
      <c r="E103" s="1">
        <f t="shared" si="23"/>
        <v>117.80250759148298</v>
      </c>
      <c r="F103" s="1">
        <f t="shared" si="20"/>
        <v>942.42006073186383</v>
      </c>
      <c r="G103" s="8">
        <f t="shared" si="24"/>
        <v>3464.7711999999933</v>
      </c>
      <c r="H103">
        <v>315</v>
      </c>
      <c r="I103">
        <v>295</v>
      </c>
      <c r="J103" s="1">
        <v>300.94273912544691</v>
      </c>
      <c r="K103" s="2">
        <f t="shared" si="26"/>
        <v>14.057260874553094</v>
      </c>
      <c r="L103" s="8">
        <v>1880.4242998445793</v>
      </c>
      <c r="M103" s="1">
        <f t="shared" si="21"/>
        <v>11.583470437669694</v>
      </c>
      <c r="N103" s="1">
        <f t="shared" si="27"/>
        <v>4179.6358896118863</v>
      </c>
      <c r="O103" s="1">
        <f t="shared" si="28"/>
        <v>993.90107614426574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5"/>
        <v>137.66423933799064</v>
      </c>
      <c r="C104">
        <v>2500</v>
      </c>
      <c r="D104" s="2">
        <v>2.9138841296003508</v>
      </c>
      <c r="E104" s="1">
        <f t="shared" si="23"/>
        <v>117.80250759148298</v>
      </c>
      <c r="F104" s="1">
        <f t="shared" si="20"/>
        <v>942.42006073186383</v>
      </c>
      <c r="G104" s="8">
        <f t="shared" si="24"/>
        <v>4492.6715999999915</v>
      </c>
      <c r="H104">
        <v>315</v>
      </c>
      <c r="I104">
        <v>295</v>
      </c>
      <c r="J104" s="1">
        <v>302.19004516001581</v>
      </c>
      <c r="K104" s="2">
        <f t="shared" si="26"/>
        <v>12.809954839984186</v>
      </c>
      <c r="L104" s="8">
        <v>2034.3626001281043</v>
      </c>
      <c r="M104" s="1">
        <f t="shared" si="21"/>
        <v>12.521523782352714</v>
      </c>
      <c r="N104" s="1">
        <f t="shared" si="27"/>
        <v>4179.4092940381042</v>
      </c>
      <c r="O104" s="1">
        <f t="shared" si="28"/>
        <v>993.72212172059596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5"/>
        <v>159.42623969787346</v>
      </c>
      <c r="C105">
        <v>2500</v>
      </c>
      <c r="D105" s="2">
        <v>2.9138841296003508</v>
      </c>
      <c r="E105" s="1">
        <f t="shared" si="23"/>
        <v>117.80250759148298</v>
      </c>
      <c r="F105" s="1">
        <f t="shared" si="20"/>
        <v>942.42006073186383</v>
      </c>
      <c r="G105" s="8">
        <f t="shared" si="24"/>
        <v>5640.0211999999892</v>
      </c>
      <c r="H105">
        <v>315</v>
      </c>
      <c r="I105">
        <v>295</v>
      </c>
      <c r="J105" s="1">
        <v>303.26028608747515</v>
      </c>
      <c r="K105" s="2">
        <f t="shared" si="26"/>
        <v>11.739713912524849</v>
      </c>
      <c r="L105" s="8">
        <v>2158.3529113653276</v>
      </c>
      <c r="M105" s="1">
        <f t="shared" si="21"/>
        <v>13.276118609317816</v>
      </c>
      <c r="N105" s="1">
        <f t="shared" si="27"/>
        <v>4179.241253256142</v>
      </c>
      <c r="O105" s="1">
        <f t="shared" si="28"/>
        <v>993.56291850188359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5"/>
        <v>181.19187953189092</v>
      </c>
      <c r="C106">
        <v>2500</v>
      </c>
      <c r="D106" s="2">
        <v>2.9138841296003508</v>
      </c>
      <c r="E106" s="1">
        <f t="shared" si="23"/>
        <v>117.80250759148298</v>
      </c>
      <c r="F106" s="1">
        <f t="shared" si="20"/>
        <v>942.42006073186383</v>
      </c>
      <c r="G106" s="8">
        <f t="shared" si="24"/>
        <v>6906.8199999999888</v>
      </c>
      <c r="H106">
        <v>315</v>
      </c>
      <c r="I106">
        <v>295</v>
      </c>
      <c r="J106" s="1">
        <v>304.18012516878173</v>
      </c>
      <c r="K106" s="2">
        <f t="shared" si="26"/>
        <v>10.819874831218272</v>
      </c>
      <c r="L106" s="8">
        <v>2260.1430280878867</v>
      </c>
      <c r="M106" s="1">
        <f t="shared" si="21"/>
        <v>13.894945234792042</v>
      </c>
      <c r="N106" s="1">
        <f t="shared" si="27"/>
        <v>4179.1150850121985</v>
      </c>
      <c r="O106" s="1">
        <f t="shared" si="28"/>
        <v>993.42200359657318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5"/>
        <v>202.96039225486038</v>
      </c>
      <c r="C107">
        <v>2500</v>
      </c>
      <c r="D107" s="2">
        <v>2.9138841296003508</v>
      </c>
      <c r="E107" s="1">
        <f t="shared" si="23"/>
        <v>117.80250759148298</v>
      </c>
      <c r="F107" s="1">
        <f t="shared" si="20"/>
        <v>942.42006073186383</v>
      </c>
      <c r="G107" s="8">
        <f t="shared" si="24"/>
        <v>8293.0679999999866</v>
      </c>
      <c r="H107">
        <v>315</v>
      </c>
      <c r="I107">
        <v>295</v>
      </c>
      <c r="J107" s="1">
        <v>304.97496634003863</v>
      </c>
      <c r="K107" s="2">
        <f t="shared" si="26"/>
        <v>10.025033659961366</v>
      </c>
      <c r="L107" s="8">
        <v>2345.0976594192389</v>
      </c>
      <c r="M107" s="1">
        <f t="shared" si="21"/>
        <v>14.410954578424995</v>
      </c>
      <c r="N107" s="1">
        <f t="shared" si="27"/>
        <v>4179.0188756199113</v>
      </c>
      <c r="O107" s="1">
        <f t="shared" si="28"/>
        <v>993.29725253411959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5"/>
        <v>224.73120279548399</v>
      </c>
      <c r="C108">
        <v>2500</v>
      </c>
      <c r="D108" s="2">
        <v>2.9138841296003508</v>
      </c>
      <c r="E108" s="1">
        <f t="shared" si="23"/>
        <v>117.80250759148298</v>
      </c>
      <c r="F108" s="1">
        <f t="shared" si="20"/>
        <v>942.42006073186383</v>
      </c>
      <c r="G108" s="8">
        <f t="shared" si="24"/>
        <v>9798.7651999999835</v>
      </c>
      <c r="H108">
        <v>315</v>
      </c>
      <c r="I108">
        <v>295</v>
      </c>
      <c r="J108" s="1">
        <v>305.66641465695523</v>
      </c>
      <c r="K108" s="2">
        <f t="shared" si="26"/>
        <v>9.3335853430447742</v>
      </c>
      <c r="L108" s="8">
        <v>2417.0169601052471</v>
      </c>
      <c r="M108" s="1">
        <f t="shared" si="21"/>
        <v>14.84744827249742</v>
      </c>
      <c r="N108" s="1">
        <f t="shared" si="27"/>
        <v>4178.9443354049481</v>
      </c>
      <c r="O108" s="1">
        <f t="shared" si="28"/>
        <v>993.18651448291553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5"/>
        <v>246.50387482672238</v>
      </c>
      <c r="C109">
        <v>2500</v>
      </c>
      <c r="D109" s="2">
        <v>2.9138841296003508</v>
      </c>
      <c r="E109" s="1">
        <f t="shared" si="23"/>
        <v>117.80250759148298</v>
      </c>
      <c r="F109" s="1">
        <f t="shared" si="20"/>
        <v>942.42006073186383</v>
      </c>
      <c r="G109" s="8">
        <f t="shared" si="24"/>
        <v>11423.911599999981</v>
      </c>
      <c r="H109">
        <v>315</v>
      </c>
      <c r="I109">
        <v>295</v>
      </c>
      <c r="J109" s="1">
        <v>306.27213244229989</v>
      </c>
      <c r="K109" s="2">
        <f t="shared" si="26"/>
        <v>8.7278675577001081</v>
      </c>
      <c r="L109" s="8">
        <v>2478.6546950079464</v>
      </c>
      <c r="M109" s="1">
        <f t="shared" si="21"/>
        <v>15.221288095796218</v>
      </c>
      <c r="N109" s="1">
        <f t="shared" si="27"/>
        <v>4178.8856984288877</v>
      </c>
      <c r="O109" s="1">
        <f t="shared" si="28"/>
        <v>993.08783755257355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5"/>
        <v>268.27694039409062</v>
      </c>
      <c r="C110">
        <v>2500</v>
      </c>
      <c r="D110" s="2">
        <v>2.9138841296003508</v>
      </c>
      <c r="E110" s="1">
        <f t="shared" si="23"/>
        <v>117.80250759148298</v>
      </c>
      <c r="F110" s="1">
        <f t="shared" si="20"/>
        <v>942.42006073186383</v>
      </c>
      <c r="G110" s="8">
        <f t="shared" si="24"/>
        <v>13168.507199999978</v>
      </c>
      <c r="H110">
        <v>315</v>
      </c>
      <c r="I110">
        <v>295</v>
      </c>
      <c r="J110" s="1">
        <v>306.78116840924082</v>
      </c>
      <c r="K110" s="2">
        <f t="shared" si="26"/>
        <v>8.21883159075918</v>
      </c>
      <c r="L110" s="8">
        <v>2529.5496603534398</v>
      </c>
      <c r="M110" s="1">
        <f t="shared" si="21"/>
        <v>15.52979407824148</v>
      </c>
      <c r="N110" s="1">
        <f t="shared" si="27"/>
        <v>4178.8410210760312</v>
      </c>
      <c r="O110" s="1">
        <f t="shared" si="28"/>
        <v>993.00372073971971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5"/>
        <v>28.955244992958256</v>
      </c>
      <c r="C111">
        <v>3000</v>
      </c>
      <c r="D111" s="2">
        <v>3.5463328941589811</v>
      </c>
      <c r="E111" s="1">
        <f t="shared" si="23"/>
        <v>143.37114624505929</v>
      </c>
      <c r="F111" s="1">
        <f t="shared" si="20"/>
        <v>1146.9691699604743</v>
      </c>
      <c r="G111" s="8">
        <f t="shared" si="24"/>
        <v>547.66160000000036</v>
      </c>
      <c r="H111">
        <v>315</v>
      </c>
      <c r="I111">
        <v>295</v>
      </c>
      <c r="J111" s="1">
        <v>295.11350525143968</v>
      </c>
      <c r="K111" s="2">
        <f t="shared" si="26"/>
        <v>19.886494748560324</v>
      </c>
      <c r="L111" s="8">
        <v>686.00184535619724</v>
      </c>
      <c r="M111" s="1">
        <f t="shared" si="21"/>
        <v>3.8452987281721569</v>
      </c>
      <c r="N111" s="1">
        <f t="shared" si="27"/>
        <v>4181.2027595261761</v>
      </c>
      <c r="O111" s="1">
        <f t="shared" si="28"/>
        <v>994.63845002879407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5"/>
        <v>50.676992094207456</v>
      </c>
      <c r="C112">
        <v>3000</v>
      </c>
      <c r="D112" s="2">
        <v>3.5463328941589811</v>
      </c>
      <c r="E112" s="1">
        <f t="shared" si="23"/>
        <v>143.37114624505929</v>
      </c>
      <c r="F112" s="1">
        <f t="shared" si="20"/>
        <v>1146.9691699604743</v>
      </c>
      <c r="G112" s="8">
        <f t="shared" si="24"/>
        <v>1097.7651999999989</v>
      </c>
      <c r="H112">
        <v>315</v>
      </c>
      <c r="I112">
        <v>295</v>
      </c>
      <c r="J112" s="1">
        <v>296.02625011045853</v>
      </c>
      <c r="K112" s="2">
        <f t="shared" si="26"/>
        <v>18.973749889541466</v>
      </c>
      <c r="L112" s="8">
        <v>1144.0781235481948</v>
      </c>
      <c r="M112" s="1">
        <f t="shared" si="21"/>
        <v>6.388853492740072</v>
      </c>
      <c r="N112" s="1">
        <f t="shared" si="27"/>
        <v>4180.8964861709628</v>
      </c>
      <c r="O112" s="1">
        <f t="shared" si="28"/>
        <v>994.53416466209092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5"/>
        <v>72.408483541216341</v>
      </c>
      <c r="C113">
        <v>3000</v>
      </c>
      <c r="D113" s="2">
        <v>3.5463328941589811</v>
      </c>
      <c r="E113" s="1">
        <f t="shared" si="23"/>
        <v>143.37114624505929</v>
      </c>
      <c r="F113" s="1">
        <f t="shared" si="20"/>
        <v>1146.9691699604743</v>
      </c>
      <c r="G113" s="8">
        <f t="shared" si="24"/>
        <v>1767.317999999997</v>
      </c>
      <c r="H113">
        <v>315</v>
      </c>
      <c r="I113">
        <v>295</v>
      </c>
      <c r="J113" s="1">
        <v>297.48566965239127</v>
      </c>
      <c r="K113" s="2">
        <f t="shared" si="26"/>
        <v>17.514330347608734</v>
      </c>
      <c r="L113" s="8">
        <v>1507.6987333937038</v>
      </c>
      <c r="M113" s="1">
        <f t="shared" si="21"/>
        <v>8.3993923329975129</v>
      </c>
      <c r="N113" s="1">
        <f t="shared" si="27"/>
        <v>4180.4562406299556</v>
      </c>
      <c r="O113" s="1">
        <f t="shared" si="28"/>
        <v>994.35862317177475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5"/>
        <v>94.149439890159641</v>
      </c>
      <c r="C114">
        <v>3000</v>
      </c>
      <c r="D114" s="2">
        <v>3.5463328941589811</v>
      </c>
      <c r="E114" s="1">
        <f t="shared" si="23"/>
        <v>143.37114624505929</v>
      </c>
      <c r="F114" s="1">
        <f t="shared" si="20"/>
        <v>1146.9691699604743</v>
      </c>
      <c r="G114" s="8">
        <f t="shared" si="24"/>
        <v>2556.3199999999952</v>
      </c>
      <c r="H114">
        <v>315</v>
      </c>
      <c r="I114">
        <v>295</v>
      </c>
      <c r="J114" s="1">
        <v>299.00852959412492</v>
      </c>
      <c r="K114" s="2">
        <f t="shared" si="26"/>
        <v>15.991470405875077</v>
      </c>
      <c r="L114" s="8">
        <v>1788.8087760732362</v>
      </c>
      <c r="M114" s="1">
        <f t="shared" si="21"/>
        <v>9.9492272498758059</v>
      </c>
      <c r="N114" s="1">
        <f t="shared" si="27"/>
        <v>4180.0581156867256</v>
      </c>
      <c r="O114" s="1">
        <f t="shared" si="28"/>
        <v>994.16417250277163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5"/>
        <v>115.89821471016168</v>
      </c>
      <c r="C115">
        <v>3000</v>
      </c>
      <c r="D115" s="2">
        <v>3.5463328941589811</v>
      </c>
      <c r="E115" s="1">
        <f t="shared" si="23"/>
        <v>143.37114624505929</v>
      </c>
      <c r="F115" s="1">
        <f t="shared" si="20"/>
        <v>1146.9691699604743</v>
      </c>
      <c r="G115" s="8">
        <f t="shared" si="24"/>
        <v>3464.7711999999933</v>
      </c>
      <c r="H115">
        <v>315</v>
      </c>
      <c r="I115">
        <v>295</v>
      </c>
      <c r="J115" s="1">
        <v>300.40773424521132</v>
      </c>
      <c r="K115" s="2">
        <f t="shared" si="26"/>
        <v>14.592265754788684</v>
      </c>
      <c r="L115" s="8">
        <v>2008.3454152889417</v>
      </c>
      <c r="M115" s="1">
        <f t="shared" si="21"/>
        <v>11.157001743960787</v>
      </c>
      <c r="N115" s="1">
        <f t="shared" si="27"/>
        <v>4179.7437861195149</v>
      </c>
      <c r="O115" s="1">
        <f t="shared" si="28"/>
        <v>993.97562152352589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5"/>
        <v>137.65318058149677</v>
      </c>
      <c r="C116">
        <v>3000</v>
      </c>
      <c r="D116" s="2">
        <v>3.5463328941589811</v>
      </c>
      <c r="E116" s="1">
        <f t="shared" si="23"/>
        <v>143.37114624505929</v>
      </c>
      <c r="F116" s="1">
        <f t="shared" si="20"/>
        <v>1146.9691699604743</v>
      </c>
      <c r="G116" s="8">
        <f t="shared" si="24"/>
        <v>4492.6715999999915</v>
      </c>
      <c r="H116">
        <v>315</v>
      </c>
      <c r="I116">
        <v>295</v>
      </c>
      <c r="J116" s="1">
        <v>301.63976530685738</v>
      </c>
      <c r="K116" s="2">
        <f t="shared" si="26"/>
        <v>13.360234693142615</v>
      </c>
      <c r="L116" s="8">
        <v>2183.0303552449382</v>
      </c>
      <c r="M116" s="1">
        <f t="shared" si="21"/>
        <v>12.116416054206709</v>
      </c>
      <c r="N116" s="1">
        <f t="shared" si="27"/>
        <v>4179.5050539957347</v>
      </c>
      <c r="O116" s="1">
        <f t="shared" si="28"/>
        <v>993.80195518990104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5"/>
        <v>159.41301294511564</v>
      </c>
      <c r="C117">
        <v>3000</v>
      </c>
      <c r="D117" s="2">
        <v>3.5463328941589811</v>
      </c>
      <c r="E117" s="1">
        <f t="shared" si="23"/>
        <v>143.37114624505929</v>
      </c>
      <c r="F117" s="1">
        <f t="shared" si="20"/>
        <v>1146.9691699604743</v>
      </c>
      <c r="G117" s="8">
        <f t="shared" si="24"/>
        <v>5640.0211999999892</v>
      </c>
      <c r="H117">
        <v>315</v>
      </c>
      <c r="I117">
        <v>295</v>
      </c>
      <c r="J117" s="1">
        <v>302.71043515786334</v>
      </c>
      <c r="K117" s="2">
        <f t="shared" si="26"/>
        <v>12.289564842136656</v>
      </c>
      <c r="L117" s="8">
        <v>2324.7154313602086</v>
      </c>
      <c r="M117" s="1">
        <f t="shared" si="21"/>
        <v>12.893528035562005</v>
      </c>
      <c r="N117" s="1">
        <f t="shared" si="27"/>
        <v>4179.3246462510342</v>
      </c>
      <c r="O117" s="1">
        <f t="shared" si="28"/>
        <v>993.64535600701288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5"/>
        <v>181.17669007998859</v>
      </c>
      <c r="C118">
        <v>3000</v>
      </c>
      <c r="D118" s="2">
        <v>3.5463328941589811</v>
      </c>
      <c r="E118" s="1">
        <f t="shared" si="23"/>
        <v>143.37114624505929</v>
      </c>
      <c r="F118" s="1">
        <f t="shared" si="20"/>
        <v>1146.9691699604743</v>
      </c>
      <c r="G118" s="8">
        <f t="shared" si="24"/>
        <v>6906.8199999999888</v>
      </c>
      <c r="H118">
        <v>315</v>
      </c>
      <c r="I118">
        <v>295</v>
      </c>
      <c r="J118" s="1">
        <v>303.63942116303946</v>
      </c>
      <c r="K118" s="2">
        <f t="shared" si="26"/>
        <v>11.360578836960542</v>
      </c>
      <c r="L118" s="8">
        <v>2441.660452861729</v>
      </c>
      <c r="M118" s="1">
        <f t="shared" si="21"/>
        <v>13.534219278392847</v>
      </c>
      <c r="N118" s="1">
        <f t="shared" si="27"/>
        <v>4179.187266199694</v>
      </c>
      <c r="O118" s="1">
        <f t="shared" si="28"/>
        <v>993.50528989425129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5"/>
        <v>202.94343432280905</v>
      </c>
      <c r="C119">
        <v>3000</v>
      </c>
      <c r="D119" s="2">
        <v>3.5463328941589811</v>
      </c>
      <c r="E119" s="1">
        <f t="shared" si="23"/>
        <v>143.37114624505929</v>
      </c>
      <c r="F119" s="1">
        <f t="shared" si="20"/>
        <v>1146.9691699604743</v>
      </c>
      <c r="G119" s="8">
        <f t="shared" si="24"/>
        <v>8293.0679999999866</v>
      </c>
      <c r="H119">
        <v>315</v>
      </c>
      <c r="I119">
        <v>295</v>
      </c>
      <c r="J119" s="1">
        <v>304.44809442834548</v>
      </c>
      <c r="K119" s="2">
        <f t="shared" si="26"/>
        <v>10.551905571654515</v>
      </c>
      <c r="L119" s="8">
        <v>2539.6824697268053</v>
      </c>
      <c r="M119" s="1">
        <f t="shared" si="21"/>
        <v>14.0707233114933</v>
      </c>
      <c r="N119" s="1">
        <f t="shared" si="27"/>
        <v>4179.0813564467207</v>
      </c>
      <c r="O119" s="1">
        <f t="shared" si="28"/>
        <v>993.38025234818815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5"/>
        <v>224.71265274128677</v>
      </c>
      <c r="C120">
        <v>3000</v>
      </c>
      <c r="D120" s="2">
        <v>3.5463328941589811</v>
      </c>
      <c r="E120" s="1">
        <f t="shared" si="23"/>
        <v>143.37114624505929</v>
      </c>
      <c r="F120" s="1">
        <f t="shared" si="20"/>
        <v>1146.9691699604743</v>
      </c>
      <c r="G120" s="8">
        <f t="shared" si="24"/>
        <v>9798.7651999999835</v>
      </c>
      <c r="H120">
        <v>315</v>
      </c>
      <c r="I120">
        <v>295</v>
      </c>
      <c r="J120" s="1">
        <v>305.15571755451867</v>
      </c>
      <c r="K120" s="2">
        <f t="shared" si="26"/>
        <v>9.8442824454813262</v>
      </c>
      <c r="L120" s="8">
        <v>2622.9538862272875</v>
      </c>
      <c r="M120" s="1">
        <f t="shared" si="21"/>
        <v>14.526116221750502</v>
      </c>
      <c r="N120" s="1">
        <f t="shared" si="27"/>
        <v>4178.9985863384436</v>
      </c>
      <c r="O120" s="1">
        <f t="shared" si="28"/>
        <v>993.26850213891476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5"/>
        <v>246.48388966518419</v>
      </c>
      <c r="C121">
        <v>3000</v>
      </c>
      <c r="D121" s="2">
        <v>3.5463328941589811</v>
      </c>
      <c r="E121" s="1">
        <f t="shared" si="23"/>
        <v>143.37114624505929</v>
      </c>
      <c r="F121" s="1">
        <f t="shared" si="20"/>
        <v>1146.9691699604743</v>
      </c>
      <c r="G121" s="8">
        <f t="shared" si="24"/>
        <v>11423.911599999981</v>
      </c>
      <c r="H121">
        <v>315</v>
      </c>
      <c r="I121">
        <v>295</v>
      </c>
      <c r="J121" s="1">
        <v>305.77858339944765</v>
      </c>
      <c r="K121" s="2">
        <f t="shared" si="26"/>
        <v>9.2214166005523452</v>
      </c>
      <c r="L121" s="8">
        <v>2694.5274705655015</v>
      </c>
      <c r="M121" s="1">
        <f t="shared" si="21"/>
        <v>14.917255434778852</v>
      </c>
      <c r="N121" s="1">
        <f t="shared" si="27"/>
        <v>4178.9330166182144</v>
      </c>
      <c r="O121" s="1">
        <f t="shared" si="28"/>
        <v>993.16835811268834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5"/>
        <v>268.2556340638651</v>
      </c>
      <c r="C122">
        <v>3000</v>
      </c>
      <c r="D122" s="2">
        <v>3.5463328941589811</v>
      </c>
      <c r="E122" s="1">
        <f t="shared" si="23"/>
        <v>143.37114624505929</v>
      </c>
      <c r="F122" s="1">
        <f t="shared" si="20"/>
        <v>1146.9691699604743</v>
      </c>
      <c r="G122" s="8">
        <f t="shared" si="24"/>
        <v>13168.507199999978</v>
      </c>
      <c r="H122">
        <v>315</v>
      </c>
      <c r="I122">
        <v>295</v>
      </c>
      <c r="J122" s="1">
        <v>306.30407758691211</v>
      </c>
      <c r="K122" s="2">
        <f t="shared" si="26"/>
        <v>8.6959224130878852</v>
      </c>
      <c r="L122" s="8">
        <v>2753.7676295503957</v>
      </c>
      <c r="M122" s="1">
        <f t="shared" si="21"/>
        <v>15.240796471401836</v>
      </c>
      <c r="N122" s="1">
        <f t="shared" si="27"/>
        <v>4178.8827730904504</v>
      </c>
      <c r="O122" s="1">
        <f t="shared" si="28"/>
        <v>993.08259052846847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5"/>
        <v>28.955139444108262</v>
      </c>
      <c r="C123">
        <f>C111+500</f>
        <v>3500</v>
      </c>
      <c r="D123" s="2">
        <v>4.1803979334211689</v>
      </c>
      <c r="E123" s="1">
        <f t="shared" si="23"/>
        <v>169.00512765235104</v>
      </c>
      <c r="F123" s="1">
        <f t="shared" si="20"/>
        <v>1352.0410212188083</v>
      </c>
      <c r="G123" s="8">
        <f t="shared" si="24"/>
        <v>547.66160000000036</v>
      </c>
      <c r="H123">
        <v>315</v>
      </c>
      <c r="I123">
        <v>295</v>
      </c>
      <c r="J123" s="1">
        <v>295.08108066284331</v>
      </c>
      <c r="K123" s="2">
        <f t="shared" si="26"/>
        <v>19.918919337156694</v>
      </c>
      <c r="L123" s="8">
        <v>701.83491738398914</v>
      </c>
      <c r="M123" s="1">
        <f t="shared" si="21"/>
        <v>3.6163332667031902</v>
      </c>
      <c r="N123" s="1">
        <f t="shared" si="27"/>
        <v>4181.214092685198</v>
      </c>
      <c r="O123" s="1">
        <f t="shared" si="28"/>
        <v>994.64207573899876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5"/>
        <v>50.675920620764884</v>
      </c>
      <c r="C124">
        <f t="shared" ref="C124:C187" si="29">C112+500</f>
        <v>3500</v>
      </c>
      <c r="D124" s="2">
        <v>4.1803979334211689</v>
      </c>
      <c r="E124" s="1">
        <f t="shared" si="23"/>
        <v>169.00512765235104</v>
      </c>
      <c r="F124" s="1">
        <f t="shared" si="20"/>
        <v>1352.0410212188083</v>
      </c>
      <c r="G124" s="8">
        <f t="shared" si="24"/>
        <v>1097.7651999999989</v>
      </c>
      <c r="H124">
        <v>315</v>
      </c>
      <c r="I124">
        <v>295</v>
      </c>
      <c r="J124" s="1">
        <v>295.84517864043778</v>
      </c>
      <c r="K124" s="2">
        <f t="shared" si="26"/>
        <v>19.15482135956222</v>
      </c>
      <c r="L124" s="8">
        <v>1179.768837791592</v>
      </c>
      <c r="M124" s="1">
        <f t="shared" si="21"/>
        <v>6.0541047403542381</v>
      </c>
      <c r="N124" s="1">
        <f t="shared" si="27"/>
        <v>4180.9553074439582</v>
      </c>
      <c r="O124" s="1">
        <f t="shared" si="28"/>
        <v>994.55519273483469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5"/>
        <v>72.405635377007229</v>
      </c>
      <c r="C125">
        <f t="shared" si="29"/>
        <v>3500</v>
      </c>
      <c r="D125" s="2">
        <v>4.1803979334211689</v>
      </c>
      <c r="E125" s="1">
        <f t="shared" si="23"/>
        <v>169.00512765235104</v>
      </c>
      <c r="F125" s="1">
        <f t="shared" si="20"/>
        <v>1352.0410212188083</v>
      </c>
      <c r="G125" s="8">
        <f t="shared" si="24"/>
        <v>1767.317999999997</v>
      </c>
      <c r="H125">
        <v>315</v>
      </c>
      <c r="I125">
        <v>295</v>
      </c>
      <c r="J125" s="1">
        <v>297.16804975365972</v>
      </c>
      <c r="K125" s="2">
        <f t="shared" si="26"/>
        <v>17.831950246340284</v>
      </c>
      <c r="L125" s="8">
        <v>1567.9985121238578</v>
      </c>
      <c r="M125" s="1">
        <f t="shared" si="21"/>
        <v>8.0255259953202351</v>
      </c>
      <c r="N125" s="1">
        <f t="shared" si="27"/>
        <v>4180.5470245033757</v>
      </c>
      <c r="O125" s="1">
        <f t="shared" si="28"/>
        <v>994.39773748417326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5"/>
        <v>94.144477797845866</v>
      </c>
      <c r="C126">
        <f t="shared" si="29"/>
        <v>3500</v>
      </c>
      <c r="D126" s="2">
        <v>4.1803979334211689</v>
      </c>
      <c r="E126" s="1">
        <f t="shared" si="23"/>
        <v>169.00512765235104</v>
      </c>
      <c r="F126" s="1">
        <f t="shared" si="20"/>
        <v>1352.0410212188083</v>
      </c>
      <c r="G126" s="8">
        <f t="shared" si="24"/>
        <v>2556.3199999999952</v>
      </c>
      <c r="H126">
        <v>315</v>
      </c>
      <c r="I126">
        <v>295</v>
      </c>
      <c r="J126" s="1">
        <v>298.60678248097332</v>
      </c>
      <c r="K126" s="2">
        <f t="shared" si="26"/>
        <v>16.393217519026678</v>
      </c>
      <c r="L126" s="8">
        <v>1873.1479729371224</v>
      </c>
      <c r="M126" s="1">
        <f t="shared" si="21"/>
        <v>9.5703559393034254</v>
      </c>
      <c r="N126" s="1">
        <f t="shared" si="27"/>
        <v>4180.1573089985168</v>
      </c>
      <c r="O126" s="1">
        <f t="shared" si="28"/>
        <v>994.21657211785691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5"/>
        <v>115.89108938283542</v>
      </c>
      <c r="C127">
        <f t="shared" si="29"/>
        <v>3500</v>
      </c>
      <c r="D127" s="2">
        <v>4.1803979334211689</v>
      </c>
      <c r="E127" s="1">
        <f t="shared" si="23"/>
        <v>169.00512765235104</v>
      </c>
      <c r="F127" s="1">
        <f t="shared" si="20"/>
        <v>1352.0410212188083</v>
      </c>
      <c r="G127" s="8">
        <f t="shared" si="24"/>
        <v>3464.7711999999933</v>
      </c>
      <c r="H127">
        <v>315</v>
      </c>
      <c r="I127">
        <v>295</v>
      </c>
      <c r="J127" s="1">
        <v>299.96174417545575</v>
      </c>
      <c r="K127" s="2">
        <f t="shared" si="26"/>
        <v>15.038255824544251</v>
      </c>
      <c r="L127" s="8">
        <v>2114.2200981595447</v>
      </c>
      <c r="M127" s="1">
        <f t="shared" si="21"/>
        <v>10.788038812234241</v>
      </c>
      <c r="N127" s="1">
        <f t="shared" si="27"/>
        <v>4179.8388418705454</v>
      </c>
      <c r="O127" s="1">
        <f t="shared" si="28"/>
        <v>994.03673408787733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5"/>
        <v>137.6439814352222</v>
      </c>
      <c r="C128">
        <f t="shared" si="29"/>
        <v>3500</v>
      </c>
      <c r="D128" s="2">
        <v>4.1803979334211689</v>
      </c>
      <c r="E128" s="1">
        <f t="shared" si="23"/>
        <v>169.00512765235104</v>
      </c>
      <c r="F128" s="1">
        <f t="shared" si="20"/>
        <v>1352.0410212188083</v>
      </c>
      <c r="G128" s="8">
        <f t="shared" si="24"/>
        <v>4492.6715999999915</v>
      </c>
      <c r="H128">
        <v>315</v>
      </c>
      <c r="I128">
        <v>295</v>
      </c>
      <c r="J128" s="1">
        <v>301.17446157173913</v>
      </c>
      <c r="K128" s="2">
        <f t="shared" si="26"/>
        <v>13.82553842826087</v>
      </c>
      <c r="L128" s="8">
        <v>2307.6410848950181</v>
      </c>
      <c r="M128" s="1">
        <f t="shared" si="21"/>
        <v>11.763306269340967</v>
      </c>
      <c r="N128" s="1">
        <f t="shared" si="27"/>
        <v>4179.5911885772266</v>
      </c>
      <c r="O128" s="1">
        <f t="shared" si="28"/>
        <v>993.86837385534818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5"/>
        <v>159.40188660502545</v>
      </c>
      <c r="C129">
        <f t="shared" si="29"/>
        <v>3500</v>
      </c>
      <c r="D129" s="2">
        <v>4.1803979334211689</v>
      </c>
      <c r="E129" s="1">
        <f t="shared" si="23"/>
        <v>169.00512765235104</v>
      </c>
      <c r="F129" s="1">
        <f t="shared" si="20"/>
        <v>1352.0410212188083</v>
      </c>
      <c r="G129" s="8">
        <f t="shared" si="24"/>
        <v>5640.0211999999892</v>
      </c>
      <c r="H129">
        <v>315</v>
      </c>
      <c r="I129">
        <v>295</v>
      </c>
      <c r="J129" s="1">
        <v>302.24063379808854</v>
      </c>
      <c r="K129" s="2">
        <f t="shared" si="26"/>
        <v>12.759366201911462</v>
      </c>
      <c r="L129" s="8">
        <v>2465.503422622769</v>
      </c>
      <c r="M129" s="1">
        <f t="shared" si="21"/>
        <v>12.558140463764095</v>
      </c>
      <c r="N129" s="1">
        <f t="shared" si="27"/>
        <v>4179.4008159822906</v>
      </c>
      <c r="O129" s="1">
        <f t="shared" si="28"/>
        <v>993.71471300394342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30">A130/O130*3600*1000</f>
        <v>181.16379964127515</v>
      </c>
      <c r="C130">
        <f t="shared" si="29"/>
        <v>3500</v>
      </c>
      <c r="D130" s="2">
        <v>4.1803979334211689</v>
      </c>
      <c r="E130" s="1">
        <f t="shared" si="23"/>
        <v>169.00512765235104</v>
      </c>
      <c r="F130" s="1">
        <f t="shared" si="20"/>
        <v>1352.0410212188083</v>
      </c>
      <c r="G130" s="8">
        <f t="shared" si="24"/>
        <v>6906.8199999999888</v>
      </c>
      <c r="H130">
        <v>315</v>
      </c>
      <c r="I130">
        <v>295</v>
      </c>
      <c r="J130" s="1">
        <v>303.17375712688369</v>
      </c>
      <c r="K130" s="2">
        <f t="shared" si="26"/>
        <v>11.826242873116314</v>
      </c>
      <c r="L130" s="8">
        <v>2596.4322060895552</v>
      </c>
      <c r="M130" s="1">
        <f t="shared" si="21"/>
        <v>13.216579426089208</v>
      </c>
      <c r="N130" s="1">
        <f t="shared" si="27"/>
        <v>4179.253972787601</v>
      </c>
      <c r="O130" s="1">
        <f t="shared" si="28"/>
        <v>993.57598127451729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30"/>
        <v>202.92894016654569</v>
      </c>
      <c r="C131">
        <f t="shared" si="29"/>
        <v>3500</v>
      </c>
      <c r="D131" s="2">
        <v>4.1803979334211689</v>
      </c>
      <c r="E131" s="1">
        <f t="shared" si="23"/>
        <v>169.00512765235104</v>
      </c>
      <c r="F131" s="1">
        <f t="shared" si="20"/>
        <v>1352.0410212188083</v>
      </c>
      <c r="G131" s="8">
        <f t="shared" si="24"/>
        <v>8293.0679999999866</v>
      </c>
      <c r="H131">
        <v>315</v>
      </c>
      <c r="I131">
        <v>295</v>
      </c>
      <c r="J131" s="1">
        <v>303.99149899085842</v>
      </c>
      <c r="K131" s="2">
        <f t="shared" ref="K131:K162" si="31">H131-J131</f>
        <v>11.008501009141582</v>
      </c>
      <c r="L131" s="8">
        <v>2706.5988758259614</v>
      </c>
      <c r="M131" s="1">
        <f t="shared" si="21"/>
        <v>13.770046709026255</v>
      </c>
      <c r="N131" s="1">
        <f t="shared" ref="N131:N162" si="32">((W131 + X131*H131 +Y131*H131^2 +  Z131*H131^3)+(W131 + X131*J131 + Y131*J131^2 +  Z131*J131^3))/2</f>
        <v>4179.1396330029638</v>
      </c>
      <c r="O131" s="1">
        <f t="shared" ref="O131:O162" si="33">((S131 + T131*H131 + U131*H131^2 +  V131*H131^3)+(S131 + T131*J131 + U131*J131^2 +  V131*J131^3))/2</f>
        <v>993.45120432080796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30"/>
        <v>224.69670424516852</v>
      </c>
      <c r="C132">
        <f t="shared" si="29"/>
        <v>3500</v>
      </c>
      <c r="D132" s="2">
        <v>4.1803979334211689</v>
      </c>
      <c r="E132" s="1">
        <f t="shared" si="23"/>
        <v>169.00512765235104</v>
      </c>
      <c r="F132" s="1">
        <f t="shared" ref="F132:F194" si="34">E132*4*2</f>
        <v>1352.0410212188083</v>
      </c>
      <c r="G132" s="8">
        <f t="shared" si="24"/>
        <v>9798.7651999999835</v>
      </c>
      <c r="H132">
        <v>315</v>
      </c>
      <c r="I132">
        <v>295</v>
      </c>
      <c r="J132" s="1">
        <v>304.71089850403172</v>
      </c>
      <c r="K132" s="2">
        <f t="shared" si="31"/>
        <v>10.289101495968282</v>
      </c>
      <c r="L132" s="8">
        <v>2800.4818030974611</v>
      </c>
      <c r="M132" s="1">
        <f t="shared" ref="M132:M194" si="35">((H132-I132)-(J132-I132))/(LN((H132-I132)/(J132-I132)))</f>
        <v>14.241296918449384</v>
      </c>
      <c r="N132" s="1">
        <f t="shared" si="32"/>
        <v>4179.0495629960551</v>
      </c>
      <c r="O132" s="1">
        <f t="shared" si="33"/>
        <v>993.33900223327055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30"/>
        <v>246.46662228096713</v>
      </c>
      <c r="C133">
        <f t="shared" si="29"/>
        <v>3500</v>
      </c>
      <c r="D133" s="2">
        <v>4.1803979334211689</v>
      </c>
      <c r="E133" s="1">
        <f t="shared" si="23"/>
        <v>169.00512765235104</v>
      </c>
      <c r="F133" s="1">
        <f t="shared" si="34"/>
        <v>1352.0410212188083</v>
      </c>
      <c r="G133" s="8">
        <f t="shared" si="24"/>
        <v>11423.911599999981</v>
      </c>
      <c r="H133">
        <v>315</v>
      </c>
      <c r="I133">
        <v>295</v>
      </c>
      <c r="J133" s="1">
        <v>305.34690490620704</v>
      </c>
      <c r="K133" s="2">
        <f t="shared" si="31"/>
        <v>9.653095093792956</v>
      </c>
      <c r="L133" s="8">
        <v>2881.3869937732425</v>
      </c>
      <c r="M133" s="1">
        <f t="shared" si="35"/>
        <v>14.647099084565134</v>
      </c>
      <c r="N133" s="1">
        <f t="shared" si="32"/>
        <v>4178.9777494391783</v>
      </c>
      <c r="O133" s="1">
        <f t="shared" si="33"/>
        <v>993.23793921650292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30"/>
        <v>268.23715125181411</v>
      </c>
      <c r="C134">
        <f t="shared" si="29"/>
        <v>3500</v>
      </c>
      <c r="D134" s="2">
        <v>4.1803979334211689</v>
      </c>
      <c r="E134" s="1">
        <f t="shared" si="23"/>
        <v>169.00512765235104</v>
      </c>
      <c r="F134" s="1">
        <f t="shared" si="34"/>
        <v>1352.0410212188083</v>
      </c>
      <c r="G134" s="8">
        <f t="shared" si="24"/>
        <v>13168.507199999978</v>
      </c>
      <c r="H134">
        <v>315</v>
      </c>
      <c r="I134">
        <v>295</v>
      </c>
      <c r="J134" s="1">
        <v>305.88539940912318</v>
      </c>
      <c r="K134" s="2">
        <f t="shared" si="31"/>
        <v>9.1146005908768188</v>
      </c>
      <c r="L134" s="8">
        <v>2948.4951083774758</v>
      </c>
      <c r="M134" s="1">
        <f t="shared" si="35"/>
        <v>14.983482597526869</v>
      </c>
      <c r="N134" s="1">
        <f t="shared" si="32"/>
        <v>4178.9224342724301</v>
      </c>
      <c r="O134" s="1">
        <f t="shared" si="33"/>
        <v>993.15101862944596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30"/>
        <v>28.955068979545597</v>
      </c>
      <c r="C135">
        <f t="shared" si="29"/>
        <v>4000</v>
      </c>
      <c r="D135" s="2">
        <v>4.8136548353535353</v>
      </c>
      <c r="E135" s="1">
        <f t="shared" si="23"/>
        <v>194.60643768367274</v>
      </c>
      <c r="F135" s="1">
        <f t="shared" si="34"/>
        <v>1556.8515014693819</v>
      </c>
      <c r="G135" s="8">
        <f t="shared" si="24"/>
        <v>547.66160000000036</v>
      </c>
      <c r="H135">
        <v>315</v>
      </c>
      <c r="I135">
        <v>295</v>
      </c>
      <c r="J135" s="1">
        <v>295.05940666709023</v>
      </c>
      <c r="K135" s="2">
        <f t="shared" si="31"/>
        <v>19.940593332909771</v>
      </c>
      <c r="L135" s="8">
        <v>714.26343514909365</v>
      </c>
      <c r="M135" s="1">
        <f t="shared" si="35"/>
        <v>3.4267598299500501</v>
      </c>
      <c r="N135" s="1">
        <f t="shared" si="32"/>
        <v>4181.221685823647</v>
      </c>
      <c r="O135" s="1">
        <f t="shared" si="33"/>
        <v>994.64449628301213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30"/>
        <v>50.675104327930676</v>
      </c>
      <c r="C136">
        <f t="shared" si="29"/>
        <v>4000</v>
      </c>
      <c r="D136" s="2">
        <v>4.8136548353535353</v>
      </c>
      <c r="E136" s="1">
        <f t="shared" si="23"/>
        <v>194.60643768367274</v>
      </c>
      <c r="F136" s="1">
        <f t="shared" si="34"/>
        <v>1556.8515014693819</v>
      </c>
      <c r="G136" s="8">
        <f t="shared" si="24"/>
        <v>1097.7651999999989</v>
      </c>
      <c r="H136">
        <v>315</v>
      </c>
      <c r="I136">
        <v>295</v>
      </c>
      <c r="J136" s="1">
        <v>295.70624718255601</v>
      </c>
      <c r="K136" s="2">
        <f t="shared" si="31"/>
        <v>19.293752817443988</v>
      </c>
      <c r="L136" s="8">
        <v>1208.0852806100866</v>
      </c>
      <c r="M136" s="1">
        <f t="shared" si="35"/>
        <v>5.7704873246439288</v>
      </c>
      <c r="N136" s="1">
        <f t="shared" si="32"/>
        <v>4181.0010842864622</v>
      </c>
      <c r="O136" s="1">
        <f t="shared" si="33"/>
        <v>994.57121338812829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30"/>
        <v>72.403352011777827</v>
      </c>
      <c r="C137">
        <f t="shared" si="29"/>
        <v>4000</v>
      </c>
      <c r="D137" s="2">
        <v>4.8136548353535353</v>
      </c>
      <c r="E137" s="1">
        <f t="shared" si="23"/>
        <v>194.60643768367274</v>
      </c>
      <c r="F137" s="1">
        <f t="shared" si="34"/>
        <v>1556.8515014693819</v>
      </c>
      <c r="G137" s="8">
        <f t="shared" si="24"/>
        <v>1767.317999999997</v>
      </c>
      <c r="H137">
        <v>315</v>
      </c>
      <c r="I137">
        <v>295</v>
      </c>
      <c r="J137" s="1">
        <v>296.91039069592176</v>
      </c>
      <c r="K137" s="2">
        <f t="shared" si="31"/>
        <v>18.089609304078238</v>
      </c>
      <c r="L137" s="8">
        <v>1617.1318464412075</v>
      </c>
      <c r="M137" s="1">
        <f t="shared" si="35"/>
        <v>7.7028702891460341</v>
      </c>
      <c r="N137" s="1">
        <f t="shared" si="32"/>
        <v>4180.622698452953</v>
      </c>
      <c r="O137" s="1">
        <f t="shared" si="33"/>
        <v>994.42909754078482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30"/>
        <v>94.140386451193848</v>
      </c>
      <c r="C138">
        <f t="shared" si="29"/>
        <v>4000</v>
      </c>
      <c r="D138" s="2">
        <v>4.8136548353535353</v>
      </c>
      <c r="E138" s="1">
        <f t="shared" si="23"/>
        <v>194.60643768367274</v>
      </c>
      <c r="F138" s="1">
        <f t="shared" si="34"/>
        <v>1556.8515014693819</v>
      </c>
      <c r="G138" s="8">
        <f t="shared" si="24"/>
        <v>2556.3199999999952</v>
      </c>
      <c r="H138">
        <v>315</v>
      </c>
      <c r="I138">
        <v>295</v>
      </c>
      <c r="J138" s="1">
        <v>298.27087835634114</v>
      </c>
      <c r="K138" s="2">
        <f t="shared" si="31"/>
        <v>16.729121643658857</v>
      </c>
      <c r="L138" s="8">
        <v>1943.3710717226772</v>
      </c>
      <c r="M138" s="1">
        <f t="shared" si="35"/>
        <v>9.2391696595300825</v>
      </c>
      <c r="N138" s="1">
        <f t="shared" si="32"/>
        <v>4180.2434161682631</v>
      </c>
      <c r="O138" s="1">
        <f t="shared" si="33"/>
        <v>994.25978082771076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30"/>
        <v>115.88510509265255</v>
      </c>
      <c r="C139">
        <f t="shared" si="29"/>
        <v>4000</v>
      </c>
      <c r="D139" s="2">
        <v>4.8136548353535353</v>
      </c>
      <c r="E139" s="1">
        <f t="shared" si="23"/>
        <v>194.60643768367274</v>
      </c>
      <c r="F139" s="1">
        <f t="shared" si="34"/>
        <v>1556.8515014693819</v>
      </c>
      <c r="G139" s="8">
        <f t="shared" si="24"/>
        <v>3464.7711999999933</v>
      </c>
      <c r="H139">
        <v>315</v>
      </c>
      <c r="I139">
        <v>295</v>
      </c>
      <c r="J139" s="1">
        <v>299.58169293965119</v>
      </c>
      <c r="K139" s="2">
        <f t="shared" si="31"/>
        <v>15.418307060348809</v>
      </c>
      <c r="L139" s="8">
        <v>2203.7782862408176</v>
      </c>
      <c r="M139" s="1">
        <f t="shared" si="35"/>
        <v>10.462568220261296</v>
      </c>
      <c r="N139" s="1">
        <f t="shared" si="32"/>
        <v>4179.9235991056939</v>
      </c>
      <c r="O139" s="1">
        <f t="shared" si="33"/>
        <v>994.08806600205617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30"/>
        <v>137.63615213850574</v>
      </c>
      <c r="C140">
        <f t="shared" si="29"/>
        <v>4000</v>
      </c>
      <c r="D140" s="2">
        <v>4.8136548353535353</v>
      </c>
      <c r="E140" s="1">
        <f t="shared" si="23"/>
        <v>194.60643768367274</v>
      </c>
      <c r="F140" s="1">
        <f t="shared" si="34"/>
        <v>1556.8515014693819</v>
      </c>
      <c r="G140" s="8">
        <f t="shared" si="24"/>
        <v>4492.6715999999915</v>
      </c>
      <c r="H140">
        <v>315</v>
      </c>
      <c r="I140">
        <v>295</v>
      </c>
      <c r="J140" s="1">
        <v>300.77273545636973</v>
      </c>
      <c r="K140" s="2">
        <f t="shared" si="31"/>
        <v>14.22726454363027</v>
      </c>
      <c r="L140" s="8">
        <v>2414.2869590299838</v>
      </c>
      <c r="M140" s="1">
        <f t="shared" si="35"/>
        <v>11.449720174258292</v>
      </c>
      <c r="N140" s="1">
        <f t="shared" si="32"/>
        <v>4179.669460337218</v>
      </c>
      <c r="O140" s="1">
        <f t="shared" si="33"/>
        <v>993.92490907720003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30"/>
        <v>159.39232095044736</v>
      </c>
      <c r="C141">
        <f t="shared" si="29"/>
        <v>4000</v>
      </c>
      <c r="D141" s="2">
        <v>4.8136548353535353</v>
      </c>
      <c r="E141" s="1">
        <f t="shared" si="23"/>
        <v>194.60643768367274</v>
      </c>
      <c r="F141" s="1">
        <f t="shared" si="34"/>
        <v>1556.8515014693819</v>
      </c>
      <c r="G141" s="8">
        <f t="shared" si="24"/>
        <v>5640.0211999999892</v>
      </c>
      <c r="H141">
        <v>315</v>
      </c>
      <c r="I141">
        <v>295</v>
      </c>
      <c r="J141" s="1">
        <v>301.83113410333118</v>
      </c>
      <c r="K141" s="2">
        <f t="shared" si="31"/>
        <v>13.168865896668819</v>
      </c>
      <c r="L141" s="8">
        <v>2587.0707825379163</v>
      </c>
      <c r="M141" s="1">
        <f t="shared" si="35"/>
        <v>12.258756604072731</v>
      </c>
      <c r="N141" s="1">
        <f t="shared" si="32"/>
        <v>4179.4710108614518</v>
      </c>
      <c r="O141" s="1">
        <f t="shared" si="33"/>
        <v>993.77434907447105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30"/>
        <v>181.1526286816046</v>
      </c>
      <c r="C142">
        <f t="shared" si="29"/>
        <v>4000</v>
      </c>
      <c r="D142" s="2">
        <v>4.8136548353535353</v>
      </c>
      <c r="E142" s="1">
        <f t="shared" si="23"/>
        <v>194.60643768367274</v>
      </c>
      <c r="F142" s="1">
        <f t="shared" si="34"/>
        <v>1556.8515014693819</v>
      </c>
      <c r="G142" s="8">
        <f t="shared" si="24"/>
        <v>6906.8199999999888</v>
      </c>
      <c r="H142">
        <v>315</v>
      </c>
      <c r="I142">
        <v>295</v>
      </c>
      <c r="J142" s="1">
        <v>302.76489782828526</v>
      </c>
      <c r="K142" s="2">
        <f t="shared" si="31"/>
        <v>12.235102171714743</v>
      </c>
      <c r="L142" s="8">
        <v>2731.0078674812607</v>
      </c>
      <c r="M142" s="1">
        <f t="shared" si="35"/>
        <v>12.93188541267469</v>
      </c>
      <c r="N142" s="1">
        <f t="shared" si="32"/>
        <v>4179.3161121301255</v>
      </c>
      <c r="O142" s="1">
        <f t="shared" si="33"/>
        <v>993.6372511401396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30"/>
        <v>202.91629809184226</v>
      </c>
      <c r="C143">
        <f t="shared" si="29"/>
        <v>4000</v>
      </c>
      <c r="D143" s="2">
        <v>4.8136548353535353</v>
      </c>
      <c r="E143" s="1">
        <f t="shared" si="23"/>
        <v>194.60643768367274</v>
      </c>
      <c r="F143" s="1">
        <f t="shared" si="34"/>
        <v>1556.8515014693819</v>
      </c>
      <c r="G143" s="8">
        <f t="shared" si="24"/>
        <v>8293.0679999999866</v>
      </c>
      <c r="H143">
        <v>315</v>
      </c>
      <c r="I143">
        <v>295</v>
      </c>
      <c r="J143" s="1">
        <v>303.58829534270859</v>
      </c>
      <c r="K143" s="2">
        <f t="shared" si="31"/>
        <v>11.411704657291409</v>
      </c>
      <c r="L143" s="8">
        <v>2852.5470772063372</v>
      </c>
      <c r="M143" s="1">
        <f t="shared" si="35"/>
        <v>13.499671849328939</v>
      </c>
      <c r="N143" s="1">
        <f t="shared" si="32"/>
        <v>4179.1943819719481</v>
      </c>
      <c r="O143" s="1">
        <f t="shared" si="33"/>
        <v>993.51309823695635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30"/>
        <v>224.68271925723155</v>
      </c>
      <c r="C144">
        <f t="shared" si="29"/>
        <v>4000</v>
      </c>
      <c r="D144" s="2">
        <v>4.8136548353535353</v>
      </c>
      <c r="E144" s="1">
        <f t="shared" ref="E144:E194" si="37">D144*0.01123*3600</f>
        <v>194.60643768367274</v>
      </c>
      <c r="F144" s="1">
        <f t="shared" si="34"/>
        <v>1556.8515014693819</v>
      </c>
      <c r="G144" s="8">
        <f t="shared" si="24"/>
        <v>9798.7651999999835</v>
      </c>
      <c r="H144">
        <v>315</v>
      </c>
      <c r="I144">
        <v>295</v>
      </c>
      <c r="J144" s="1">
        <v>304.31626785839495</v>
      </c>
      <c r="K144" s="2">
        <f t="shared" si="31"/>
        <v>10.683732141605049</v>
      </c>
      <c r="L144" s="8">
        <v>2956.4197323810695</v>
      </c>
      <c r="M144" s="1">
        <f t="shared" si="35"/>
        <v>13.984488621487145</v>
      </c>
      <c r="N144" s="1">
        <f t="shared" si="32"/>
        <v>4179.0977823143585</v>
      </c>
      <c r="O144" s="1">
        <f t="shared" si="33"/>
        <v>993.40083090442727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30"/>
        <v>246.45141273022759</v>
      </c>
      <c r="C145">
        <f t="shared" si="29"/>
        <v>4000</v>
      </c>
      <c r="D145" s="2">
        <v>4.8136548353535353</v>
      </c>
      <c r="E145" s="1">
        <f t="shared" si="37"/>
        <v>194.60643768367274</v>
      </c>
      <c r="F145" s="1">
        <f t="shared" si="34"/>
        <v>1556.8515014693819</v>
      </c>
      <c r="G145" s="8">
        <f t="shared" si="24"/>
        <v>11423.911599999981</v>
      </c>
      <c r="H145">
        <v>315</v>
      </c>
      <c r="I145">
        <v>295</v>
      </c>
      <c r="J145" s="1">
        <v>304.96246317848755</v>
      </c>
      <c r="K145" s="2">
        <f t="shared" si="31"/>
        <v>10.037536821512447</v>
      </c>
      <c r="L145" s="8">
        <v>3046.1480022288224</v>
      </c>
      <c r="M145" s="1">
        <f t="shared" si="35"/>
        <v>14.402959781161821</v>
      </c>
      <c r="N145" s="1">
        <f t="shared" si="32"/>
        <v>4179.0203004853947</v>
      </c>
      <c r="O145" s="1">
        <f t="shared" si="33"/>
        <v>993.29923609715615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30"/>
        <v>268.22081169022931</v>
      </c>
      <c r="C146">
        <f t="shared" si="29"/>
        <v>4000</v>
      </c>
      <c r="D146" s="2">
        <v>4.8136548353535353</v>
      </c>
      <c r="E146" s="1">
        <f t="shared" si="37"/>
        <v>194.60643768367274</v>
      </c>
      <c r="F146" s="1">
        <f t="shared" si="34"/>
        <v>1556.8515014693819</v>
      </c>
      <c r="G146" s="8">
        <f t="shared" si="24"/>
        <v>13168.507199999978</v>
      </c>
      <c r="H146">
        <v>315</v>
      </c>
      <c r="I146">
        <v>295</v>
      </c>
      <c r="J146" s="1">
        <v>305.51139070360534</v>
      </c>
      <c r="K146" s="2">
        <f t="shared" si="31"/>
        <v>9.4886092963946567</v>
      </c>
      <c r="L146" s="8">
        <v>3120.7217415431987</v>
      </c>
      <c r="M146" s="1">
        <f t="shared" si="35"/>
        <v>14.750522108374481</v>
      </c>
      <c r="N146" s="1">
        <f t="shared" si="32"/>
        <v>4178.9603294501885</v>
      </c>
      <c r="O146" s="1">
        <f t="shared" si="33"/>
        <v>993.21151972229427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30"/>
        <v>28.955020316360109</v>
      </c>
      <c r="C147">
        <f t="shared" si="29"/>
        <v>4500</v>
      </c>
      <c r="D147" s="2">
        <v>5.4469117372639433</v>
      </c>
      <c r="E147" s="1">
        <f t="shared" si="37"/>
        <v>220.20774771410672</v>
      </c>
      <c r="F147" s="1">
        <f t="shared" si="34"/>
        <v>1761.6619817128537</v>
      </c>
      <c r="G147" s="8">
        <f t="shared" si="24"/>
        <v>547.66160000000036</v>
      </c>
      <c r="H147">
        <v>315</v>
      </c>
      <c r="I147">
        <v>295</v>
      </c>
      <c r="J147" s="1">
        <v>295.04442569184982</v>
      </c>
      <c r="K147" s="2">
        <f t="shared" si="31"/>
        <v>19.955574308150176</v>
      </c>
      <c r="L147" s="8">
        <v>724.34580876731013</v>
      </c>
      <c r="M147" s="1">
        <f t="shared" si="35"/>
        <v>3.2662280610433885</v>
      </c>
      <c r="N147" s="1">
        <f t="shared" si="32"/>
        <v>4181.2269424033002</v>
      </c>
      <c r="O147" s="1">
        <f t="shared" si="33"/>
        <v>994.64616792990046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30"/>
        <v>50.674466642982367</v>
      </c>
      <c r="C148">
        <f t="shared" si="29"/>
        <v>4500</v>
      </c>
      <c r="D148" s="2">
        <v>5.4469117372639433</v>
      </c>
      <c r="E148" s="1">
        <f t="shared" si="37"/>
        <v>220.20774771410672</v>
      </c>
      <c r="F148" s="1">
        <f t="shared" si="34"/>
        <v>1761.6619817128537</v>
      </c>
      <c r="G148" s="8">
        <f t="shared" si="24"/>
        <v>1097.7651999999989</v>
      </c>
      <c r="H148">
        <v>315</v>
      </c>
      <c r="I148">
        <v>295</v>
      </c>
      <c r="J148" s="1">
        <v>295.59710969784192</v>
      </c>
      <c r="K148" s="2">
        <f t="shared" si="31"/>
        <v>19.402890302158085</v>
      </c>
      <c r="L148" s="8">
        <v>1231.1684565813093</v>
      </c>
      <c r="M148" s="1">
        <f t="shared" si="35"/>
        <v>5.5257059156915291</v>
      </c>
      <c r="N148" s="1">
        <f t="shared" si="32"/>
        <v>4181.0374392916556</v>
      </c>
      <c r="O148" s="1">
        <f t="shared" si="33"/>
        <v>994.58372902242718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30"/>
        <v>72.401481547943135</v>
      </c>
      <c r="C149">
        <f t="shared" si="29"/>
        <v>4500</v>
      </c>
      <c r="D149" s="2">
        <v>5.4469117372639433</v>
      </c>
      <c r="E149" s="1">
        <f t="shared" si="37"/>
        <v>220.20774771410672</v>
      </c>
      <c r="F149" s="1">
        <f t="shared" si="34"/>
        <v>1761.6619817128537</v>
      </c>
      <c r="G149" s="8">
        <f t="shared" si="24"/>
        <v>1767.317999999997</v>
      </c>
      <c r="H149">
        <v>315</v>
      </c>
      <c r="I149">
        <v>295</v>
      </c>
      <c r="J149" s="1">
        <v>296.69724334129643</v>
      </c>
      <c r="K149" s="2">
        <f t="shared" si="31"/>
        <v>18.302756658703572</v>
      </c>
      <c r="L149" s="8">
        <v>1658.0928351605594</v>
      </c>
      <c r="M149" s="1">
        <f t="shared" si="35"/>
        <v>7.4198552906138282</v>
      </c>
      <c r="N149" s="1">
        <f t="shared" si="32"/>
        <v>4180.6866889230751</v>
      </c>
      <c r="O149" s="1">
        <f t="shared" si="33"/>
        <v>994.45478822588348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30"/>
        <v>94.136947004379536</v>
      </c>
      <c r="C150">
        <f t="shared" si="29"/>
        <v>4500</v>
      </c>
      <c r="D150" s="2">
        <v>5.4469117372639433</v>
      </c>
      <c r="E150" s="1">
        <f t="shared" si="37"/>
        <v>220.20774771410672</v>
      </c>
      <c r="F150" s="1">
        <f t="shared" si="34"/>
        <v>1761.6619817128537</v>
      </c>
      <c r="G150" s="8">
        <f t="shared" si="24"/>
        <v>2556.3199999999952</v>
      </c>
      <c r="H150">
        <v>315</v>
      </c>
      <c r="I150">
        <v>295</v>
      </c>
      <c r="J150" s="1">
        <v>297.98509091948944</v>
      </c>
      <c r="K150" s="2">
        <f t="shared" si="31"/>
        <v>17.014909080510563</v>
      </c>
      <c r="L150" s="8">
        <v>2003.054029178295</v>
      </c>
      <c r="M150" s="1">
        <f t="shared" si="35"/>
        <v>8.9453186363318817</v>
      </c>
      <c r="N150" s="1">
        <f t="shared" si="32"/>
        <v>4180.318987192366</v>
      </c>
      <c r="O150" s="1">
        <f t="shared" si="33"/>
        <v>994.29610772957653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30"/>
        <v>115.87998847328187</v>
      </c>
      <c r="C151">
        <f t="shared" si="29"/>
        <v>4500</v>
      </c>
      <c r="D151" s="2">
        <v>5.4469117372639433</v>
      </c>
      <c r="E151" s="1">
        <f t="shared" si="37"/>
        <v>220.20774771410672</v>
      </c>
      <c r="F151" s="1">
        <f t="shared" si="34"/>
        <v>1761.6619817128537</v>
      </c>
      <c r="G151" s="8">
        <f t="shared" si="24"/>
        <v>3464.7711999999933</v>
      </c>
      <c r="H151">
        <v>315</v>
      </c>
      <c r="I151">
        <v>295</v>
      </c>
      <c r="J151" s="1">
        <v>299.25258323264086</v>
      </c>
      <c r="K151" s="2">
        <f t="shared" si="31"/>
        <v>15.747416767359141</v>
      </c>
      <c r="L151" s="8">
        <v>2280.9938206466459</v>
      </c>
      <c r="M151" s="1">
        <f t="shared" si="35"/>
        <v>10.17139855300217</v>
      </c>
      <c r="N151" s="1">
        <f t="shared" si="32"/>
        <v>4179.9998427945757</v>
      </c>
      <c r="O151" s="1">
        <f t="shared" si="33"/>
        <v>994.13195943285189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30"/>
        <v>137.62937607601137</v>
      </c>
      <c r="C152">
        <f t="shared" si="29"/>
        <v>4500</v>
      </c>
      <c r="D152" s="2">
        <v>5.4469117372639433</v>
      </c>
      <c r="E152" s="1">
        <f t="shared" si="37"/>
        <v>220.20774771410672</v>
      </c>
      <c r="F152" s="1">
        <f t="shared" si="34"/>
        <v>1761.6619817128537</v>
      </c>
      <c r="G152" s="8">
        <f t="shared" si="24"/>
        <v>4492.6715999999915</v>
      </c>
      <c r="H152">
        <v>315</v>
      </c>
      <c r="I152">
        <v>295</v>
      </c>
      <c r="J152" s="1">
        <v>300.42060379926278</v>
      </c>
      <c r="K152" s="2">
        <f t="shared" si="31"/>
        <v>14.579396200737222</v>
      </c>
      <c r="L152" s="8">
        <v>2507.2227823217586</v>
      </c>
      <c r="M152" s="1">
        <f t="shared" si="35"/>
        <v>11.167457923667056</v>
      </c>
      <c r="N152" s="1">
        <f t="shared" si="32"/>
        <v>4179.7411127984997</v>
      </c>
      <c r="O152" s="1">
        <f t="shared" si="33"/>
        <v>993.97384410466771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30"/>
        <v>159.38396512014924</v>
      </c>
      <c r="C153">
        <f t="shared" si="29"/>
        <v>4500</v>
      </c>
      <c r="D153" s="2">
        <v>5.4469117372639433</v>
      </c>
      <c r="E153" s="1">
        <f t="shared" si="37"/>
        <v>220.20774771410672</v>
      </c>
      <c r="F153" s="1">
        <f t="shared" si="34"/>
        <v>1761.6619817128537</v>
      </c>
      <c r="G153" s="8">
        <f t="shared" si="24"/>
        <v>5640.0211999999892</v>
      </c>
      <c r="H153">
        <v>315</v>
      </c>
      <c r="I153">
        <v>295</v>
      </c>
      <c r="J153" s="1">
        <v>301.46898871860714</v>
      </c>
      <c r="K153" s="2">
        <f t="shared" si="31"/>
        <v>13.531011281392864</v>
      </c>
      <c r="L153" s="8">
        <v>2693.8777820714304</v>
      </c>
      <c r="M153" s="1">
        <f t="shared" si="35"/>
        <v>11.988005374478838</v>
      </c>
      <c r="N153" s="1">
        <f t="shared" si="32"/>
        <v>4179.5361103495998</v>
      </c>
      <c r="O153" s="1">
        <f t="shared" si="33"/>
        <v>993.82644847988627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30"/>
        <v>181.14279899918444</v>
      </c>
      <c r="C154">
        <f t="shared" si="29"/>
        <v>4500</v>
      </c>
      <c r="D154" s="2">
        <v>5.4469117372639433</v>
      </c>
      <c r="E154" s="1">
        <f t="shared" si="37"/>
        <v>220.20774771410672</v>
      </c>
      <c r="F154" s="1">
        <f t="shared" si="34"/>
        <v>1761.6619817128537</v>
      </c>
      <c r="G154" s="8">
        <f t="shared" si="24"/>
        <v>6906.8199999999888</v>
      </c>
      <c r="H154">
        <v>315</v>
      </c>
      <c r="I154">
        <v>295</v>
      </c>
      <c r="J154" s="1">
        <v>302.40086262604217</v>
      </c>
      <c r="K154" s="2">
        <f t="shared" si="31"/>
        <v>12.599137373957831</v>
      </c>
      <c r="L154" s="8">
        <v>2850.0028071681068</v>
      </c>
      <c r="M154" s="1">
        <f t="shared" si="35"/>
        <v>12.673458220292019</v>
      </c>
      <c r="N154" s="1">
        <f t="shared" si="32"/>
        <v>4179.3743198565098</v>
      </c>
      <c r="O154" s="1">
        <f t="shared" si="33"/>
        <v>993.69117069241292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30"/>
        <v>202.90510780607585</v>
      </c>
      <c r="C155">
        <f t="shared" si="29"/>
        <v>4500</v>
      </c>
      <c r="D155" s="2">
        <v>5.4469117372639433</v>
      </c>
      <c r="E155" s="1">
        <f t="shared" si="37"/>
        <v>220.20774771410672</v>
      </c>
      <c r="F155" s="1">
        <f t="shared" si="34"/>
        <v>1761.6619817128537</v>
      </c>
      <c r="G155" s="8">
        <f t="shared" si="24"/>
        <v>8293.0679999999866</v>
      </c>
      <c r="H155">
        <v>315</v>
      </c>
      <c r="I155">
        <v>295</v>
      </c>
      <c r="J155" s="1">
        <v>303.22737507321955</v>
      </c>
      <c r="K155" s="2">
        <f t="shared" si="31"/>
        <v>11.772624926780452</v>
      </c>
      <c r="L155" s="8">
        <v>2982.2627784029446</v>
      </c>
      <c r="M155" s="1">
        <f t="shared" si="35"/>
        <v>13.253501528719484</v>
      </c>
      <c r="N155" s="1">
        <f t="shared" si="32"/>
        <v>4179.2460735005661</v>
      </c>
      <c r="O155" s="1">
        <f t="shared" si="33"/>
        <v>993.5678908225259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30"/>
        <v>224.67027940246192</v>
      </c>
      <c r="C156">
        <f t="shared" si="29"/>
        <v>4500</v>
      </c>
      <c r="D156" s="2">
        <v>5.4469117372639433</v>
      </c>
      <c r="E156" s="1">
        <f t="shared" si="37"/>
        <v>220.20774771410672</v>
      </c>
      <c r="F156" s="1">
        <f t="shared" si="34"/>
        <v>1761.6619817128537</v>
      </c>
      <c r="G156" s="8">
        <f t="shared" ref="G156:G194" si="38">G144</f>
        <v>9798.7651999999835</v>
      </c>
      <c r="H156">
        <v>315</v>
      </c>
      <c r="I156">
        <v>295</v>
      </c>
      <c r="J156" s="1">
        <v>303.96149414999718</v>
      </c>
      <c r="K156" s="2">
        <f t="shared" si="31"/>
        <v>11.038505850002821</v>
      </c>
      <c r="L156" s="8">
        <v>3095.598953266287</v>
      </c>
      <c r="M156" s="1">
        <f t="shared" si="35"/>
        <v>13.750087741497605</v>
      </c>
      <c r="N156" s="1">
        <f t="shared" si="32"/>
        <v>4179.1435999176829</v>
      </c>
      <c r="O156" s="1">
        <f t="shared" si="33"/>
        <v>993.45583489559772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30"/>
        <v>246.43782764672699</v>
      </c>
      <c r="C157">
        <f t="shared" si="29"/>
        <v>4500</v>
      </c>
      <c r="D157" s="2">
        <v>5.4469117372639433</v>
      </c>
      <c r="E157" s="1">
        <f t="shared" si="37"/>
        <v>220.20774771410672</v>
      </c>
      <c r="F157" s="1">
        <f t="shared" si="34"/>
        <v>1761.6619817128537</v>
      </c>
      <c r="G157" s="8">
        <f t="shared" si="38"/>
        <v>11423.911599999981</v>
      </c>
      <c r="H157">
        <v>315</v>
      </c>
      <c r="I157">
        <v>295</v>
      </c>
      <c r="J157" s="1">
        <v>304.61561626424623</v>
      </c>
      <c r="K157" s="2">
        <f t="shared" si="31"/>
        <v>10.384383735753772</v>
      </c>
      <c r="L157" s="8">
        <v>3193.7192182577319</v>
      </c>
      <c r="M157" s="1">
        <f t="shared" si="35"/>
        <v>14.179656740448019</v>
      </c>
      <c r="N157" s="1">
        <f t="shared" si="32"/>
        <v>4179.060944414744</v>
      </c>
      <c r="O157" s="1">
        <f t="shared" si="33"/>
        <v>993.35399251662443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30"/>
        <v>268.20616820153674</v>
      </c>
      <c r="C158">
        <f t="shared" si="29"/>
        <v>4500</v>
      </c>
      <c r="D158" s="2">
        <v>5.4469117372639433</v>
      </c>
      <c r="E158" s="1">
        <f t="shared" si="37"/>
        <v>220.20774771410672</v>
      </c>
      <c r="F158" s="1">
        <f t="shared" si="34"/>
        <v>1761.6619817128537</v>
      </c>
      <c r="G158" s="8">
        <f t="shared" si="38"/>
        <v>13168.507199999978</v>
      </c>
      <c r="H158">
        <v>315</v>
      </c>
      <c r="I158">
        <v>295</v>
      </c>
      <c r="J158" s="1">
        <v>305.1729928815879</v>
      </c>
      <c r="K158" s="2">
        <f t="shared" si="31"/>
        <v>9.827007118412098</v>
      </c>
      <c r="L158" s="8">
        <v>3275.4171668019972</v>
      </c>
      <c r="M158" s="1">
        <f t="shared" si="35"/>
        <v>14.537082635984936</v>
      </c>
      <c r="N158" s="1">
        <f t="shared" si="32"/>
        <v>4178.9966773208762</v>
      </c>
      <c r="O158" s="1">
        <f t="shared" si="33"/>
        <v>993.26574696753596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30"/>
        <v>28.954985970269888</v>
      </c>
      <c r="C159">
        <f t="shared" si="29"/>
        <v>5000</v>
      </c>
      <c r="D159" s="2">
        <v>6.0801686391743512</v>
      </c>
      <c r="E159" s="1">
        <f t="shared" si="37"/>
        <v>245.8090577445407</v>
      </c>
      <c r="F159" s="1">
        <f t="shared" si="34"/>
        <v>1966.4724619563256</v>
      </c>
      <c r="G159" s="8">
        <f t="shared" si="38"/>
        <v>547.66160000000036</v>
      </c>
      <c r="H159">
        <v>315</v>
      </c>
      <c r="I159">
        <v>295</v>
      </c>
      <c r="J159" s="1">
        <v>295.03384592607478</v>
      </c>
      <c r="K159" s="2">
        <f t="shared" si="31"/>
        <v>19.966154073925225</v>
      </c>
      <c r="L159" s="8">
        <v>732.75169317183554</v>
      </c>
      <c r="M159" s="1">
        <f t="shared" si="35"/>
        <v>3.1286728200734726</v>
      </c>
      <c r="N159" s="1">
        <f t="shared" si="32"/>
        <v>4181.2306587280445</v>
      </c>
      <c r="O159" s="1">
        <f t="shared" si="33"/>
        <v>994.64734776839396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30"/>
        <v>50.673961352975738</v>
      </c>
      <c r="C160">
        <f t="shared" si="29"/>
        <v>5000</v>
      </c>
      <c r="D160" s="2">
        <v>6.0801686391743512</v>
      </c>
      <c r="E160" s="1">
        <f t="shared" si="37"/>
        <v>245.8090577445407</v>
      </c>
      <c r="F160" s="1">
        <f t="shared" si="34"/>
        <v>1966.4724619563256</v>
      </c>
      <c r="G160" s="8">
        <f t="shared" si="38"/>
        <v>1097.7651999999989</v>
      </c>
      <c r="H160">
        <v>315</v>
      </c>
      <c r="I160">
        <v>295</v>
      </c>
      <c r="J160" s="1">
        <v>295.51024802648686</v>
      </c>
      <c r="K160" s="2">
        <f t="shared" si="31"/>
        <v>19.489751973513137</v>
      </c>
      <c r="L160" s="8">
        <v>1250.3902441032117</v>
      </c>
      <c r="M160" s="1">
        <f t="shared" si="35"/>
        <v>5.3125993057783498</v>
      </c>
      <c r="N160" s="1">
        <f t="shared" si="32"/>
        <v>4181.0666235463013</v>
      </c>
      <c r="O160" s="1">
        <f t="shared" si="33"/>
        <v>994.59364640811441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30"/>
        <v>72.399931966891927</v>
      </c>
      <c r="C161">
        <f t="shared" si="29"/>
        <v>5000</v>
      </c>
      <c r="D161" s="2">
        <v>6.0801686391743512</v>
      </c>
      <c r="E161" s="1">
        <f t="shared" si="37"/>
        <v>245.8090577445407</v>
      </c>
      <c r="F161" s="1">
        <f t="shared" si="34"/>
        <v>1966.4724619563256</v>
      </c>
      <c r="G161" s="8">
        <f t="shared" si="38"/>
        <v>1767.317999999997</v>
      </c>
      <c r="H161">
        <v>315</v>
      </c>
      <c r="I161">
        <v>295</v>
      </c>
      <c r="J161" s="1">
        <v>296.51919819158337</v>
      </c>
      <c r="K161" s="2">
        <f t="shared" si="31"/>
        <v>18.480801808416629</v>
      </c>
      <c r="L161" s="8">
        <v>1692.8027565913708</v>
      </c>
      <c r="M161" s="1">
        <f t="shared" si="35"/>
        <v>7.1699112705119425</v>
      </c>
      <c r="N161" s="1">
        <f t="shared" si="32"/>
        <v>4180.7411148075253</v>
      </c>
      <c r="O161" s="1">
        <f t="shared" si="33"/>
        <v>994.47607261461496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9">A162/O162*3600*1000</f>
        <v>94.134028078168441</v>
      </c>
      <c r="C162">
        <f t="shared" si="29"/>
        <v>5000</v>
      </c>
      <c r="D162" s="2">
        <v>6.0801686391743512</v>
      </c>
      <c r="E162" s="1">
        <f t="shared" si="37"/>
        <v>245.8090577445407</v>
      </c>
      <c r="F162" s="1">
        <f t="shared" si="34"/>
        <v>1966.4724619563256</v>
      </c>
      <c r="G162" s="8">
        <f t="shared" si="38"/>
        <v>2556.3199999999952</v>
      </c>
      <c r="H162">
        <v>315</v>
      </c>
      <c r="I162">
        <v>295</v>
      </c>
      <c r="J162" s="1">
        <v>297.74001823446162</v>
      </c>
      <c r="K162" s="2">
        <f t="shared" si="31"/>
        <v>17.259981765538384</v>
      </c>
      <c r="L162" s="8">
        <v>2054.4724101606798</v>
      </c>
      <c r="M162" s="1">
        <f t="shared" si="35"/>
        <v>8.6830980202664314</v>
      </c>
      <c r="N162" s="1">
        <f t="shared" si="32"/>
        <v>4180.3855073539444</v>
      </c>
      <c r="O162" s="1">
        <f t="shared" si="33"/>
        <v>994.3269390562466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9"/>
        <v>115.87557763717395</v>
      </c>
      <c r="C163">
        <f t="shared" si="29"/>
        <v>5000</v>
      </c>
      <c r="D163" s="2">
        <v>6.0801686391743512</v>
      </c>
      <c r="E163" s="1">
        <f t="shared" si="37"/>
        <v>245.8090577445407</v>
      </c>
      <c r="F163" s="1">
        <f t="shared" si="34"/>
        <v>1966.4724619563256</v>
      </c>
      <c r="G163" s="8">
        <f t="shared" si="38"/>
        <v>3464.7711999999933</v>
      </c>
      <c r="H163">
        <v>315</v>
      </c>
      <c r="I163">
        <v>295</v>
      </c>
      <c r="J163" s="1">
        <v>298.96565923758453</v>
      </c>
      <c r="K163" s="2">
        <f t="shared" ref="K163:K194" si="40">H163-J163</f>
        <v>16.034340762415468</v>
      </c>
      <c r="L163" s="8">
        <v>2348.3649208547868</v>
      </c>
      <c r="M163" s="1">
        <f t="shared" si="35"/>
        <v>9.90960724374421</v>
      </c>
      <c r="N163" s="1">
        <f t="shared" ref="N163:N194" si="41">((W163 + X163*H163 +Y163*H163^2 +  Z163*H163^3)+(W163 + X163*J163 + Y163*J163^2 +  Z163*J163^3))/2</f>
        <v>4180.0685058991776</v>
      </c>
      <c r="O163" s="1">
        <f t="shared" ref="O163:O194" si="42">((S163 + T163*H163 + U163*H163^2 +  V163*H163^3)+(S163 + T163*J163 + U163*J163^2 +  V163*J163^3))/2</f>
        <v>994.16980134252879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9"/>
        <v>137.62346866417991</v>
      </c>
      <c r="C164">
        <f t="shared" si="29"/>
        <v>5000</v>
      </c>
      <c r="D164" s="2">
        <v>6.0801686391743512</v>
      </c>
      <c r="E164" s="1">
        <f t="shared" si="37"/>
        <v>245.8090577445407</v>
      </c>
      <c r="F164" s="1">
        <f t="shared" si="34"/>
        <v>1966.4724619563256</v>
      </c>
      <c r="G164" s="8">
        <f t="shared" si="38"/>
        <v>4492.6715999999915</v>
      </c>
      <c r="H164">
        <v>315</v>
      </c>
      <c r="I164">
        <v>295</v>
      </c>
      <c r="J164" s="1">
        <v>300.110099751875</v>
      </c>
      <c r="K164" s="2">
        <f t="shared" si="40"/>
        <v>14.889900248125002</v>
      </c>
      <c r="L164" s="8">
        <v>2589.0885210536462</v>
      </c>
      <c r="M164" s="1">
        <f t="shared" si="35"/>
        <v>10.912242275422937</v>
      </c>
      <c r="N164" s="1">
        <f t="shared" si="41"/>
        <v>4179.8066988229339</v>
      </c>
      <c r="O164" s="1">
        <f t="shared" si="42"/>
        <v>994.01650988619326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9"/>
        <v>159.37661790303733</v>
      </c>
      <c r="C165">
        <f t="shared" si="29"/>
        <v>5000</v>
      </c>
      <c r="D165" s="2">
        <v>6.0801686391743512</v>
      </c>
      <c r="E165" s="1">
        <f t="shared" si="37"/>
        <v>245.8090577445407</v>
      </c>
      <c r="F165" s="1">
        <f t="shared" si="34"/>
        <v>1966.4724619563256</v>
      </c>
      <c r="G165" s="8">
        <f t="shared" si="38"/>
        <v>5640.0211999999892</v>
      </c>
      <c r="H165">
        <v>315</v>
      </c>
      <c r="I165">
        <v>295</v>
      </c>
      <c r="J165" s="1">
        <v>301.14699200030833</v>
      </c>
      <c r="K165" s="2">
        <f t="shared" si="40"/>
        <v>13.85300799969167</v>
      </c>
      <c r="L165" s="8">
        <v>2788.6563862570338</v>
      </c>
      <c r="M165" s="1">
        <f t="shared" si="35"/>
        <v>11.742131809615136</v>
      </c>
      <c r="N165" s="1">
        <f t="shared" si="41"/>
        <v>4179.5964243706831</v>
      </c>
      <c r="O165" s="1">
        <f t="shared" si="42"/>
        <v>993.87226359871988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9"/>
        <v>181.1340972532517</v>
      </c>
      <c r="C166">
        <f t="shared" si="29"/>
        <v>5000</v>
      </c>
      <c r="D166" s="2">
        <v>6.0801686391743512</v>
      </c>
      <c r="E166" s="1">
        <f t="shared" si="37"/>
        <v>245.8090577445407</v>
      </c>
      <c r="F166" s="1">
        <f t="shared" si="34"/>
        <v>1966.4724619563256</v>
      </c>
      <c r="G166" s="8">
        <f t="shared" si="38"/>
        <v>6906.8199999999888</v>
      </c>
      <c r="H166">
        <v>315</v>
      </c>
      <c r="I166">
        <v>295</v>
      </c>
      <c r="J166" s="1">
        <v>302.07512855682904</v>
      </c>
      <c r="K166" s="2">
        <f t="shared" si="40"/>
        <v>12.924871443170957</v>
      </c>
      <c r="L166" s="8">
        <v>2956.209713478675</v>
      </c>
      <c r="M166" s="1">
        <f t="shared" si="35"/>
        <v>12.437966598460314</v>
      </c>
      <c r="N166" s="1">
        <f t="shared" si="41"/>
        <v>4179.4287545997986</v>
      </c>
      <c r="O166" s="1">
        <f t="shared" si="42"/>
        <v>993.73890796680837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9"/>
        <v>202.89514712100055</v>
      </c>
      <c r="C167">
        <f t="shared" si="29"/>
        <v>5000</v>
      </c>
      <c r="D167" s="2">
        <v>6.0801686391743512</v>
      </c>
      <c r="E167" s="1">
        <f t="shared" si="37"/>
        <v>245.8090577445407</v>
      </c>
      <c r="F167" s="1">
        <f t="shared" si="34"/>
        <v>1966.4724619563256</v>
      </c>
      <c r="G167" s="8">
        <f t="shared" si="38"/>
        <v>8293.0679999999866</v>
      </c>
      <c r="H167">
        <v>315</v>
      </c>
      <c r="I167">
        <v>295</v>
      </c>
      <c r="J167" s="1">
        <v>302.90281143989006</v>
      </c>
      <c r="K167" s="2">
        <f t="shared" si="40"/>
        <v>12.097188560109942</v>
      </c>
      <c r="L167" s="8">
        <v>3098.5792095758034</v>
      </c>
      <c r="M167" s="1">
        <f t="shared" si="35"/>
        <v>13.02855151640018</v>
      </c>
      <c r="N167" s="1">
        <f t="shared" si="41"/>
        <v>4179.2947729650441</v>
      </c>
      <c r="O167" s="1">
        <f t="shared" si="42"/>
        <v>993.61666782385817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9"/>
        <v>224.65915603574254</v>
      </c>
      <c r="C168">
        <f t="shared" si="29"/>
        <v>5000</v>
      </c>
      <c r="D168" s="2">
        <v>6.0801686391743512</v>
      </c>
      <c r="E168" s="1">
        <f t="shared" si="37"/>
        <v>245.8090577445407</v>
      </c>
      <c r="F168" s="1">
        <f t="shared" si="34"/>
        <v>1966.4724619563256</v>
      </c>
      <c r="G168" s="8">
        <f t="shared" si="38"/>
        <v>9798.7651999999835</v>
      </c>
      <c r="H168">
        <v>315</v>
      </c>
      <c r="I168">
        <v>295</v>
      </c>
      <c r="J168" s="1">
        <v>303.64116688631123</v>
      </c>
      <c r="K168" s="2">
        <f t="shared" si="40"/>
        <v>11.358833113688775</v>
      </c>
      <c r="L168" s="8">
        <v>3220.8798896373428</v>
      </c>
      <c r="M168" s="1">
        <f t="shared" si="35"/>
        <v>13.535397539419485</v>
      </c>
      <c r="N168" s="1">
        <f t="shared" si="41"/>
        <v>4179.1870241242759</v>
      </c>
      <c r="O168" s="1">
        <f t="shared" si="42"/>
        <v>993.50502306921157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9"/>
        <v>246.42563367719899</v>
      </c>
      <c r="C169">
        <f t="shared" si="29"/>
        <v>5000</v>
      </c>
      <c r="D169" s="2">
        <v>6.0801686391743512</v>
      </c>
      <c r="E169" s="1">
        <f t="shared" si="37"/>
        <v>245.8090577445407</v>
      </c>
      <c r="F169" s="1">
        <f t="shared" si="34"/>
        <v>1966.4724619563256</v>
      </c>
      <c r="G169" s="8">
        <f t="shared" si="38"/>
        <v>11423.911599999981</v>
      </c>
      <c r="H169">
        <v>315</v>
      </c>
      <c r="I169">
        <v>295</v>
      </c>
      <c r="J169" s="1">
        <v>304.30140034998124</v>
      </c>
      <c r="K169" s="2">
        <f t="shared" si="40"/>
        <v>10.698599650018764</v>
      </c>
      <c r="L169" s="8">
        <v>3326.9792367036289</v>
      </c>
      <c r="M169" s="1">
        <f t="shared" si="35"/>
        <v>13.974734184403749</v>
      </c>
      <c r="N169" s="1">
        <f t="shared" si="41"/>
        <v>4179.099655050919</v>
      </c>
      <c r="O169" s="1">
        <f t="shared" si="42"/>
        <v>993.40314701461432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9"/>
        <v>268.19298319512308</v>
      </c>
      <c r="C170">
        <f t="shared" si="29"/>
        <v>5000</v>
      </c>
      <c r="D170" s="2">
        <v>6.0801686391743512</v>
      </c>
      <c r="E170" s="1">
        <f t="shared" si="37"/>
        <v>245.8090577445407</v>
      </c>
      <c r="F170" s="1">
        <f t="shared" si="34"/>
        <v>1966.4724619563256</v>
      </c>
      <c r="G170" s="8">
        <f t="shared" si="38"/>
        <v>13168.507199999978</v>
      </c>
      <c r="H170">
        <v>315</v>
      </c>
      <c r="I170">
        <v>295</v>
      </c>
      <c r="J170" s="1">
        <v>304.86561161452227</v>
      </c>
      <c r="K170" s="2">
        <f t="shared" si="40"/>
        <v>10.134388385477735</v>
      </c>
      <c r="L170" s="8">
        <v>3415.4714547413814</v>
      </c>
      <c r="M170" s="1">
        <f t="shared" si="35"/>
        <v>14.340903146128946</v>
      </c>
      <c r="N170" s="1">
        <f t="shared" si="41"/>
        <v>4179.0314321119467</v>
      </c>
      <c r="O170" s="1">
        <f t="shared" si="42"/>
        <v>993.31457827955683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9"/>
        <v>28.954961092418369</v>
      </c>
      <c r="C171">
        <f t="shared" si="29"/>
        <v>5500</v>
      </c>
      <c r="D171" s="2">
        <v>6.7134255411067194</v>
      </c>
      <c r="E171" s="1">
        <f t="shared" si="37"/>
        <v>271.41036777586243</v>
      </c>
      <c r="F171" s="1">
        <f t="shared" si="34"/>
        <v>2171.2829422068994</v>
      </c>
      <c r="G171" s="8">
        <f t="shared" si="38"/>
        <v>547.66160000000036</v>
      </c>
      <c r="H171">
        <v>315</v>
      </c>
      <c r="I171">
        <v>295</v>
      </c>
      <c r="J171" s="1">
        <v>295.0261794326247</v>
      </c>
      <c r="K171" s="2">
        <f t="shared" si="40"/>
        <v>19.973820567375299</v>
      </c>
      <c r="L171" s="8">
        <v>739.88506736519298</v>
      </c>
      <c r="M171" s="1">
        <f t="shared" si="35"/>
        <v>3.0087791001031152</v>
      </c>
      <c r="N171" s="1">
        <f t="shared" si="41"/>
        <v>4181.2333538156381</v>
      </c>
      <c r="O171" s="1">
        <f t="shared" si="42"/>
        <v>994.64820236077117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9"/>
        <v>50.673553161939907</v>
      </c>
      <c r="C172">
        <f t="shared" si="29"/>
        <v>5500</v>
      </c>
      <c r="D172" s="2">
        <v>6.7134255411067194</v>
      </c>
      <c r="E172" s="1">
        <f t="shared" si="37"/>
        <v>271.41036777586243</v>
      </c>
      <c r="F172" s="1">
        <f t="shared" si="34"/>
        <v>2171.2829422068994</v>
      </c>
      <c r="G172" s="8">
        <f t="shared" si="38"/>
        <v>1097.7651999999989</v>
      </c>
      <c r="H172">
        <v>315</v>
      </c>
      <c r="I172">
        <v>295</v>
      </c>
      <c r="J172" s="1">
        <v>295.43982740616963</v>
      </c>
      <c r="K172" s="2">
        <f t="shared" si="40"/>
        <v>19.560172593830373</v>
      </c>
      <c r="L172" s="8">
        <v>1266.6573276677796</v>
      </c>
      <c r="M172" s="1">
        <f t="shared" si="35"/>
        <v>5.1243473174988292</v>
      </c>
      <c r="N172" s="1">
        <f t="shared" si="41"/>
        <v>4181.0904468307263</v>
      </c>
      <c r="O172" s="1">
        <f t="shared" si="42"/>
        <v>994.60165816543986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9"/>
        <v>72.398626503656544</v>
      </c>
      <c r="C173">
        <f t="shared" si="29"/>
        <v>5500</v>
      </c>
      <c r="D173" s="2">
        <v>6.7134255411067194</v>
      </c>
      <c r="E173" s="1">
        <f t="shared" si="37"/>
        <v>271.41036777586243</v>
      </c>
      <c r="F173" s="1">
        <f t="shared" si="34"/>
        <v>2171.2829422068994</v>
      </c>
      <c r="G173" s="8">
        <f t="shared" si="38"/>
        <v>1767.317999999997</v>
      </c>
      <c r="H173">
        <v>315</v>
      </c>
      <c r="I173">
        <v>295</v>
      </c>
      <c r="J173" s="1">
        <v>296.36814533610709</v>
      </c>
      <c r="K173" s="2">
        <f t="shared" si="40"/>
        <v>18.631854663892909</v>
      </c>
      <c r="L173" s="8">
        <v>1722.6342014583172</v>
      </c>
      <c r="M173" s="1">
        <f t="shared" si="35"/>
        <v>6.9462848471418237</v>
      </c>
      <c r="N173" s="1">
        <f t="shared" si="41"/>
        <v>4180.7879900204398</v>
      </c>
      <c r="O173" s="1">
        <f t="shared" si="42"/>
        <v>994.49400461158734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9"/>
        <v>94.131512808958206</v>
      </c>
      <c r="C174">
        <f t="shared" si="29"/>
        <v>5500</v>
      </c>
      <c r="D174" s="2">
        <v>6.7134255411067194</v>
      </c>
      <c r="E174" s="1">
        <f t="shared" si="37"/>
        <v>271.41036777586243</v>
      </c>
      <c r="F174" s="1">
        <f t="shared" si="34"/>
        <v>2171.2829422068994</v>
      </c>
      <c r="G174" s="8">
        <f t="shared" si="38"/>
        <v>2556.3199999999952</v>
      </c>
      <c r="H174">
        <v>315</v>
      </c>
      <c r="I174">
        <v>295</v>
      </c>
      <c r="J174" s="1">
        <v>297.52690520710411</v>
      </c>
      <c r="K174" s="2">
        <f t="shared" si="40"/>
        <v>17.473094792895893</v>
      </c>
      <c r="L174" s="8">
        <v>2099.3481938604841</v>
      </c>
      <c r="M174" s="1">
        <f t="shared" si="35"/>
        <v>8.4462622115100405</v>
      </c>
      <c r="N174" s="1">
        <f t="shared" si="41"/>
        <v>4180.4446550818047</v>
      </c>
      <c r="O174" s="1">
        <f t="shared" si="42"/>
        <v>994.35350826628144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9"/>
        <v>115.87172085257859</v>
      </c>
      <c r="C175">
        <f t="shared" si="29"/>
        <v>5500</v>
      </c>
      <c r="D175" s="2">
        <v>6.7134255411067194</v>
      </c>
      <c r="E175" s="1">
        <f t="shared" si="37"/>
        <v>271.41036777586243</v>
      </c>
      <c r="F175" s="1">
        <f t="shared" si="34"/>
        <v>2171.2829422068994</v>
      </c>
      <c r="G175" s="8">
        <f t="shared" si="38"/>
        <v>3464.7711999999933</v>
      </c>
      <c r="H175">
        <v>315</v>
      </c>
      <c r="I175">
        <v>295</v>
      </c>
      <c r="J175" s="1">
        <v>298.71224745878038</v>
      </c>
      <c r="K175" s="2">
        <f t="shared" si="40"/>
        <v>16.287752541219618</v>
      </c>
      <c r="L175" s="8">
        <v>2407.8681298087276</v>
      </c>
      <c r="M175" s="1">
        <f t="shared" si="35"/>
        <v>9.6715176466957686</v>
      </c>
      <c r="N175" s="1">
        <f t="shared" si="41"/>
        <v>4180.1308721474979</v>
      </c>
      <c r="O175" s="1">
        <f t="shared" si="42"/>
        <v>994.2028922360339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9"/>
        <v>137.61824899668912</v>
      </c>
      <c r="C176">
        <f t="shared" si="29"/>
        <v>5500</v>
      </c>
      <c r="D176" s="2">
        <v>6.7134255411067194</v>
      </c>
      <c r="E176" s="1">
        <f t="shared" si="37"/>
        <v>271.41036777586243</v>
      </c>
      <c r="F176" s="1">
        <f t="shared" si="34"/>
        <v>2171.2829422068994</v>
      </c>
      <c r="G176" s="8">
        <f t="shared" si="38"/>
        <v>4492.6715999999915</v>
      </c>
      <c r="H176">
        <v>315</v>
      </c>
      <c r="I176">
        <v>295</v>
      </c>
      <c r="J176" s="1">
        <v>299.83291548124532</v>
      </c>
      <c r="K176" s="2">
        <f t="shared" si="40"/>
        <v>15.167084518754677</v>
      </c>
      <c r="L176" s="8">
        <v>2662.0491461586889</v>
      </c>
      <c r="M176" s="1">
        <f t="shared" si="35"/>
        <v>10.678921919417791</v>
      </c>
      <c r="N176" s="1">
        <f t="shared" si="41"/>
        <v>4179.8671816733022</v>
      </c>
      <c r="O176" s="1">
        <f t="shared" si="42"/>
        <v>994.05421154058718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9"/>
        <v>159.37007424326745</v>
      </c>
      <c r="C177">
        <f t="shared" si="29"/>
        <v>5500</v>
      </c>
      <c r="D177" s="2">
        <v>6.7134255411067194</v>
      </c>
      <c r="E177" s="1">
        <f t="shared" si="37"/>
        <v>271.41036777586243</v>
      </c>
      <c r="F177" s="1">
        <f t="shared" si="34"/>
        <v>2171.2829422068994</v>
      </c>
      <c r="G177" s="8">
        <f t="shared" si="38"/>
        <v>5640.0211999999892</v>
      </c>
      <c r="H177">
        <v>315</v>
      </c>
      <c r="I177">
        <v>295</v>
      </c>
      <c r="J177" s="1">
        <v>300.8572947545772</v>
      </c>
      <c r="K177" s="2">
        <f t="shared" si="40"/>
        <v>14.142705245422803</v>
      </c>
      <c r="L177" s="8">
        <v>2873.7146039519544</v>
      </c>
      <c r="M177" s="1">
        <f t="shared" si="35"/>
        <v>11.516444345109296</v>
      </c>
      <c r="N177" s="1">
        <f t="shared" si="41"/>
        <v>4179.6526798265959</v>
      </c>
      <c r="O177" s="1">
        <f t="shared" si="42"/>
        <v>993.91307152315994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9"/>
        <v>181.12629836749736</v>
      </c>
      <c r="C178">
        <f t="shared" si="29"/>
        <v>5500</v>
      </c>
      <c r="D178" s="2">
        <v>6.7134255411067194</v>
      </c>
      <c r="E178" s="1">
        <f t="shared" si="37"/>
        <v>271.41036777586243</v>
      </c>
      <c r="F178" s="1">
        <f t="shared" si="34"/>
        <v>2171.2829422068994</v>
      </c>
      <c r="G178" s="8">
        <f t="shared" si="38"/>
        <v>6906.8199999999888</v>
      </c>
      <c r="H178">
        <v>315</v>
      </c>
      <c r="I178">
        <v>295</v>
      </c>
      <c r="J178" s="1">
        <v>301.78031734128803</v>
      </c>
      <c r="K178" s="2">
        <f t="shared" si="40"/>
        <v>13.219682658711974</v>
      </c>
      <c r="L178" s="8">
        <v>3052.0479532379927</v>
      </c>
      <c r="M178" s="1">
        <f t="shared" si="35"/>
        <v>12.221115283561902</v>
      </c>
      <c r="N178" s="1">
        <f t="shared" si="41"/>
        <v>4179.4799731368266</v>
      </c>
      <c r="O178" s="1">
        <f t="shared" si="42"/>
        <v>993.78169610018676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9"/>
        <v>202.88617424849235</v>
      </c>
      <c r="C179">
        <f t="shared" si="29"/>
        <v>5500</v>
      </c>
      <c r="D179" s="2">
        <v>6.7134255411067194</v>
      </c>
      <c r="E179" s="1">
        <f t="shared" si="37"/>
        <v>271.41036777586243</v>
      </c>
      <c r="F179" s="1">
        <f t="shared" si="34"/>
        <v>2171.2829422068994</v>
      </c>
      <c r="G179" s="8">
        <f t="shared" si="38"/>
        <v>8293.0679999999866</v>
      </c>
      <c r="H179">
        <v>315</v>
      </c>
      <c r="I179">
        <v>295</v>
      </c>
      <c r="J179" s="1">
        <v>302.60767631696069</v>
      </c>
      <c r="K179" s="2">
        <f t="shared" si="40"/>
        <v>12.392323683039308</v>
      </c>
      <c r="L179" s="8">
        <v>3204.0044308283404</v>
      </c>
      <c r="M179" s="1">
        <f t="shared" si="35"/>
        <v>12.820867668297515</v>
      </c>
      <c r="N179" s="1">
        <f t="shared" si="41"/>
        <v>4179.3409144938687</v>
      </c>
      <c r="O179" s="1">
        <f t="shared" si="42"/>
        <v>993.6606116545081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9"/>
        <v>224.64909329330013</v>
      </c>
      <c r="C180">
        <f t="shared" si="29"/>
        <v>5500</v>
      </c>
      <c r="D180" s="2">
        <v>6.7134255411067194</v>
      </c>
      <c r="E180" s="1">
        <f t="shared" si="37"/>
        <v>271.41036777586243</v>
      </c>
      <c r="F180" s="1">
        <f t="shared" si="34"/>
        <v>2171.2829422068994</v>
      </c>
      <c r="G180" s="8">
        <f t="shared" si="38"/>
        <v>9798.7651999999835</v>
      </c>
      <c r="H180">
        <v>315</v>
      </c>
      <c r="I180">
        <v>295</v>
      </c>
      <c r="J180" s="1">
        <v>303.3487751763239</v>
      </c>
      <c r="K180" s="2">
        <f t="shared" si="40"/>
        <v>11.651224823676102</v>
      </c>
      <c r="L180" s="8">
        <v>3334.8426649402668</v>
      </c>
      <c r="M180" s="1">
        <f t="shared" si="35"/>
        <v>13.336758644336825</v>
      </c>
      <c r="N180" s="1">
        <f t="shared" si="41"/>
        <v>4179.2283995728385</v>
      </c>
      <c r="O180" s="1">
        <f t="shared" si="42"/>
        <v>993.54952529717889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9"/>
        <v>246.41456298912706</v>
      </c>
      <c r="C181">
        <f t="shared" si="29"/>
        <v>5500</v>
      </c>
      <c r="D181" s="2">
        <v>6.7134255411067194</v>
      </c>
      <c r="E181" s="1">
        <f t="shared" si="37"/>
        <v>271.41036777586243</v>
      </c>
      <c r="F181" s="1">
        <f t="shared" si="34"/>
        <v>2171.2829422068994</v>
      </c>
      <c r="G181" s="8">
        <f t="shared" si="38"/>
        <v>11423.911599999981</v>
      </c>
      <c r="H181">
        <v>315</v>
      </c>
      <c r="I181">
        <v>295</v>
      </c>
      <c r="J181" s="1">
        <v>304.01368591354503</v>
      </c>
      <c r="K181" s="2">
        <f t="shared" si="40"/>
        <v>10.986314086454968</v>
      </c>
      <c r="L181" s="8">
        <v>3448.5677518765874</v>
      </c>
      <c r="M181" s="1">
        <f t="shared" si="35"/>
        <v>13.784788992620413</v>
      </c>
      <c r="N181" s="1">
        <f t="shared" si="41"/>
        <v>4179.1367106824009</v>
      </c>
      <c r="O181" s="1">
        <f t="shared" si="42"/>
        <v>993.44777772246243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9"/>
        <v>268.18097791423958</v>
      </c>
      <c r="C182">
        <f t="shared" si="29"/>
        <v>5500</v>
      </c>
      <c r="D182" s="2">
        <v>6.7134255411067194</v>
      </c>
      <c r="E182" s="1">
        <f t="shared" si="37"/>
        <v>271.41036777586243</v>
      </c>
      <c r="F182" s="1">
        <f t="shared" si="34"/>
        <v>2171.2829422068994</v>
      </c>
      <c r="G182" s="8">
        <f t="shared" si="38"/>
        <v>13168.507199999978</v>
      </c>
      <c r="H182">
        <v>315</v>
      </c>
      <c r="I182">
        <v>295</v>
      </c>
      <c r="J182" s="1">
        <v>304.5834473851819</v>
      </c>
      <c r="K182" s="2">
        <f t="shared" si="40"/>
        <v>10.416552614818102</v>
      </c>
      <c r="L182" s="8">
        <v>3543.5719785565616</v>
      </c>
      <c r="M182" s="1">
        <f t="shared" si="35"/>
        <v>14.158794222922468</v>
      </c>
      <c r="N182" s="1">
        <f t="shared" si="41"/>
        <v>4179.0648242606239</v>
      </c>
      <c r="O182" s="1">
        <f t="shared" si="42"/>
        <v>993.35904459708127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9"/>
        <v>28.954942666207067</v>
      </c>
      <c r="C183">
        <f t="shared" si="29"/>
        <v>6000</v>
      </c>
      <c r="D183" s="2">
        <v>7.3466824430171274</v>
      </c>
      <c r="E183" s="1">
        <f t="shared" si="37"/>
        <v>297.0116778062964</v>
      </c>
      <c r="F183" s="1">
        <f t="shared" si="34"/>
        <v>2376.0934224503712</v>
      </c>
      <c r="G183" s="8">
        <f t="shared" si="38"/>
        <v>547.66160000000036</v>
      </c>
      <c r="H183">
        <v>315</v>
      </c>
      <c r="I183">
        <v>295</v>
      </c>
      <c r="J183" s="1">
        <v>295.02049933964167</v>
      </c>
      <c r="K183" s="2">
        <f t="shared" si="40"/>
        <v>19.979500660358326</v>
      </c>
      <c r="L183" s="8">
        <v>746.0222052956683</v>
      </c>
      <c r="M183" s="1">
        <f t="shared" si="35"/>
        <v>2.9026914505899133</v>
      </c>
      <c r="N183" s="1">
        <f t="shared" si="41"/>
        <v>4181.2353517401971</v>
      </c>
      <c r="O183" s="1">
        <f t="shared" si="42"/>
        <v>994.64883533035277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9"/>
        <v>50.67321778799289</v>
      </c>
      <c r="C184">
        <f t="shared" si="29"/>
        <v>6000</v>
      </c>
      <c r="D184" s="2">
        <v>7.3466824430171274</v>
      </c>
      <c r="E184" s="1">
        <f t="shared" si="37"/>
        <v>297.0116778062964</v>
      </c>
      <c r="F184" s="1">
        <f t="shared" si="34"/>
        <v>2376.0934224503712</v>
      </c>
      <c r="G184" s="8">
        <f t="shared" si="38"/>
        <v>1097.7651999999989</v>
      </c>
      <c r="H184">
        <v>315</v>
      </c>
      <c r="I184">
        <v>295</v>
      </c>
      <c r="J184" s="1">
        <v>295.38179958431266</v>
      </c>
      <c r="K184" s="2">
        <f t="shared" si="40"/>
        <v>19.61820041568734</v>
      </c>
      <c r="L184" s="8">
        <v>1280.6050762396264</v>
      </c>
      <c r="M184" s="1">
        <f t="shared" si="35"/>
        <v>4.955853433179918</v>
      </c>
      <c r="N184" s="1">
        <f t="shared" si="41"/>
        <v>4181.110187643234</v>
      </c>
      <c r="O184" s="1">
        <f t="shared" si="42"/>
        <v>994.60824080412681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9"/>
        <v>72.397510229525764</v>
      </c>
      <c r="C185">
        <f t="shared" si="29"/>
        <v>6000</v>
      </c>
      <c r="D185" s="2">
        <v>7.3466824430171274</v>
      </c>
      <c r="E185" s="1">
        <f t="shared" si="37"/>
        <v>297.0116778062964</v>
      </c>
      <c r="F185" s="1">
        <f t="shared" si="34"/>
        <v>2376.0934224503712</v>
      </c>
      <c r="G185" s="8">
        <f t="shared" si="38"/>
        <v>1767.317999999997</v>
      </c>
      <c r="H185">
        <v>315</v>
      </c>
      <c r="I185">
        <v>295</v>
      </c>
      <c r="J185" s="1">
        <v>296.23819967024343</v>
      </c>
      <c r="K185" s="2">
        <f t="shared" si="40"/>
        <v>18.761800329756568</v>
      </c>
      <c r="L185" s="8">
        <v>1748.5765896675398</v>
      </c>
      <c r="M185" s="1">
        <f t="shared" si="35"/>
        <v>6.7438182777460609</v>
      </c>
      <c r="N185" s="1">
        <f t="shared" si="41"/>
        <v>4180.8288331587528</v>
      </c>
      <c r="O185" s="1">
        <f t="shared" si="42"/>
        <v>994.50933839761183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9"/>
        <v>94.129315576275317</v>
      </c>
      <c r="C186">
        <f t="shared" si="29"/>
        <v>6000</v>
      </c>
      <c r="D186" s="2">
        <v>7.3466824430171274</v>
      </c>
      <c r="E186" s="1">
        <f t="shared" si="37"/>
        <v>297.0116778062964</v>
      </c>
      <c r="F186" s="1">
        <f t="shared" si="34"/>
        <v>2376.0934224503712</v>
      </c>
      <c r="G186" s="8">
        <f t="shared" si="38"/>
        <v>2556.3199999999952</v>
      </c>
      <c r="H186">
        <v>315</v>
      </c>
      <c r="I186">
        <v>295</v>
      </c>
      <c r="J186" s="1">
        <v>297.33923186722996</v>
      </c>
      <c r="K186" s="2">
        <f t="shared" si="40"/>
        <v>17.660768132770045</v>
      </c>
      <c r="L186" s="8">
        <v>2138.9478185723742</v>
      </c>
      <c r="M186" s="1">
        <f t="shared" si="35"/>
        <v>8.2299681400615583</v>
      </c>
      <c r="N186" s="1">
        <f t="shared" si="41"/>
        <v>4180.497755454674</v>
      </c>
      <c r="O186" s="1">
        <f t="shared" si="42"/>
        <v>994.37671916517422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9"/>
        <v>115.86830506072778</v>
      </c>
      <c r="C187">
        <f t="shared" si="29"/>
        <v>6000</v>
      </c>
      <c r="D187" s="2">
        <v>7.3466824430171274</v>
      </c>
      <c r="E187" s="1">
        <f t="shared" si="37"/>
        <v>297.0116778062964</v>
      </c>
      <c r="F187" s="1">
        <f t="shared" si="34"/>
        <v>2376.0934224503712</v>
      </c>
      <c r="G187" s="8">
        <f t="shared" si="38"/>
        <v>3464.7711999999933</v>
      </c>
      <c r="H187">
        <v>315</v>
      </c>
      <c r="I187">
        <v>295</v>
      </c>
      <c r="J187" s="1">
        <v>298.48577501696406</v>
      </c>
      <c r="K187" s="2">
        <f t="shared" si="40"/>
        <v>16.514224983035945</v>
      </c>
      <c r="L187" s="8">
        <v>2460.9783229646164</v>
      </c>
      <c r="M187" s="1">
        <f t="shared" si="35"/>
        <v>9.452678432989007</v>
      </c>
      <c r="N187" s="1">
        <f t="shared" si="41"/>
        <v>4180.187993031127</v>
      </c>
      <c r="O187" s="1">
        <f t="shared" si="42"/>
        <v>994.23220128768162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9"/>
        <v>137.61358051836029</v>
      </c>
      <c r="C188">
        <f t="shared" ref="C188:C194" si="43">C176+500</f>
        <v>6000</v>
      </c>
      <c r="D188" s="2">
        <v>7.3466824430171274</v>
      </c>
      <c r="E188" s="1">
        <f t="shared" si="37"/>
        <v>297.0116778062964</v>
      </c>
      <c r="F188" s="1">
        <f t="shared" si="34"/>
        <v>2376.0934224503712</v>
      </c>
      <c r="G188" s="8">
        <f t="shared" si="38"/>
        <v>4492.6715999999915</v>
      </c>
      <c r="H188">
        <v>315</v>
      </c>
      <c r="I188">
        <v>295</v>
      </c>
      <c r="J188" s="1">
        <v>299.58267402017168</v>
      </c>
      <c r="K188" s="2">
        <f t="shared" si="40"/>
        <v>15.41732597982832</v>
      </c>
      <c r="L188" s="8">
        <v>2727.7379522392107</v>
      </c>
      <c r="M188" s="1">
        <f t="shared" si="35"/>
        <v>10.463422701708598</v>
      </c>
      <c r="N188" s="1">
        <f t="shared" si="41"/>
        <v>4179.9233757980928</v>
      </c>
      <c r="O188" s="1">
        <f t="shared" si="42"/>
        <v>994.0879343790366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9"/>
        <v>159.3641777454333</v>
      </c>
      <c r="C189">
        <f t="shared" si="43"/>
        <v>6000</v>
      </c>
      <c r="D189" s="2">
        <v>7.3466824430171274</v>
      </c>
      <c r="E189" s="1">
        <f t="shared" si="37"/>
        <v>297.0116778062964</v>
      </c>
      <c r="F189" s="1">
        <f t="shared" si="34"/>
        <v>2376.0934224503712</v>
      </c>
      <c r="G189" s="8">
        <f t="shared" si="38"/>
        <v>5640.0211999999892</v>
      </c>
      <c r="H189">
        <v>315</v>
      </c>
      <c r="I189">
        <v>295</v>
      </c>
      <c r="J189" s="1">
        <v>300.59381193045908</v>
      </c>
      <c r="K189" s="2">
        <f t="shared" si="40"/>
        <v>14.406188069540917</v>
      </c>
      <c r="L189" s="8">
        <v>2950.8087402544547</v>
      </c>
      <c r="M189" s="1">
        <f t="shared" si="35"/>
        <v>11.307207122948739</v>
      </c>
      <c r="N189" s="1">
        <f t="shared" si="41"/>
        <v>4179.7055090323083</v>
      </c>
      <c r="O189" s="1">
        <f t="shared" si="42"/>
        <v>993.94984645185775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9"/>
        <v>181.11922920973552</v>
      </c>
      <c r="C190">
        <f t="shared" si="43"/>
        <v>6000</v>
      </c>
      <c r="D190" s="2">
        <v>7.3466824430171274</v>
      </c>
      <c r="E190" s="1">
        <f t="shared" si="37"/>
        <v>297.0116778062964</v>
      </c>
      <c r="F190" s="1">
        <f t="shared" si="34"/>
        <v>2376.0934224503712</v>
      </c>
      <c r="G190" s="8">
        <f t="shared" si="38"/>
        <v>6906.8199999999888</v>
      </c>
      <c r="H190">
        <v>315</v>
      </c>
      <c r="I190">
        <v>295</v>
      </c>
      <c r="J190" s="1">
        <v>301.51066317335722</v>
      </c>
      <c r="K190" s="2">
        <f t="shared" si="40"/>
        <v>13.489336826642784</v>
      </c>
      <c r="L190" s="8">
        <v>3139.3715119732569</v>
      </c>
      <c r="M190" s="1">
        <f t="shared" si="35"/>
        <v>12.019465002099469</v>
      </c>
      <c r="N190" s="1">
        <f t="shared" si="41"/>
        <v>4179.528472496464</v>
      </c>
      <c r="O190" s="1">
        <f t="shared" si="42"/>
        <v>993.82048380716401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9"/>
        <v>202.87800186801462</v>
      </c>
      <c r="C191">
        <f t="shared" si="43"/>
        <v>6000</v>
      </c>
      <c r="D191" s="2">
        <v>7.3466824430171274</v>
      </c>
      <c r="E191" s="1">
        <f t="shared" si="37"/>
        <v>297.0116778062964</v>
      </c>
      <c r="F191" s="1">
        <f t="shared" si="34"/>
        <v>2376.0934224503712</v>
      </c>
      <c r="G191" s="8">
        <f t="shared" si="38"/>
        <v>8293.0679999999866</v>
      </c>
      <c r="H191">
        <v>315</v>
      </c>
      <c r="I191">
        <v>295</v>
      </c>
      <c r="J191" s="1">
        <v>302.33651991520742</v>
      </c>
      <c r="K191" s="2">
        <f t="shared" si="40"/>
        <v>12.663480084792582</v>
      </c>
      <c r="L191" s="8">
        <v>3300.4716027898098</v>
      </c>
      <c r="M191" s="1">
        <f t="shared" si="35"/>
        <v>12.627269251729951</v>
      </c>
      <c r="N191" s="1">
        <f t="shared" si="41"/>
        <v>4179.384894947475</v>
      </c>
      <c r="O191" s="1">
        <f t="shared" si="42"/>
        <v>993.70063853031206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9"/>
        <v>224.63989173751747</v>
      </c>
      <c r="C192">
        <f t="shared" si="43"/>
        <v>6000</v>
      </c>
      <c r="D192" s="2">
        <v>7.3466824430171274</v>
      </c>
      <c r="E192" s="1">
        <f t="shared" si="37"/>
        <v>297.0116778062964</v>
      </c>
      <c r="F192" s="1">
        <f t="shared" si="34"/>
        <v>2376.0934224503712</v>
      </c>
      <c r="G192" s="8">
        <f t="shared" si="38"/>
        <v>9798.7651999999835</v>
      </c>
      <c r="H192">
        <v>315</v>
      </c>
      <c r="I192">
        <v>295</v>
      </c>
      <c r="J192" s="1">
        <v>303.07916898516288</v>
      </c>
      <c r="K192" s="2">
        <f t="shared" si="40"/>
        <v>11.92083101483712</v>
      </c>
      <c r="L192" s="8">
        <v>3439.4857843419845</v>
      </c>
      <c r="M192" s="1">
        <f t="shared" si="35"/>
        <v>13.151215978798438</v>
      </c>
      <c r="N192" s="1">
        <f t="shared" si="41"/>
        <v>4179.2680482771893</v>
      </c>
      <c r="O192" s="1">
        <f t="shared" si="42"/>
        <v>993.59022243831953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9"/>
        <v>246.40440571154184</v>
      </c>
      <c r="C193">
        <f t="shared" si="43"/>
        <v>6000</v>
      </c>
      <c r="D193" s="2">
        <v>7.3466824430171274</v>
      </c>
      <c r="E193" s="1">
        <f t="shared" si="37"/>
        <v>297.0116778062964</v>
      </c>
      <c r="F193" s="1">
        <f t="shared" si="34"/>
        <v>2376.0934224503712</v>
      </c>
      <c r="G193" s="8">
        <f t="shared" si="38"/>
        <v>11423.911599999981</v>
      </c>
      <c r="H193">
        <v>315</v>
      </c>
      <c r="I193">
        <v>295</v>
      </c>
      <c r="J193" s="1">
        <v>303.74760156611467</v>
      </c>
      <c r="K193" s="2">
        <f t="shared" si="40"/>
        <v>11.252398433885332</v>
      </c>
      <c r="L193" s="8">
        <v>3560.5380507110203</v>
      </c>
      <c r="M193" s="1">
        <f t="shared" si="35"/>
        <v>13.607063857365029</v>
      </c>
      <c r="N193" s="1">
        <f t="shared" si="41"/>
        <v>4179.1723766072491</v>
      </c>
      <c r="O193" s="1">
        <f t="shared" si="42"/>
        <v>993.48872960729432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4">A194/O194*3600*1000</f>
        <v>268.16993296501101</v>
      </c>
      <c r="C194">
        <f t="shared" si="43"/>
        <v>6000</v>
      </c>
      <c r="D194" s="2">
        <v>7.3466824430171274</v>
      </c>
      <c r="E194" s="1">
        <f t="shared" si="37"/>
        <v>297.0116778062964</v>
      </c>
      <c r="F194" s="1">
        <f t="shared" si="34"/>
        <v>2376.0934224503712</v>
      </c>
      <c r="G194" s="8">
        <f t="shared" si="38"/>
        <v>13168.507199999978</v>
      </c>
      <c r="H194">
        <v>315</v>
      </c>
      <c r="I194">
        <v>295</v>
      </c>
      <c r="J194" s="1">
        <v>304.3218730280293</v>
      </c>
      <c r="K194" s="2">
        <f t="shared" si="40"/>
        <v>10.678126971970698</v>
      </c>
      <c r="L194" s="8">
        <v>3661.8164188813516</v>
      </c>
      <c r="M194" s="1">
        <f t="shared" si="35"/>
        <v>13.98816459552684</v>
      </c>
      <c r="N194" s="1">
        <f t="shared" si="41"/>
        <v>4179.0970773442205</v>
      </c>
      <c r="O194" s="1">
        <f t="shared" si="42"/>
        <v>993.39995746189061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</row>
    <row r="203" spans="1:38" x14ac:dyDescent="0.45">
      <c r="A203">
        <v>0</v>
      </c>
      <c r="B203" s="8">
        <v>125.67211278347142</v>
      </c>
      <c r="C203" s="7">
        <f>20/B203</f>
        <v>0.15914429667033042</v>
      </c>
      <c r="D203" s="8">
        <v>170.06902647132128</v>
      </c>
      <c r="E203" s="7">
        <f>20/D203</f>
        <v>0.11759930902745891</v>
      </c>
      <c r="F203" s="8">
        <v>194.60639505280005</v>
      </c>
      <c r="G203" s="7">
        <f>20/F203</f>
        <v>0.10277154558345145</v>
      </c>
      <c r="H203" s="8">
        <v>209.97624756715265</v>
      </c>
      <c r="I203" s="7">
        <f>20/H203</f>
        <v>9.5248868535017447E-2</v>
      </c>
      <c r="J203" s="8">
        <v>220.46920752621799</v>
      </c>
      <c r="K203" s="7">
        <f>20/J203</f>
        <v>9.071561613710441E-2</v>
      </c>
      <c r="L203" s="8">
        <v>228.07775809528295</v>
      </c>
      <c r="M203" s="7">
        <f>20/L203</f>
        <v>8.7689392280174444E-2</v>
      </c>
      <c r="N203" s="8">
        <v>233.84367323461296</v>
      </c>
      <c r="O203" s="7">
        <f>20/N203</f>
        <v>8.5527223051847137E-2</v>
      </c>
      <c r="P203" s="8">
        <v>238.36243364467606</v>
      </c>
      <c r="Q203" s="7">
        <f>20/P203</f>
        <v>8.3905839079549557E-2</v>
      </c>
      <c r="R203" s="8">
        <v>241.99844844978941</v>
      </c>
      <c r="S203" s="7">
        <f>20/R203</f>
        <v>8.2645157967405986E-2</v>
      </c>
      <c r="AH203" s="6"/>
    </row>
    <row r="204" spans="1:38" x14ac:dyDescent="0.45">
      <c r="A204">
        <v>400</v>
      </c>
      <c r="B204" s="8">
        <v>249.76081368042992</v>
      </c>
      <c r="C204" s="7">
        <f t="shared" ref="C204:C218" si="45">20/B204</f>
        <v>8.0076612921313142E-2</v>
      </c>
      <c r="D204" s="8">
        <v>352.44099575198425</v>
      </c>
      <c r="E204" s="7">
        <f t="shared" ref="E204:E218" si="46">20/D204</f>
        <v>5.6747087430413942E-2</v>
      </c>
      <c r="F204" s="8">
        <v>412.43684534506053</v>
      </c>
      <c r="G204" s="7">
        <f t="shared" ref="G204:G218" si="47">20/F204</f>
        <v>4.8492272758189757E-2</v>
      </c>
      <c r="H204" s="8">
        <v>451.10415324659493</v>
      </c>
      <c r="I204" s="7">
        <f t="shared" ref="I204:I218" si="48">20/H204</f>
        <v>4.4335659195465331E-2</v>
      </c>
      <c r="J204" s="8">
        <v>477.96235437747532</v>
      </c>
      <c r="K204" s="7">
        <f t="shared" ref="K204:K218" si="49">20/J204</f>
        <v>4.1844299696048463E-2</v>
      </c>
      <c r="L204" s="8">
        <v>497.66485795829419</v>
      </c>
      <c r="M204" s="7">
        <f t="shared" ref="M204:M218" si="50">20/L204</f>
        <v>4.0187687919238331E-2</v>
      </c>
      <c r="N204" s="8">
        <v>512.72090555773775</v>
      </c>
      <c r="O204" s="7">
        <f t="shared" ref="O204:O218" si="51">20/N204</f>
        <v>3.900757660396937E-2</v>
      </c>
      <c r="P204" s="8">
        <v>524.59483973676151</v>
      </c>
      <c r="Q204" s="7">
        <f t="shared" ref="Q204:Q218" si="52">20/P204</f>
        <v>3.8124660185441167E-2</v>
      </c>
      <c r="R204" s="8">
        <v>534.1962898882698</v>
      </c>
      <c r="S204" s="7">
        <f t="shared" ref="S204:S218" si="53">20/R204</f>
        <v>3.7439421386065999E-2</v>
      </c>
      <c r="AH204" s="6"/>
    </row>
    <row r="205" spans="1:38" x14ac:dyDescent="0.45">
      <c r="A205">
        <v>600</v>
      </c>
      <c r="B205" s="8">
        <v>382.60905920153817</v>
      </c>
      <c r="C205" s="7">
        <f t="shared" si="45"/>
        <v>5.2272677603969281E-2</v>
      </c>
      <c r="D205" s="8">
        <v>563.12935099228275</v>
      </c>
      <c r="E205" s="7">
        <f t="shared" si="46"/>
        <v>3.5515818816331035E-2</v>
      </c>
      <c r="F205" s="8">
        <v>675.25282300162098</v>
      </c>
      <c r="G205" s="7">
        <f t="shared" si="47"/>
        <v>2.9618535930137073E-2</v>
      </c>
      <c r="H205" s="8">
        <v>749.90457584443323</v>
      </c>
      <c r="I205" s="7">
        <f t="shared" si="48"/>
        <v>2.6670059957267116E-2</v>
      </c>
      <c r="J205" s="8">
        <v>802.80602447116712</v>
      </c>
      <c r="K205" s="7">
        <f t="shared" si="49"/>
        <v>2.4912618229508941E-2</v>
      </c>
      <c r="L205" s="8">
        <v>842.14322121461782</v>
      </c>
      <c r="M205" s="7">
        <f t="shared" si="50"/>
        <v>2.3748929512433913E-2</v>
      </c>
      <c r="N205" s="8">
        <v>872.49975886293839</v>
      </c>
      <c r="O205" s="7">
        <f t="shared" si="51"/>
        <v>2.2922642438393859E-2</v>
      </c>
      <c r="P205" s="8">
        <v>896.61888050017694</v>
      </c>
      <c r="Q205" s="7">
        <f t="shared" si="52"/>
        <v>2.2306021471288941E-2</v>
      </c>
      <c r="R205" s="8">
        <v>916.23589285248568</v>
      </c>
      <c r="S205" s="7">
        <f t="shared" si="53"/>
        <v>2.1828439767552315E-2</v>
      </c>
      <c r="AH205" s="6"/>
    </row>
    <row r="206" spans="1:38" x14ac:dyDescent="0.45">
      <c r="A206">
        <v>800</v>
      </c>
      <c r="B206" s="8">
        <v>458.73145967583127</v>
      </c>
      <c r="C206" s="7">
        <f t="shared" si="45"/>
        <v>4.359849227287195E-2</v>
      </c>
      <c r="D206" s="8">
        <v>693.14101592738791</v>
      </c>
      <c r="E206" s="7">
        <f t="shared" si="46"/>
        <v>2.8854157437561249E-2</v>
      </c>
      <c r="F206" s="8">
        <v>844.91606246432559</v>
      </c>
      <c r="G206" s="7">
        <f t="shared" si="47"/>
        <v>2.3670990395977292E-2</v>
      </c>
      <c r="H206" s="8">
        <v>948.31043985177405</v>
      </c>
      <c r="I206" s="7">
        <f t="shared" si="48"/>
        <v>2.1090140063338442E-2</v>
      </c>
      <c r="J206" s="8">
        <v>1022.6357287330474</v>
      </c>
      <c r="K206" s="7">
        <f t="shared" si="49"/>
        <v>1.9557306123831778E-2</v>
      </c>
      <c r="L206" s="8">
        <v>1078.4455113593187</v>
      </c>
      <c r="M206" s="7">
        <f t="shared" si="50"/>
        <v>1.8545211407844934E-2</v>
      </c>
      <c r="N206" s="8">
        <v>1121.8200577698626</v>
      </c>
      <c r="O206" s="7">
        <f t="shared" si="51"/>
        <v>1.7828171159427537E-2</v>
      </c>
      <c r="P206" s="8">
        <v>1156.4681388079773</v>
      </c>
      <c r="Q206" s="7">
        <f t="shared" si="52"/>
        <v>1.7294034594515402E-2</v>
      </c>
      <c r="R206" s="8">
        <v>1184.7680041087594</v>
      </c>
      <c r="S206" s="7">
        <f t="shared" si="53"/>
        <v>1.688094203307337E-2</v>
      </c>
      <c r="AH206" s="6"/>
    </row>
    <row r="207" spans="1:38" x14ac:dyDescent="0.45">
      <c r="A207">
        <v>1000</v>
      </c>
      <c r="B207" s="8">
        <v>513.51564482089827</v>
      </c>
      <c r="C207" s="7">
        <f t="shared" si="45"/>
        <v>3.8947206772980622E-2</v>
      </c>
      <c r="D207" s="8">
        <v>792.09664937448019</v>
      </c>
      <c r="E207" s="7">
        <f t="shared" si="46"/>
        <v>2.5249444011401927E-2</v>
      </c>
      <c r="F207" s="8">
        <v>978.92081221420324</v>
      </c>
      <c r="G207" s="7">
        <f t="shared" si="47"/>
        <v>2.0430661755737281E-2</v>
      </c>
      <c r="H207" s="8">
        <v>1108.7568838469829</v>
      </c>
      <c r="I207" s="7">
        <f t="shared" si="48"/>
        <v>1.8038219461246795E-2</v>
      </c>
      <c r="J207" s="8">
        <v>1203.2731864248244</v>
      </c>
      <c r="K207" s="7">
        <f t="shared" si="49"/>
        <v>1.6621329408514594E-2</v>
      </c>
      <c r="L207" s="8">
        <v>1274.8603055131384</v>
      </c>
      <c r="M207" s="7">
        <f t="shared" si="50"/>
        <v>1.5687993353867807E-2</v>
      </c>
      <c r="N207" s="8">
        <v>1330.8481193035798</v>
      </c>
      <c r="O207" s="7">
        <f t="shared" si="51"/>
        <v>1.5028010867585559E-2</v>
      </c>
      <c r="P207" s="8">
        <v>1375.7865209588704</v>
      </c>
      <c r="Q207" s="7">
        <f t="shared" si="52"/>
        <v>1.4537139080313687E-2</v>
      </c>
      <c r="R207" s="8">
        <v>1412.6298213583668</v>
      </c>
      <c r="S207" s="7">
        <f t="shared" si="53"/>
        <v>1.4157990789666506E-2</v>
      </c>
    </row>
    <row r="208" spans="1:38" x14ac:dyDescent="0.45">
      <c r="A208">
        <v>1200</v>
      </c>
      <c r="B208" s="8">
        <v>550.54536147016574</v>
      </c>
      <c r="C208" s="7">
        <f t="shared" si="45"/>
        <v>3.632761512437846E-2</v>
      </c>
      <c r="D208" s="8">
        <v>862.05492707744008</v>
      </c>
      <c r="E208" s="7">
        <f t="shared" si="46"/>
        <v>2.3200377808644392E-2</v>
      </c>
      <c r="F208" s="8">
        <v>1076.7387264570773</v>
      </c>
      <c r="G208" s="7">
        <f t="shared" si="47"/>
        <v>1.8574608220704017E-2</v>
      </c>
      <c r="H208" s="8">
        <v>1228.3301877254225</v>
      </c>
      <c r="I208" s="7">
        <f t="shared" si="48"/>
        <v>1.6282266934296612E-2</v>
      </c>
      <c r="J208" s="8">
        <v>1339.8103948531402</v>
      </c>
      <c r="K208" s="7">
        <f t="shared" si="49"/>
        <v>1.4927485319437491E-2</v>
      </c>
      <c r="L208" s="8">
        <v>1424.8398430682719</v>
      </c>
      <c r="M208" s="7">
        <f t="shared" si="50"/>
        <v>1.4036665311753E-2</v>
      </c>
      <c r="N208" s="8">
        <v>1491.6821167029409</v>
      </c>
      <c r="O208" s="7">
        <f t="shared" si="51"/>
        <v>1.3407682358092435E-2</v>
      </c>
      <c r="P208" s="8">
        <v>1545.542573255163</v>
      </c>
      <c r="Q208" s="7">
        <f t="shared" si="52"/>
        <v>1.2940439393964257E-2</v>
      </c>
      <c r="R208" s="8">
        <v>1589.8366414555567</v>
      </c>
      <c r="S208" s="7">
        <f t="shared" si="53"/>
        <v>1.2579908827418412E-2</v>
      </c>
    </row>
    <row r="209" spans="1:19" x14ac:dyDescent="0.45">
      <c r="A209">
        <v>1500</v>
      </c>
      <c r="B209" s="8">
        <v>591.42443800809792</v>
      </c>
      <c r="C209" s="7">
        <f t="shared" si="45"/>
        <v>3.3816661461199472E-2</v>
      </c>
      <c r="D209" s="8">
        <v>942.59935204001818</v>
      </c>
      <c r="E209" s="7">
        <f t="shared" si="46"/>
        <v>2.1217922499856438E-2</v>
      </c>
      <c r="F209" s="8">
        <v>1193.1213921179356</v>
      </c>
      <c r="G209" s="7">
        <f t="shared" si="47"/>
        <v>1.6762753674626155E-2</v>
      </c>
      <c r="H209" s="8">
        <v>1373.7289698690327</v>
      </c>
      <c r="I209" s="7">
        <f t="shared" si="48"/>
        <v>1.4558912593877045E-2</v>
      </c>
      <c r="J209" s="8">
        <v>1508.3399294230312</v>
      </c>
      <c r="K209" s="7">
        <f t="shared" si="49"/>
        <v>1.3259610522709148E-2</v>
      </c>
      <c r="L209" s="8">
        <v>1611.9715835207335</v>
      </c>
      <c r="M209" s="7">
        <f t="shared" si="50"/>
        <v>1.2407166605454467E-2</v>
      </c>
      <c r="N209" s="8">
        <v>1693.9947291454268</v>
      </c>
      <c r="O209" s="7">
        <f t="shared" si="51"/>
        <v>1.1806412178206388E-2</v>
      </c>
      <c r="P209" s="8">
        <v>1760.4330199098863</v>
      </c>
      <c r="Q209" s="7">
        <f t="shared" si="52"/>
        <v>1.1360841209978991E-2</v>
      </c>
      <c r="R209" s="8">
        <v>1815.2959774413416</v>
      </c>
      <c r="S209" s="7">
        <f t="shared" si="53"/>
        <v>1.1017487092209606E-2</v>
      </c>
    </row>
    <row r="210" spans="1:19" x14ac:dyDescent="0.45">
      <c r="A210">
        <v>2000</v>
      </c>
      <c r="B210" s="8">
        <v>635.88231192702642</v>
      </c>
      <c r="C210" s="7">
        <f t="shared" si="45"/>
        <v>3.1452360955583854E-2</v>
      </c>
      <c r="D210" s="8">
        <v>1034.6013440405088</v>
      </c>
      <c r="E210" s="7">
        <f t="shared" si="46"/>
        <v>1.9331117357621486E-2</v>
      </c>
      <c r="F210" s="8">
        <v>1331.9920559136758</v>
      </c>
      <c r="G210" s="7">
        <f t="shared" si="47"/>
        <v>1.5015104565530657E-2</v>
      </c>
      <c r="H210" s="8">
        <v>1552.4644347971266</v>
      </c>
      <c r="I210" s="7">
        <f t="shared" si="48"/>
        <v>1.288274278734995E-2</v>
      </c>
      <c r="J210" s="8">
        <v>1719.8330972264625</v>
      </c>
      <c r="K210" s="7">
        <f t="shared" si="49"/>
        <v>1.1629035417595792E-2</v>
      </c>
      <c r="L210" s="8">
        <v>1850.3514290520268</v>
      </c>
      <c r="M210" s="7">
        <f t="shared" si="50"/>
        <v>1.0808757561392764E-2</v>
      </c>
      <c r="N210" s="8">
        <v>1954.6389202516129</v>
      </c>
      <c r="O210" s="7">
        <f t="shared" si="51"/>
        <v>1.02320688454446E-2</v>
      </c>
      <c r="P210" s="8">
        <v>2039.7273740747326</v>
      </c>
      <c r="Q210" s="7">
        <f t="shared" si="52"/>
        <v>9.8052319413874916E-3</v>
      </c>
      <c r="R210" s="8">
        <v>2110.3960967578828</v>
      </c>
      <c r="S210" s="7">
        <f t="shared" si="53"/>
        <v>9.47689394930421E-3</v>
      </c>
    </row>
    <row r="211" spans="1:19" x14ac:dyDescent="0.45">
      <c r="A211">
        <v>2500</v>
      </c>
      <c r="B211" s="8">
        <v>665.12216278090432</v>
      </c>
      <c r="C211" s="7">
        <f t="shared" si="45"/>
        <v>3.0069664069498361E-2</v>
      </c>
      <c r="D211" s="8">
        <v>1097.7694530407218</v>
      </c>
      <c r="E211" s="7">
        <f t="shared" si="46"/>
        <v>1.8218761639433319E-2</v>
      </c>
      <c r="F211" s="8">
        <v>1431.8035451752953</v>
      </c>
      <c r="G211" s="7">
        <f t="shared" si="47"/>
        <v>1.396839675903401E-2</v>
      </c>
      <c r="H211" s="8">
        <v>1685.1447566545937</v>
      </c>
      <c r="I211" s="7">
        <f t="shared" si="48"/>
        <v>1.1868416598052191E-2</v>
      </c>
      <c r="J211" s="8">
        <v>1880.4242998445793</v>
      </c>
      <c r="K211" s="7">
        <f t="shared" si="49"/>
        <v>1.063589744168539E-2</v>
      </c>
      <c r="L211" s="8">
        <v>2034.3626001281043</v>
      </c>
      <c r="M211" s="7">
        <f t="shared" si="50"/>
        <v>9.8310891080776817E-3</v>
      </c>
      <c r="N211" s="8">
        <v>2158.3529113653276</v>
      </c>
      <c r="O211" s="7">
        <f t="shared" si="51"/>
        <v>9.2663252124734457E-3</v>
      </c>
      <c r="P211" s="8">
        <v>2260.1430280878867</v>
      </c>
      <c r="Q211" s="7">
        <f t="shared" si="52"/>
        <v>8.8489974977027392E-3</v>
      </c>
      <c r="R211" s="8">
        <v>2345.0976594192389</v>
      </c>
      <c r="S211" s="7">
        <f t="shared" si="53"/>
        <v>8.5284294748530776E-3</v>
      </c>
    </row>
    <row r="212" spans="1:19" x14ac:dyDescent="0.45">
      <c r="A212">
        <v>3000</v>
      </c>
      <c r="B212" s="8">
        <v>686.00184535619724</v>
      </c>
      <c r="C212" s="7">
        <f t="shared" si="45"/>
        <v>2.9154440524303937E-2</v>
      </c>
      <c r="D212" s="8">
        <v>1144.0781235481948</v>
      </c>
      <c r="E212" s="7">
        <f t="shared" si="46"/>
        <v>1.7481323686159525E-2</v>
      </c>
      <c r="F212" s="8">
        <v>1507.6987333937038</v>
      </c>
      <c r="G212" s="7">
        <f t="shared" si="47"/>
        <v>1.3265249586687436E-2</v>
      </c>
      <c r="H212" s="8">
        <v>1788.8087760732362</v>
      </c>
      <c r="I212" s="7">
        <f t="shared" si="48"/>
        <v>1.1180624931807229E-2</v>
      </c>
      <c r="J212" s="8">
        <v>2008.3454152889417</v>
      </c>
      <c r="K212" s="7">
        <f t="shared" si="49"/>
        <v>9.9584463149346193E-3</v>
      </c>
      <c r="L212" s="8">
        <v>2183.0303552449382</v>
      </c>
      <c r="M212" s="7">
        <f t="shared" si="50"/>
        <v>9.1615766825908287E-3</v>
      </c>
      <c r="N212" s="8">
        <v>2324.7154313602086</v>
      </c>
      <c r="O212" s="7">
        <f t="shared" si="51"/>
        <v>8.6032035277099905E-3</v>
      </c>
      <c r="P212" s="8">
        <v>2441.660452861729</v>
      </c>
      <c r="Q212" s="7">
        <f t="shared" si="52"/>
        <v>8.1911471255387523E-3</v>
      </c>
      <c r="R212" s="8">
        <v>2539.6824697268053</v>
      </c>
      <c r="S212" s="7">
        <f t="shared" si="53"/>
        <v>7.8750002169174355E-3</v>
      </c>
    </row>
    <row r="213" spans="1:19" x14ac:dyDescent="0.45">
      <c r="A213">
        <v>3500</v>
      </c>
      <c r="B213" s="8">
        <v>701.83491738398914</v>
      </c>
      <c r="C213" s="7">
        <f t="shared" si="45"/>
        <v>2.8496729793022774E-2</v>
      </c>
      <c r="D213" s="8">
        <v>1179.768837791592</v>
      </c>
      <c r="E213" s="7">
        <f t="shared" si="46"/>
        <v>1.6952473534932469E-2</v>
      </c>
      <c r="F213" s="8">
        <v>1567.9985121238578</v>
      </c>
      <c r="G213" s="7">
        <f t="shared" si="47"/>
        <v>1.2755114144151801E-2</v>
      </c>
      <c r="H213" s="8">
        <v>1873.1479729371224</v>
      </c>
      <c r="I213" s="7">
        <f t="shared" si="48"/>
        <v>1.0677213060023078E-2</v>
      </c>
      <c r="J213" s="8">
        <v>2114.2200981595447</v>
      </c>
      <c r="K213" s="7">
        <f t="shared" si="49"/>
        <v>9.4597530396245185E-3</v>
      </c>
      <c r="L213" s="8">
        <v>2307.6410848950181</v>
      </c>
      <c r="M213" s="7">
        <f t="shared" si="50"/>
        <v>8.6668590409976435E-3</v>
      </c>
      <c r="N213" s="8">
        <v>2465.503422622769</v>
      </c>
      <c r="O213" s="7">
        <f t="shared" si="51"/>
        <v>8.1119335777373493E-3</v>
      </c>
      <c r="P213" s="8">
        <v>2596.4322060895552</v>
      </c>
      <c r="Q213" s="7">
        <f t="shared" si="52"/>
        <v>7.7028778001955534E-3</v>
      </c>
      <c r="R213" s="8">
        <v>2706.5988758259614</v>
      </c>
      <c r="S213" s="7">
        <f t="shared" si="53"/>
        <v>7.3893476342691096E-3</v>
      </c>
    </row>
    <row r="214" spans="1:19" x14ac:dyDescent="0.45">
      <c r="A214">
        <v>4000</v>
      </c>
      <c r="B214" s="8">
        <v>714.26343514909365</v>
      </c>
      <c r="C214" s="7">
        <f t="shared" si="45"/>
        <v>2.8000873369396613E-2</v>
      </c>
      <c r="D214" s="8">
        <v>1208.0852806100866</v>
      </c>
      <c r="E214" s="7">
        <f t="shared" si="46"/>
        <v>1.6555122656489899E-2</v>
      </c>
      <c r="F214" s="8">
        <v>1617.1318464412075</v>
      </c>
      <c r="G214" s="7">
        <f t="shared" si="47"/>
        <v>1.2367575373655298E-2</v>
      </c>
      <c r="H214" s="8">
        <v>1943.3710717226772</v>
      </c>
      <c r="I214" s="7">
        <f t="shared" si="48"/>
        <v>1.0291395344416261E-2</v>
      </c>
      <c r="J214" s="8">
        <v>2203.7782862408176</v>
      </c>
      <c r="K214" s="7">
        <f t="shared" si="49"/>
        <v>9.0753231052638217E-3</v>
      </c>
      <c r="L214" s="8">
        <v>2414.2869590299838</v>
      </c>
      <c r="M214" s="7">
        <f t="shared" si="50"/>
        <v>8.2840193976094836E-3</v>
      </c>
      <c r="N214" s="8">
        <v>2587.0707825379163</v>
      </c>
      <c r="O214" s="7">
        <f t="shared" si="51"/>
        <v>7.7307509848570906E-3</v>
      </c>
      <c r="P214" s="8">
        <v>2731.0078674812607</v>
      </c>
      <c r="Q214" s="7">
        <f t="shared" si="52"/>
        <v>7.3233036924369947E-3</v>
      </c>
      <c r="R214" s="8">
        <v>2852.5470772063372</v>
      </c>
      <c r="S214" s="7">
        <f t="shared" si="53"/>
        <v>7.0112778014472408E-3</v>
      </c>
    </row>
    <row r="215" spans="1:19" x14ac:dyDescent="0.45">
      <c r="A215">
        <v>4500</v>
      </c>
      <c r="B215" s="8">
        <v>724.34580876731013</v>
      </c>
      <c r="C215" s="7">
        <f t="shared" si="45"/>
        <v>2.7611121315157396E-2</v>
      </c>
      <c r="D215" s="8">
        <v>1231.1684565813093</v>
      </c>
      <c r="E215" s="7">
        <f t="shared" si="46"/>
        <v>1.6244730680914057E-2</v>
      </c>
      <c r="F215" s="8">
        <v>1658.0928351605594</v>
      </c>
      <c r="G215" s="7">
        <f t="shared" si="47"/>
        <v>1.2062050794679011E-2</v>
      </c>
      <c r="H215" s="8">
        <v>2003.054029178295</v>
      </c>
      <c r="I215" s="7">
        <f t="shared" si="48"/>
        <v>9.9847531362918466E-3</v>
      </c>
      <c r="J215" s="8">
        <v>2280.9938206466459</v>
      </c>
      <c r="K215" s="7">
        <f t="shared" si="49"/>
        <v>8.768107926890454E-3</v>
      </c>
      <c r="L215" s="8">
        <v>2507.2227823217586</v>
      </c>
      <c r="M215" s="7">
        <f t="shared" si="50"/>
        <v>7.9769536799914678E-3</v>
      </c>
      <c r="N215" s="8">
        <v>2693.8777820714304</v>
      </c>
      <c r="O215" s="7">
        <f t="shared" si="51"/>
        <v>7.4242417874730753E-3</v>
      </c>
      <c r="P215" s="8">
        <v>2850.0028071681068</v>
      </c>
      <c r="Q215" s="7">
        <f t="shared" si="52"/>
        <v>7.017536947576875E-3</v>
      </c>
      <c r="R215" s="8">
        <v>2982.2627784029446</v>
      </c>
      <c r="S215" s="7">
        <f t="shared" si="53"/>
        <v>6.7063171444302974E-3</v>
      </c>
    </row>
    <row r="216" spans="1:19" x14ac:dyDescent="0.45">
      <c r="A216">
        <v>5000</v>
      </c>
      <c r="B216" s="8">
        <v>732.75169317183554</v>
      </c>
      <c r="C216" s="7">
        <f t="shared" si="45"/>
        <v>2.7294375688750344E-2</v>
      </c>
      <c r="D216" s="8">
        <v>1250.3902441032117</v>
      </c>
      <c r="E216" s="7">
        <f t="shared" si="46"/>
        <v>1.5995006434446499E-2</v>
      </c>
      <c r="F216" s="8">
        <v>1692.8027565913708</v>
      </c>
      <c r="G216" s="7">
        <f t="shared" si="47"/>
        <v>1.1814725562162965E-2</v>
      </c>
      <c r="H216" s="8">
        <v>2054.4724101606798</v>
      </c>
      <c r="I216" s="7">
        <f t="shared" si="48"/>
        <v>9.734859373670442E-3</v>
      </c>
      <c r="J216" s="8">
        <v>2348.3649208547868</v>
      </c>
      <c r="K216" s="7">
        <f t="shared" si="49"/>
        <v>8.5165639387596338E-3</v>
      </c>
      <c r="L216" s="8">
        <v>2589.0885210536462</v>
      </c>
      <c r="M216" s="7">
        <f t="shared" si="50"/>
        <v>7.7247262259927951E-3</v>
      </c>
      <c r="N216" s="8">
        <v>2788.6563862570338</v>
      </c>
      <c r="O216" s="7">
        <f t="shared" si="51"/>
        <v>7.1719126453023592E-3</v>
      </c>
      <c r="P216" s="8">
        <v>2956.209713478675</v>
      </c>
      <c r="Q216" s="7">
        <f t="shared" si="52"/>
        <v>6.7654198918334863E-3</v>
      </c>
      <c r="R216" s="8">
        <v>3098.5792095758034</v>
      </c>
      <c r="S216" s="7">
        <f t="shared" si="53"/>
        <v>6.4545711589983875E-3</v>
      </c>
    </row>
    <row r="217" spans="1:19" x14ac:dyDescent="0.45">
      <c r="A217">
        <v>5500</v>
      </c>
      <c r="B217" s="8">
        <v>739.88506736519298</v>
      </c>
      <c r="C217" s="7">
        <f t="shared" si="45"/>
        <v>2.7031225364801674E-2</v>
      </c>
      <c r="D217" s="8">
        <v>1266.6573276677796</v>
      </c>
      <c r="E217" s="7">
        <f t="shared" si="46"/>
        <v>1.5789590099182394E-2</v>
      </c>
      <c r="F217" s="8">
        <v>1722.6342014583172</v>
      </c>
      <c r="G217" s="7">
        <f t="shared" si="47"/>
        <v>1.1610125924046297E-2</v>
      </c>
      <c r="H217" s="8">
        <v>2099.3481938604841</v>
      </c>
      <c r="I217" s="7">
        <f t="shared" si="48"/>
        <v>9.5267664785144909E-3</v>
      </c>
      <c r="J217" s="8">
        <v>2407.8681298087276</v>
      </c>
      <c r="K217" s="7">
        <f t="shared" si="49"/>
        <v>8.306102710694846E-3</v>
      </c>
      <c r="L217" s="8">
        <v>2662.0491461586889</v>
      </c>
      <c r="M217" s="7">
        <f t="shared" si="50"/>
        <v>7.5130093029498746E-3</v>
      </c>
      <c r="N217" s="8">
        <v>2873.7146039519544</v>
      </c>
      <c r="O217" s="7">
        <f t="shared" si="51"/>
        <v>6.9596333513758978E-3</v>
      </c>
      <c r="P217" s="8">
        <v>3052.0479532379927</v>
      </c>
      <c r="Q217" s="7">
        <f t="shared" si="52"/>
        <v>6.5529769867414787E-3</v>
      </c>
      <c r="R217" s="8">
        <v>3204.0044308283404</v>
      </c>
      <c r="S217" s="7">
        <f t="shared" si="53"/>
        <v>6.2421886210779496E-3</v>
      </c>
    </row>
    <row r="218" spans="1:19" x14ac:dyDescent="0.45">
      <c r="A218">
        <v>6000</v>
      </c>
      <c r="B218" s="8">
        <v>746.0222052956683</v>
      </c>
      <c r="C218" s="7">
        <f t="shared" si="45"/>
        <v>2.6808853487241002E-2</v>
      </c>
      <c r="D218" s="8">
        <v>1280.6050762396264</v>
      </c>
      <c r="E218" s="7">
        <f t="shared" si="46"/>
        <v>1.5617617305350745E-2</v>
      </c>
      <c r="F218" s="8">
        <v>1748.5765896675398</v>
      </c>
      <c r="G218" s="7">
        <f t="shared" si="47"/>
        <v>1.1437874736617993E-2</v>
      </c>
      <c r="H218" s="8">
        <v>2138.9478185723742</v>
      </c>
      <c r="I218" s="7">
        <f t="shared" si="48"/>
        <v>9.350391732954412E-3</v>
      </c>
      <c r="J218" s="8">
        <v>2460.9783229646164</v>
      </c>
      <c r="K218" s="7">
        <f t="shared" si="49"/>
        <v>8.1268493157253853E-3</v>
      </c>
      <c r="L218" s="8">
        <v>2727.7379522392107</v>
      </c>
      <c r="M218" s="7">
        <f t="shared" si="50"/>
        <v>7.3320826084418856E-3</v>
      </c>
      <c r="N218" s="8">
        <v>2950.8087402544547</v>
      </c>
      <c r="O218" s="7">
        <f t="shared" si="51"/>
        <v>6.7778028874468351E-3</v>
      </c>
      <c r="P218" s="8">
        <v>3139.3715119732569</v>
      </c>
      <c r="Q218" s="7">
        <f t="shared" si="52"/>
        <v>6.3707018821193831E-3</v>
      </c>
      <c r="R218" s="8">
        <v>3300.4716027898098</v>
      </c>
      <c r="S218" s="7">
        <f t="shared" si="53"/>
        <v>6.0597400635395496E-3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0" zoomScale="103" zoomScaleNormal="103" workbookViewId="0">
      <selection activeCell="S97" sqref="S9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35" sqref="R35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Inhalt</vt:lpstr>
      <vt:lpstr>Abmessung</vt:lpstr>
      <vt:lpstr>Strömungswiderstand</vt:lpstr>
      <vt:lpstr>Passiv</vt:lpstr>
      <vt:lpstr>1,5 mm Noctua F12</vt:lpstr>
      <vt:lpstr>Diagramm 1,5mm F12</vt:lpstr>
      <vt:lpstr>Leistung Passiv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2021-01-25T16:02:05Z</dcterms:modified>
</cp:coreProperties>
</file>