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17483" windowHeight="8010"/>
  </bookViews>
  <sheets>
    <sheet name="Inhalt" sheetId="14" r:id="rId1"/>
    <sheet name="Abmessung" sheetId="4" r:id="rId2"/>
    <sheet name="Strömungswiderstand" sheetId="13" r:id="rId3"/>
    <sheet name="Passiv" sheetId="15" r:id="rId4"/>
    <sheet name="2,5 mm Noctua F12" sheetId="1" r:id="rId5"/>
    <sheet name="2,5 mm 2x F12" sheetId="3" r:id="rId6"/>
    <sheet name="Diagramm 2,5mm F12" sheetId="20" r:id="rId7"/>
    <sheet name="Diagramm 2,5mm 2x F12" sheetId="23" r:id="rId8"/>
    <sheet name="Leistung Passiv" sheetId="30" r:id="rId9"/>
    <sheet name="Vergleich KW pushpull 2,5 mm" sheetId="40" r:id="rId10"/>
  </sheets>
  <definedNames>
    <definedName name="_xlnm._FilterDatabase" localSheetId="5" hidden="1">'2,5 mm 2x F12'!$A$1:$O$194</definedName>
    <definedName name="_xlnm._FilterDatabase" localSheetId="4" hidden="1">'2,5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B13" i="4" l="1"/>
  <c r="B5" i="4"/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U5" i="13" l="1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B11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<sst xmlns="http://schemas.openxmlformats.org/spreadsheetml/2006/main" count="130" uniqueCount="62">
  <si>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</si>
  <si>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</si>
  <si>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</si>
  <si>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</si>
  <si>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</si>
  <si>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</si>
  <si>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</si>
  <si>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</si>
  <si>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</si>
  <si>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</si>
  <si>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</si>
  <si>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</si>
  <si>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</si>
  <si>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</si>
  <si>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</si>
  <si>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</si>
  <si>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</si>
  <si>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</si>
  <si>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</si>
  <si>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</si>
  <si>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</si>
  <si>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</si>
  <si>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</si>
  <si>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</si>
  <si>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</si>
  <si>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</si>
  <si>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</si>
  <si>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</si>
  <si>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</si>
  <si>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</si>
  <si>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</si>
  <si>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</si>
  <si>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</si>
  <si>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</si>
  <si>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</si>
  <si>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</si>
  <si>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</si>
  <si>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</si>
  <si>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</si>
  <si>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</si>
  <si>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</si>
  <si>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</si>
  <si>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</si>
  <si>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</si>
  <si>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</si>
  <si>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</si>
  <si>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</si>
  <si>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</si>
  <si>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</si>
  <si>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</si>
  <si>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</si>
  <si>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</si>
  <si>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</si>
  <si>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</si>
  <si>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</si>
  <si>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</si>
  <si>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360x60</t>
  </si>
  <si>
    <t>Datensatz Lamellenabstand 2,5 mm FAN Noctua F12</t>
  </si>
  <si>
    <t>Datensatz Lamellenabstand 2,5 mm FAN Noctua F12 in push/pull</t>
  </si>
  <si>
    <t>Thermaler Widerstand und Leistung, Lamellenabstand 2,5 mm, mit FAN F12</t>
  </si>
  <si>
    <t>Thermaler Widerstand und Leistung, Lamellenabstand 2,5 mm, mit FAN F12 in push/pull</t>
  </si>
  <si>
    <t>Thermaler Widerstand, Lamellenabstand 2,5 mm, FAN F12;push/pull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</si>
</sst>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28.964909985037867</c:v>
                </c:pt>
                <c:pt idx="2">
                  <c:v>50.714249899140491</c:v>
                </c:pt>
                <c:pt idx="3">
                  <c:v>72.477267385814343</c:v>
                </c:pt>
                <c:pt idx="4">
                  <c:v>94.247631347535048</c:v>
                </c:pt>
                <c:pt idx="5">
                  <c:v>116.02225469878279</c:v>
                </c:pt>
                <c:pt idx="6">
                  <c:v>137.79953872176105</c:v>
                </c:pt>
                <c:pt idx="7">
                  <c:v>159.57858779955893</c:v>
                </c:pt>
                <c:pt idx="8">
                  <c:v>181.35886503080499</c:v>
                </c:pt>
                <c:pt idx="9">
                  <c:v>203.14003018673941</c:v>
                </c:pt>
                <c:pt idx="10">
                  <c:v>224.92185764770255</c:v>
                </c:pt>
                <c:pt idx="11">
                  <c:v>246.70419206804169</c:v>
                </c:pt>
                <c:pt idx="12">
                  <c:v>268.48623615728519</c:v>
                </c:pt>
              </c:numCache>
            </c:numRef>
          </c:xVal>
          <c:yVal>
            <c:numRef>
              <c:f>'2,5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95.975200000000527</c:v>
                </c:pt>
                <c:pt idx="2">
                  <c:v>206.63440000000026</c:v>
                </c:pt>
                <c:pt idx="3">
                  <c:v>350.44599999999991</c:v>
                </c:pt>
                <c:pt idx="4">
                  <c:v>527.40999999999963</c:v>
                </c:pt>
                <c:pt idx="5">
                  <c:v>737.52639999999928</c:v>
                </c:pt>
                <c:pt idx="6">
                  <c:v>980.79519999999911</c:v>
                </c:pt>
                <c:pt idx="7">
                  <c:v>1257.2163999999984</c:v>
                </c:pt>
                <c:pt idx="8">
                  <c:v>1566.7899999999986</c:v>
                </c:pt>
                <c:pt idx="9">
                  <c:v>1909.5159999999983</c:v>
                </c:pt>
                <c:pt idx="10">
                  <c:v>2285.3943999999974</c:v>
                </c:pt>
                <c:pt idx="11">
                  <c:v>2694.4251999999979</c:v>
                </c:pt>
                <c:pt idx="12">
                  <c:v>3136.6083999999964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9.1891976906649206E-13</c:v>
                </c:pt>
                <c:pt idx="1">
                  <c:v>2.3404941117183431</c:v>
                </c:pt>
                <c:pt idx="2">
                  <c:v>4.7517897468706449</c:v>
                </c:pt>
                <c:pt idx="3">
                  <c:v>7.2338869054578225</c:v>
                </c:pt>
                <c:pt idx="4">
                  <c:v>9.7867855874798746</c:v>
                </c:pt>
                <c:pt idx="5">
                  <c:v>12.410485792936807</c:v>
                </c:pt>
                <c:pt idx="6">
                  <c:v>15.104987521828614</c:v>
                </c:pt>
                <c:pt idx="7">
                  <c:v>17.870290774155301</c:v>
                </c:pt>
                <c:pt idx="8">
                  <c:v>20.706395549916859</c:v>
                </c:pt>
                <c:pt idx="9">
                  <c:v>23.613301849113299</c:v>
                </c:pt>
                <c:pt idx="10">
                  <c:v>26.591009671744612</c:v>
                </c:pt>
                <c:pt idx="11">
                  <c:v>29.639519017810802</c:v>
                </c:pt>
                <c:pt idx="12">
                  <c:v>32.758829887311869</c:v>
                </c:pt>
                <c:pt idx="13">
                  <c:v>35.948942280247813</c:v>
                </c:pt>
                <c:pt idx="14">
                  <c:v>39.209856196618624</c:v>
                </c:pt>
                <c:pt idx="15">
                  <c:v>42.541571636424322</c:v>
                </c:pt>
                <c:pt idx="16">
                  <c:v>45.944088599664894</c:v>
                </c:pt>
                <c:pt idx="17">
                  <c:v>49.417407086340347</c:v>
                </c:pt>
                <c:pt idx="18">
                  <c:v>52.961527096450681</c:v>
                </c:pt>
                <c:pt idx="19">
                  <c:v>56.576448629995866</c:v>
                </c:pt>
                <c:pt idx="20">
                  <c:v>60.262171686975954</c:v>
                </c:pt>
                <c:pt idx="21">
                  <c:v>64.018696267390908</c:v>
                </c:pt>
                <c:pt idx="22">
                  <c:v>67.846022371240736</c:v>
                </c:pt>
                <c:pt idx="23">
                  <c:v>71.744149998525444</c:v>
                </c:pt>
                <c:pt idx="24">
                  <c:v>75.713079149245033</c:v>
                </c:pt>
                <c:pt idx="25">
                  <c:v>79.752809823399502</c:v>
                </c:pt>
                <c:pt idx="26">
                  <c:v>83.863342020988838</c:v>
                </c:pt>
                <c:pt idx="27">
                  <c:v>88.044675742013041</c:v>
                </c:pt>
                <c:pt idx="28">
                  <c:v>92.296810986472138</c:v>
                </c:pt>
                <c:pt idx="29">
                  <c:v>96.619747754366131</c:v>
                </c:pt>
                <c:pt idx="30">
                  <c:v>101.01348604569495</c:v>
                </c:pt>
                <c:pt idx="31">
                  <c:v>105.4780258604587</c:v>
                </c:pt>
                <c:pt idx="32">
                  <c:v>110.01336719865726</c:v>
                </c:pt>
                <c:pt idx="33">
                  <c:v>114.61951006029076</c:v>
                </c:pt>
                <c:pt idx="34">
                  <c:v>119.2964544453591</c:v>
                </c:pt>
                <c:pt idx="35">
                  <c:v>124.04420035386235</c:v>
                </c:pt>
                <c:pt idx="36">
                  <c:v>128.86274778580045</c:v>
                </c:pt>
                <c:pt idx="37">
                  <c:v>133.75209674117337</c:v>
                </c:pt>
                <c:pt idx="38">
                  <c:v>138.71224721998126</c:v>
                </c:pt>
                <c:pt idx="39">
                  <c:v>143.74319922222401</c:v>
                </c:pt>
                <c:pt idx="40">
                  <c:v>148.84495274790163</c:v>
                </c:pt>
                <c:pt idx="41">
                  <c:v>154.01750779701408</c:v>
                </c:pt>
                <c:pt idx="42">
                  <c:v>159.26086436956146</c:v>
                </c:pt>
                <c:pt idx="43">
                  <c:v>164.5750224655437</c:v>
                </c:pt>
                <c:pt idx="44">
                  <c:v>169.95998208496081</c:v>
                </c:pt>
                <c:pt idx="45">
                  <c:v>175.41574322781281</c:v>
                </c:pt>
                <c:pt idx="46">
                  <c:v>180.94230589409966</c:v>
                </c:pt>
                <c:pt idx="47">
                  <c:v>186.53967008382142</c:v>
                </c:pt>
                <c:pt idx="48">
                  <c:v>192.20783579697803</c:v>
                </c:pt>
                <c:pt idx="49">
                  <c:v>197.94680303356955</c:v>
                </c:pt>
                <c:pt idx="50">
                  <c:v>203.75657179359595</c:v>
                </c:pt>
                <c:pt idx="51">
                  <c:v>209.63714207705715</c:v>
                </c:pt>
                <c:pt idx="52">
                  <c:v>215.58851388395331</c:v>
                </c:pt>
                <c:pt idx="53">
                  <c:v>221.61068721428433</c:v>
                </c:pt>
                <c:pt idx="54">
                  <c:v>227.70366206805016</c:v>
                </c:pt>
                <c:pt idx="55">
                  <c:v>233.86743844525094</c:v>
                </c:pt>
                <c:pt idx="56">
                  <c:v>240.10201634588654</c:v>
                </c:pt>
                <c:pt idx="57">
                  <c:v>246.40739576995708</c:v>
                </c:pt>
                <c:pt idx="58">
                  <c:v>252.78357671746249</c:v>
                </c:pt>
                <c:pt idx="59">
                  <c:v>259.23055918840271</c:v>
                </c:pt>
                <c:pt idx="60">
                  <c:v>265.74834318277783</c:v>
                </c:pt>
                <c:pt idx="61">
                  <c:v>272.33692870058792</c:v>
                </c:pt>
                <c:pt idx="62">
                  <c:v>278.99631574183286</c:v>
                </c:pt>
                <c:pt idx="63">
                  <c:v>285.72650430651248</c:v>
                </c:pt>
                <c:pt idx="64">
                  <c:v>292.52749439462718</c:v>
                </c:pt>
                <c:pt idx="65">
                  <c:v>299.39928600617674</c:v>
                </c:pt>
                <c:pt idx="66">
                  <c:v>306.34187914116114</c:v>
                </c:pt>
                <c:pt idx="67">
                  <c:v>313.35527379958035</c:v>
                </c:pt>
                <c:pt idx="68">
                  <c:v>320.43946998143457</c:v>
                </c:pt>
                <c:pt idx="69">
                  <c:v>327.59446768672365</c:v>
                </c:pt>
                <c:pt idx="70">
                  <c:v>334.82026691544758</c:v>
                </c:pt>
                <c:pt idx="71">
                  <c:v>342.1168676676063</c:v>
                </c:pt>
                <c:pt idx="72">
                  <c:v>349.48426994319999</c:v>
                </c:pt>
                <c:pt idx="73">
                  <c:v>356.92247374222848</c:v>
                </c:pt>
                <c:pt idx="74">
                  <c:v>364.43147906469181</c:v>
                </c:pt>
                <c:pt idx="75">
                  <c:v>372.01128591059012</c:v>
                </c:pt>
                <c:pt idx="76">
                  <c:v>379.66189427992333</c:v>
                </c:pt>
                <c:pt idx="77">
                  <c:v>387.3833041726914</c:v>
                </c:pt>
                <c:pt idx="78">
                  <c:v>395.17551558889431</c:v>
                </c:pt>
                <c:pt idx="79">
                  <c:v>403.03852852853208</c:v>
                </c:pt>
                <c:pt idx="80">
                  <c:v>410.97234299160482</c:v>
                </c:pt>
                <c:pt idx="81">
                  <c:v>418.97695897811241</c:v>
                </c:pt>
                <c:pt idx="82">
                  <c:v>427.05237648805462</c:v>
                </c:pt>
                <c:pt idx="83">
                  <c:v>435.19859552143197</c:v>
                </c:pt>
                <c:pt idx="84">
                  <c:v>443.41561607824417</c:v>
                </c:pt>
                <c:pt idx="85">
                  <c:v>451.70343815849128</c:v>
                </c:pt>
                <c:pt idx="86">
                  <c:v>460.06206176217319</c:v>
                </c:pt>
                <c:pt idx="87">
                  <c:v>468.49148688929006</c:v>
                </c:pt>
                <c:pt idx="88">
                  <c:v>476.99171353984173</c:v>
                </c:pt>
                <c:pt idx="89">
                  <c:v>485.56274171382836</c:v>
                </c:pt>
                <c:pt idx="90">
                  <c:v>494.20457141124973</c:v>
                </c:pt>
                <c:pt idx="91">
                  <c:v>502.91720263210613</c:v>
                </c:pt>
                <c:pt idx="92">
                  <c:v>511.70063537639714</c:v>
                </c:pt>
                <c:pt idx="93">
                  <c:v>520.55486964412319</c:v>
                </c:pt>
                <c:pt idx="94">
                  <c:v>529.47990543528408</c:v>
                </c:pt>
                <c:pt idx="95">
                  <c:v>538.47574274988006</c:v>
                </c:pt>
                <c:pt idx="96">
                  <c:v>547.54238158791077</c:v>
                </c:pt>
                <c:pt idx="97">
                  <c:v>556.67982194937622</c:v>
                </c:pt>
                <c:pt idx="98">
                  <c:v>565.88806383427675</c:v>
                </c:pt>
                <c:pt idx="99">
                  <c:v>575.16710724261213</c:v>
                </c:pt>
                <c:pt idx="100">
                  <c:v>584.51695217438237</c:v>
                </c:pt>
                <c:pt idx="101">
                  <c:v>593.93759862958734</c:v>
                </c:pt>
                <c:pt idx="102">
                  <c:v>603.42904660822728</c:v>
                </c:pt>
                <c:pt idx="103">
                  <c:v>612.99129611030207</c:v>
                </c:pt>
                <c:pt idx="104">
                  <c:v>622.62434713581183</c:v>
                </c:pt>
                <c:pt idx="105">
                  <c:v>632.32819968475633</c:v>
                </c:pt>
                <c:pt idx="106">
                  <c:v>642.1028537571359</c:v>
                </c:pt>
                <c:pt idx="107">
                  <c:v>651.94830935295022</c:v>
                </c:pt>
                <c:pt idx="108">
                  <c:v>661.86456647219939</c:v>
                </c:pt>
                <c:pt idx="109">
                  <c:v>671.85162511488352</c:v>
                </c:pt>
                <c:pt idx="110">
                  <c:v>681.9094852810025</c:v>
                </c:pt>
                <c:pt idx="111">
                  <c:v>692.03814697055645</c:v>
                </c:pt>
                <c:pt idx="112">
                  <c:v>702.23761018354503</c:v>
                </c:pt>
                <c:pt idx="113">
                  <c:v>712.5078749199688</c:v>
                </c:pt>
                <c:pt idx="114">
                  <c:v>722.84894117982708</c:v>
                </c:pt>
                <c:pt idx="115">
                  <c:v>733.26080896312055</c:v>
                </c:pt>
                <c:pt idx="116">
                  <c:v>743.74347826984877</c:v>
                </c:pt>
                <c:pt idx="117">
                  <c:v>754.29694910001172</c:v>
                </c:pt>
                <c:pt idx="118">
                  <c:v>764.92122145360975</c:v>
                </c:pt>
                <c:pt idx="119">
                  <c:v>775.61629533064263</c:v>
                </c:pt>
                <c:pt idx="120">
                  <c:v>786.38217073111036</c:v>
                </c:pt>
                <c:pt idx="121">
                  <c:v>797.21884765501306</c:v>
                </c:pt>
                <c:pt idx="122">
                  <c:v>808.12632610235062</c:v>
                </c:pt>
                <c:pt idx="123">
                  <c:v>819.1046060731228</c:v>
                </c:pt>
                <c:pt idx="124">
                  <c:v>830.15368756733028</c:v>
                </c:pt>
                <c:pt idx="125">
                  <c:v>841.27357058497216</c:v>
                </c:pt>
                <c:pt idx="126">
                  <c:v>852.46425512604901</c:v>
                </c:pt>
                <c:pt idx="127">
                  <c:v>863.72574119056128</c:v>
                </c:pt>
                <c:pt idx="128">
                  <c:v>875.05802877850761</c:v>
                </c:pt>
                <c:pt idx="129">
                  <c:v>886.46111788988947</c:v>
                </c:pt>
                <c:pt idx="130">
                  <c:v>897.93500852470606</c:v>
                </c:pt>
                <c:pt idx="131">
                  <c:v>909.4797006829574</c:v>
                </c:pt>
                <c:pt idx="132">
                  <c:v>921.0951943646437</c:v>
                </c:pt>
                <c:pt idx="133">
                  <c:v>932.78148956976497</c:v>
                </c:pt>
                <c:pt idx="134">
                  <c:v>944.53858629832064</c:v>
                </c:pt>
                <c:pt idx="135">
                  <c:v>956.3664845503115</c:v>
                </c:pt>
                <c:pt idx="136">
                  <c:v>968.26518432573744</c:v>
                </c:pt>
                <c:pt idx="137">
                  <c:v>980.23468562459766</c:v>
                </c:pt>
                <c:pt idx="138">
                  <c:v>992.27498844689353</c:v>
                </c:pt>
                <c:pt idx="139">
                  <c:v>1004.3860927926238</c:v>
                </c:pt>
                <c:pt idx="140">
                  <c:v>1016.5679986617895</c:v>
                </c:pt>
                <c:pt idx="141">
                  <c:v>1028.8207060543893</c:v>
                </c:pt>
                <c:pt idx="142">
                  <c:v>1041.1442149704244</c:v>
                </c:pt>
                <c:pt idx="143">
                  <c:v>1053.5385254098942</c:v>
                </c:pt>
                <c:pt idx="144">
                  <c:v>1066.0036373727992</c:v>
                </c:pt>
                <c:pt idx="145">
                  <c:v>1078.5395508591384</c:v>
                </c:pt>
                <c:pt idx="146">
                  <c:v>1091.1462658689131</c:v>
                </c:pt>
                <c:pt idx="147">
                  <c:v>1103.8237824021226</c:v>
                </c:pt>
                <c:pt idx="148">
                  <c:v>1116.5721004587667</c:v>
                </c:pt>
                <c:pt idx="149">
                  <c:v>1129.3912200388461</c:v>
                </c:pt>
                <c:pt idx="150">
                  <c:v>1142.28114114236</c:v>
                </c:pt>
                <c:pt idx="151">
                  <c:v>1155.2418637693092</c:v>
                </c:pt>
                <c:pt idx="152">
                  <c:v>1168.2733879196926</c:v>
                </c:pt>
                <c:pt idx="153">
                  <c:v>1181.3757135935116</c:v>
                </c:pt>
                <c:pt idx="154">
                  <c:v>1194.5488407907651</c:v>
                </c:pt>
                <c:pt idx="155">
                  <c:v>1207.7927695114531</c:v>
                </c:pt>
                <c:pt idx="156">
                  <c:v>1221.1074997555766</c:v>
                </c:pt>
                <c:pt idx="157">
                  <c:v>1234.493031523135</c:v>
                </c:pt>
                <c:pt idx="158">
                  <c:v>1247.9493648141279</c:v>
                </c:pt>
                <c:pt idx="159">
                  <c:v>1261.4764996285558</c:v>
                </c:pt>
                <c:pt idx="160">
                  <c:v>1275.0744359664186</c:v>
                </c:pt>
                <c:pt idx="161">
                  <c:v>1288.743173827716</c:v>
                </c:pt>
                <c:pt idx="162">
                  <c:v>1302.482713212449</c:v>
                </c:pt>
                <c:pt idx="163">
                  <c:v>1316.2930541206163</c:v>
                </c:pt>
                <c:pt idx="164">
                  <c:v>1330.1741965522183</c:v>
                </c:pt>
                <c:pt idx="165">
                  <c:v>1344.1261405072557</c:v>
                </c:pt>
                <c:pt idx="166">
                  <c:v>1358.1488859857275</c:v>
                </c:pt>
                <c:pt idx="167">
                  <c:v>1372.2424329876346</c:v>
                </c:pt>
                <c:pt idx="168">
                  <c:v>1386.4067815129763</c:v>
                </c:pt>
                <c:pt idx="169">
                  <c:v>1400.6419315617532</c:v>
                </c:pt>
                <c:pt idx="170">
                  <c:v>1414.9478831339648</c:v>
                </c:pt>
                <c:pt idx="171">
                  <c:v>1429.3246362296113</c:v>
                </c:pt>
                <c:pt idx="172">
                  <c:v>1443.7721908486924</c:v>
                </c:pt>
                <c:pt idx="173">
                  <c:v>1458.2905469912091</c:v>
                </c:pt>
                <c:pt idx="174">
                  <c:v>1472.8797046571599</c:v>
                </c:pt>
                <c:pt idx="175">
                  <c:v>1487.5396638465454</c:v>
                </c:pt>
                <c:pt idx="176">
                  <c:v>1502.2704245593666</c:v>
                </c:pt>
                <c:pt idx="177">
                  <c:v>1517.071986795622</c:v>
                </c:pt>
                <c:pt idx="178">
                  <c:v>1531.9443505553131</c:v>
                </c:pt>
                <c:pt idx="179">
                  <c:v>1546.887515838438</c:v>
                </c:pt>
                <c:pt idx="180">
                  <c:v>1561.9014826449986</c:v>
                </c:pt>
                <c:pt idx="181">
                  <c:v>1576.9862509749939</c:v>
                </c:pt>
                <c:pt idx="182">
                  <c:v>1592.1418208284242</c:v>
                </c:pt>
                <c:pt idx="183">
                  <c:v>1607.3681922052886</c:v>
                </c:pt>
                <c:pt idx="184">
                  <c:v>1622.6653651055885</c:v>
                </c:pt>
                <c:pt idx="185">
                  <c:v>1638.0333395293233</c:v>
                </c:pt>
                <c:pt idx="186">
                  <c:v>1653.4721154764925</c:v>
                </c:pt>
                <c:pt idx="187">
                  <c:v>1668.9816929470974</c:v>
                </c:pt>
                <c:pt idx="188">
                  <c:v>1684.5620719411363</c:v>
                </c:pt>
                <c:pt idx="189">
                  <c:v>1700.2132524586111</c:v>
                </c:pt>
                <c:pt idx="190">
                  <c:v>1715.93523449952</c:v>
                </c:pt>
                <c:pt idx="191">
                  <c:v>1731.7280180638641</c:v>
                </c:pt>
                <c:pt idx="192">
                  <c:v>1747.5916031516426</c:v>
                </c:pt>
                <c:pt idx="193">
                  <c:v>1763.5259897628564</c:v>
                </c:pt>
                <c:pt idx="194">
                  <c:v>1779.5311778975049</c:v>
                </c:pt>
                <c:pt idx="195">
                  <c:v>1795.6071675555886</c:v>
                </c:pt>
                <c:pt idx="196">
                  <c:v>1811.753958737107</c:v>
                </c:pt>
                <c:pt idx="197">
                  <c:v>1827.9715514420602</c:v>
                </c:pt>
                <c:pt idx="198">
                  <c:v>1844.2599456704484</c:v>
                </c:pt>
                <c:pt idx="199">
                  <c:v>1860.6191414222712</c:v>
                </c:pt>
                <c:pt idx="200">
                  <c:v>1877.0491386975295</c:v>
                </c:pt>
                <c:pt idx="201">
                  <c:v>1893.5499374962219</c:v>
                </c:pt>
                <c:pt idx="202">
                  <c:v>1910.1215378183495</c:v>
                </c:pt>
                <c:pt idx="203">
                  <c:v>1926.7639396639122</c:v>
                </c:pt>
                <c:pt idx="204">
                  <c:v>1943.4771430329092</c:v>
                </c:pt>
                <c:pt idx="205">
                  <c:v>1960.2611479253414</c:v>
                </c:pt>
                <c:pt idx="206">
                  <c:v>1977.1159543412086</c:v>
                </c:pt>
                <c:pt idx="207">
                  <c:v>1994.0415622805108</c:v>
                </c:pt>
                <c:pt idx="208">
                  <c:v>2011.0379717432477</c:v>
                </c:pt>
                <c:pt idx="209">
                  <c:v>2028.1051827294195</c:v>
                </c:pt>
                <c:pt idx="210">
                  <c:v>2045.2431952390257</c:v>
                </c:pt>
                <c:pt idx="211">
                  <c:v>2062.4520092720677</c:v>
                </c:pt>
                <c:pt idx="212">
                  <c:v>2079.7316248285438</c:v>
                </c:pt>
                <c:pt idx="213">
                  <c:v>2097.0820419084548</c:v>
                </c:pt>
                <c:pt idx="214">
                  <c:v>2114.5032605118013</c:v>
                </c:pt>
                <c:pt idx="215">
                  <c:v>2131.9952806385822</c:v>
                </c:pt>
                <c:pt idx="216">
                  <c:v>2149.5581022887977</c:v>
                </c:pt>
                <c:pt idx="217">
                  <c:v>2167.1917254624486</c:v>
                </c:pt>
                <c:pt idx="218">
                  <c:v>2184.8961501595345</c:v>
                </c:pt>
                <c:pt idx="219">
                  <c:v>2202.6713763800553</c:v>
                </c:pt>
                <c:pt idx="220">
                  <c:v>2220.5174041240102</c:v>
                </c:pt>
                <c:pt idx="221">
                  <c:v>2238.4342333914005</c:v>
                </c:pt>
                <c:pt idx="222">
                  <c:v>2256.4218641822263</c:v>
                </c:pt>
                <c:pt idx="223">
                  <c:v>2274.4802964964856</c:v>
                </c:pt>
                <c:pt idx="224">
                  <c:v>2292.6095303341804</c:v>
                </c:pt>
                <c:pt idx="225">
                  <c:v>2310.8095656953105</c:v>
                </c:pt>
                <c:pt idx="226">
                  <c:v>2329.0804025798757</c:v>
                </c:pt>
                <c:pt idx="227">
                  <c:v>2347.4220409878744</c:v>
                </c:pt>
                <c:pt idx="228">
                  <c:v>2365.834480919309</c:v>
                </c:pt>
                <c:pt idx="229">
                  <c:v>2384.3177223741786</c:v>
                </c:pt>
                <c:pt idx="230">
                  <c:v>2402.8717653524827</c:v>
                </c:pt>
                <c:pt idx="231">
                  <c:v>2421.4966098542218</c:v>
                </c:pt>
                <c:pt idx="232">
                  <c:v>2440.1922558793958</c:v>
                </c:pt>
                <c:pt idx="233">
                  <c:v>2458.9587034280048</c:v>
                </c:pt>
                <c:pt idx="234">
                  <c:v>2477.795952500047</c:v>
                </c:pt>
                <c:pt idx="235">
                  <c:v>2496.7040030955259</c:v>
                </c:pt>
                <c:pt idx="236">
                  <c:v>2515.6828552144398</c:v>
                </c:pt>
                <c:pt idx="237">
                  <c:v>2534.7325088567886</c:v>
                </c:pt>
                <c:pt idx="238">
                  <c:v>2553.8529640225711</c:v>
                </c:pt>
                <c:pt idx="239">
                  <c:v>2573.0442207117894</c:v>
                </c:pt>
                <c:pt idx="240">
                  <c:v>2592.3062789244423</c:v>
                </c:pt>
                <c:pt idx="241">
                  <c:v>2611.6391386605292</c:v>
                </c:pt>
                <c:pt idx="242">
                  <c:v>2631.0427999200529</c:v>
                </c:pt>
                <c:pt idx="243">
                  <c:v>2650.5172627030101</c:v>
                </c:pt>
                <c:pt idx="244">
                  <c:v>2670.0625270094033</c:v>
                </c:pt>
                <c:pt idx="245">
                  <c:v>2689.6785928392292</c:v>
                </c:pt>
                <c:pt idx="246">
                  <c:v>2709.3654601924918</c:v>
                </c:pt>
                <c:pt idx="247">
                  <c:v>2729.123129069189</c:v>
                </c:pt>
                <c:pt idx="248">
                  <c:v>2748.951599469322</c:v>
                </c:pt>
                <c:pt idx="249">
                  <c:v>2768.8508713928882</c:v>
                </c:pt>
                <c:pt idx="250">
                  <c:v>2788.8209448398893</c:v>
                </c:pt>
                <c:pt idx="251">
                  <c:v>2808.8618198103263</c:v>
                </c:pt>
                <c:pt idx="252">
                  <c:v>2828.9734963041965</c:v>
                </c:pt>
                <c:pt idx="253">
                  <c:v>2849.1559743215043</c:v>
                </c:pt>
                <c:pt idx="254">
                  <c:v>2869.4092538622458</c:v>
                </c:pt>
                <c:pt idx="255">
                  <c:v>2889.7333349264213</c:v>
                </c:pt>
                <c:pt idx="256">
                  <c:v>2910.1282175140313</c:v>
                </c:pt>
                <c:pt idx="257">
                  <c:v>2930.5939016250777</c:v>
                </c:pt>
                <c:pt idx="258">
                  <c:v>2951.1303872595586</c:v>
                </c:pt>
                <c:pt idx="259">
                  <c:v>2971.7376744174749</c:v>
                </c:pt>
                <c:pt idx="260">
                  <c:v>2992.4157630988248</c:v>
                </c:pt>
                <c:pt idx="261">
                  <c:v>3013.1646533036101</c:v>
                </c:pt>
                <c:pt idx="262">
                  <c:v>3033.9843450318303</c:v>
                </c:pt>
                <c:pt idx="263">
                  <c:v>3054.8748382834847</c:v>
                </c:pt>
                <c:pt idx="264">
                  <c:v>3075.8361330585753</c:v>
                </c:pt>
                <c:pt idx="265">
                  <c:v>3096.868229357101</c:v>
                </c:pt>
                <c:pt idx="266">
                  <c:v>3117.9711271790607</c:v>
                </c:pt>
                <c:pt idx="267">
                  <c:v>3139.1448265244539</c:v>
                </c:pt>
                <c:pt idx="268">
                  <c:v>3160.3893273932836</c:v>
                </c:pt>
                <c:pt idx="269">
                  <c:v>3181.7046297855477</c:v>
                </c:pt>
                <c:pt idx="270">
                  <c:v>3203.0907337012468</c:v>
                </c:pt>
                <c:pt idx="271">
                  <c:v>3224.5476391403813</c:v>
                </c:pt>
                <c:pt idx="272">
                  <c:v>3246.0753461029508</c:v>
                </c:pt>
                <c:pt idx="273">
                  <c:v>3267.6738545889543</c:v>
                </c:pt>
                <c:pt idx="274">
                  <c:v>3289.3431645983919</c:v>
                </c:pt>
                <c:pt idx="275">
                  <c:v>3311.0832761312672</c:v>
                </c:pt>
                <c:pt idx="276">
                  <c:v>3332.8941891875752</c:v>
                </c:pt>
                <c:pt idx="277">
                  <c:v>3354.7759037673195</c:v>
                </c:pt>
                <c:pt idx="278">
                  <c:v>3376.7284198704965</c:v>
                </c:pt>
                <c:pt idx="279">
                  <c:v>3398.7517374971098</c:v>
                </c:pt>
                <c:pt idx="280">
                  <c:v>3420.8458566471586</c:v>
                </c:pt>
                <c:pt idx="281">
                  <c:v>3443.0107773206405</c:v>
                </c:pt>
                <c:pt idx="282">
                  <c:v>3465.2464995175587</c:v>
                </c:pt>
                <c:pt idx="283">
                  <c:v>3487.553023237911</c:v>
                </c:pt>
                <c:pt idx="284">
                  <c:v>3509.9303484816987</c:v>
                </c:pt>
                <c:pt idx="285">
                  <c:v>3532.37847524892</c:v>
                </c:pt>
                <c:pt idx="286">
                  <c:v>3554.8974035395786</c:v>
                </c:pt>
                <c:pt idx="287">
                  <c:v>3577.4871333536707</c:v>
                </c:pt>
                <c:pt idx="288">
                  <c:v>3600.1476646911979</c:v>
                </c:pt>
                <c:pt idx="289">
                  <c:v>3622.8789975521586</c:v>
                </c:pt>
                <c:pt idx="290">
                  <c:v>3645.6811319365552</c:v>
                </c:pt>
                <c:pt idx="291">
                  <c:v>3668.5540678443881</c:v>
                </c:pt>
                <c:pt idx="292">
                  <c:v>3691.4978052756542</c:v>
                </c:pt>
                <c:pt idx="293">
                  <c:v>3714.5123442303552</c:v>
                </c:pt>
                <c:pt idx="294">
                  <c:v>3737.5976847084917</c:v>
                </c:pt>
                <c:pt idx="295">
                  <c:v>3760.7538267100626</c:v>
                </c:pt>
                <c:pt idx="296">
                  <c:v>3783.9807702350681</c:v>
                </c:pt>
                <c:pt idx="297">
                  <c:v>3807.2785152835099</c:v>
                </c:pt>
                <c:pt idx="298">
                  <c:v>3830.6470618553858</c:v>
                </c:pt>
                <c:pt idx="299">
                  <c:v>3854.0864099506953</c:v>
                </c:pt>
                <c:pt idx="300">
                  <c:v>3877.5965595694415</c:v>
                </c:pt>
                <c:pt idx="301">
                  <c:v>3901.1775107116218</c:v>
                </c:pt>
                <c:pt idx="302">
                  <c:v>3924.829263377238</c:v>
                </c:pt>
                <c:pt idx="303">
                  <c:v>3948.5518175662874</c:v>
                </c:pt>
                <c:pt idx="304">
                  <c:v>3972.3451732787726</c:v>
                </c:pt>
                <c:pt idx="305">
                  <c:v>3996.2093305146923</c:v>
                </c:pt>
                <c:pt idx="306">
                  <c:v>4020.1442892740474</c:v>
                </c:pt>
                <c:pt idx="307">
                  <c:v>4044.1500495568371</c:v>
                </c:pt>
                <c:pt idx="308">
                  <c:v>4068.2266113630617</c:v>
                </c:pt>
                <c:pt idx="309">
                  <c:v>4092.3739746927208</c:v>
                </c:pt>
                <c:pt idx="310">
                  <c:v>4116.5921395458136</c:v>
                </c:pt>
                <c:pt idx="311">
                  <c:v>4140.8811059223435</c:v>
                </c:pt>
                <c:pt idx="312">
                  <c:v>4165.2408738223075</c:v>
                </c:pt>
                <c:pt idx="313">
                  <c:v>4189.6714432457084</c:v>
                </c:pt>
                <c:pt idx="314">
                  <c:v>4214.1728141925414</c:v>
                </c:pt>
                <c:pt idx="315">
                  <c:v>4238.7449866628094</c:v>
                </c:pt>
                <c:pt idx="316">
                  <c:v>4263.3879606565124</c:v>
                </c:pt>
                <c:pt idx="317">
                  <c:v>4288.1017361736513</c:v>
                </c:pt>
                <c:pt idx="318">
                  <c:v>4312.8863132142251</c:v>
                </c:pt>
                <c:pt idx="319">
                  <c:v>4337.741691778233</c:v>
                </c:pt>
                <c:pt idx="320">
                  <c:v>4362.6678718656758</c:v>
                </c:pt>
                <c:pt idx="321">
                  <c:v>4387.6648534765536</c:v>
                </c:pt>
                <c:pt idx="322">
                  <c:v>4412.7326366108655</c:v>
                </c:pt>
                <c:pt idx="323">
                  <c:v>4437.8712212686141</c:v>
                </c:pt>
                <c:pt idx="324">
                  <c:v>4463.0806074497978</c:v>
                </c:pt>
                <c:pt idx="325">
                  <c:v>4488.3607951544145</c:v>
                </c:pt>
                <c:pt idx="326">
                  <c:v>4513.7117843824662</c:v>
                </c:pt>
                <c:pt idx="327">
                  <c:v>4539.1335751339539</c:v>
                </c:pt>
                <c:pt idx="328">
                  <c:v>4564.6261674088746</c:v>
                </c:pt>
                <c:pt idx="329">
                  <c:v>4590.1895612072331</c:v>
                </c:pt>
                <c:pt idx="330">
                  <c:v>4615.8237565290246</c:v>
                </c:pt>
                <c:pt idx="331">
                  <c:v>4641.5287533742521</c:v>
                </c:pt>
                <c:pt idx="332">
                  <c:v>4667.3045517429118</c:v>
                </c:pt>
                <c:pt idx="333">
                  <c:v>4693.1511516350083</c:v>
                </c:pt>
                <c:pt idx="334">
                  <c:v>4719.0685530505407</c:v>
                </c:pt>
                <c:pt idx="335">
                  <c:v>4745.056755989508</c:v>
                </c:pt>
                <c:pt idx="336">
                  <c:v>4771.1157604519076</c:v>
                </c:pt>
                <c:pt idx="337">
                  <c:v>4797.2455664377439</c:v>
                </c:pt>
                <c:pt idx="338">
                  <c:v>4823.4461739470144</c:v>
                </c:pt>
                <c:pt idx="339">
                  <c:v>4849.7175829797188</c:v>
                </c:pt>
                <c:pt idx="340">
                  <c:v>4876.059793535861</c:v>
                </c:pt>
                <c:pt idx="341">
                  <c:v>4902.4728056154363</c:v>
                </c:pt>
                <c:pt idx="342">
                  <c:v>4928.9566192184466</c:v>
                </c:pt>
                <c:pt idx="343">
                  <c:v>4955.5112343448909</c:v>
                </c:pt>
                <c:pt idx="344">
                  <c:v>4982.1366509947711</c:v>
                </c:pt>
                <c:pt idx="345">
                  <c:v>5008.8328691680863</c:v>
                </c:pt>
                <c:pt idx="346">
                  <c:v>5035.5998888648382</c:v>
                </c:pt>
                <c:pt idx="347">
                  <c:v>5062.4377100850215</c:v>
                </c:pt>
                <c:pt idx="348">
                  <c:v>5089.3463328286416</c:v>
                </c:pt>
                <c:pt idx="349">
                  <c:v>5116.3257570956948</c:v>
                </c:pt>
                <c:pt idx="350">
                  <c:v>5143.3759828861839</c:v>
                </c:pt>
                <c:pt idx="351">
                  <c:v>5170.4970102001089</c:v>
                </c:pt>
                <c:pt idx="352">
                  <c:v>5197.6888390374679</c:v>
                </c:pt>
                <c:pt idx="353">
                  <c:v>5224.9514693982628</c:v>
                </c:pt>
                <c:pt idx="354">
                  <c:v>5252.2849012824909</c:v>
                </c:pt>
                <c:pt idx="355">
                  <c:v>5279.6891346901539</c:v>
                </c:pt>
                <c:pt idx="356">
                  <c:v>5307.1641696212546</c:v>
                </c:pt>
                <c:pt idx="357">
                  <c:v>5334.7100060757866</c:v>
                </c:pt>
                <c:pt idx="358">
                  <c:v>5362.3266440537545</c:v>
                </c:pt>
                <c:pt idx="359">
                  <c:v>5390.0140835551583</c:v>
                </c:pt>
                <c:pt idx="360">
                  <c:v>5417.7723245799962</c:v>
                </c:pt>
                <c:pt idx="361">
                  <c:v>5445.6013671282681</c:v>
                </c:pt>
                <c:pt idx="362">
                  <c:v>5473.5012111999786</c:v>
                </c:pt>
                <c:pt idx="363">
                  <c:v>5501.4718567951204</c:v>
                </c:pt>
                <c:pt idx="364">
                  <c:v>5529.513303913699</c:v>
                </c:pt>
                <c:pt idx="365">
                  <c:v>5557.625552555709</c:v>
                </c:pt>
                <c:pt idx="366">
                  <c:v>5585.8086027211566</c:v>
                </c:pt>
                <c:pt idx="367">
                  <c:v>5614.062454410041</c:v>
                </c:pt>
                <c:pt idx="368">
                  <c:v>5642.3871076223559</c:v>
                </c:pt>
                <c:pt idx="369">
                  <c:v>5670.7825623581084</c:v>
                </c:pt>
                <c:pt idx="370">
                  <c:v>5699.2488186172959</c:v>
                </c:pt>
                <c:pt idx="371">
                  <c:v>5727.7858763999184</c:v>
                </c:pt>
                <c:pt idx="372">
                  <c:v>5756.3937357059731</c:v>
                </c:pt>
                <c:pt idx="373">
                  <c:v>5785.0723965354664</c:v>
                </c:pt>
                <c:pt idx="374">
                  <c:v>5813.8218588883919</c:v>
                </c:pt>
                <c:pt idx="375">
                  <c:v>5842.6421227647534</c:v>
                </c:pt>
                <c:pt idx="376">
                  <c:v>5871.5331881645479</c:v>
                </c:pt>
                <c:pt idx="377">
                  <c:v>5900.4950550877793</c:v>
                </c:pt>
                <c:pt idx="378">
                  <c:v>5929.5277235344474</c:v>
                </c:pt>
                <c:pt idx="379">
                  <c:v>5958.6311935045469</c:v>
                </c:pt>
                <c:pt idx="380">
                  <c:v>5987.8054649980832</c:v>
                </c:pt>
                <c:pt idx="381">
                  <c:v>6017.0505380150535</c:v>
                </c:pt>
                <c:pt idx="382">
                  <c:v>6046.3664125554587</c:v>
                </c:pt>
                <c:pt idx="383">
                  <c:v>6075.7530886192981</c:v>
                </c:pt>
                <c:pt idx="384">
                  <c:v>6105.2105662065733</c:v>
                </c:pt>
                <c:pt idx="385">
                  <c:v>6134.7388453172844</c:v>
                </c:pt>
                <c:pt idx="386">
                  <c:v>6164.3379259514277</c:v>
                </c:pt>
                <c:pt idx="387">
                  <c:v>6194.0078081090069</c:v>
                </c:pt>
                <c:pt idx="388">
                  <c:v>6223.7484917900229</c:v>
                </c:pt>
                <c:pt idx="389">
                  <c:v>6253.5599769944747</c:v>
                </c:pt>
                <c:pt idx="390">
                  <c:v>6283.442263722357</c:v>
                </c:pt>
                <c:pt idx="391">
                  <c:v>6313.395351973676</c:v>
                </c:pt>
                <c:pt idx="392">
                  <c:v>6343.419241748431</c:v>
                </c:pt>
                <c:pt idx="393">
                  <c:v>6373.5139330466191</c:v>
                </c:pt>
                <c:pt idx="394">
                  <c:v>6403.6794258682439</c:v>
                </c:pt>
                <c:pt idx="395">
                  <c:v>6433.9157202133028</c:v>
                </c:pt>
                <c:pt idx="396">
                  <c:v>6464.2228160817967</c:v>
                </c:pt>
                <c:pt idx="397">
                  <c:v>6494.6007134737247</c:v>
                </c:pt>
                <c:pt idx="398">
                  <c:v>6525.0494123890876</c:v>
                </c:pt>
                <c:pt idx="399">
                  <c:v>6555.5689128278855</c:v>
                </c:pt>
                <c:pt idx="400">
                  <c:v>6586.1592147901201</c:v>
                </c:pt>
                <c:pt idx="401">
                  <c:v>6616.820318275787</c:v>
                </c:pt>
                <c:pt idx="402">
                  <c:v>6647.5522232848898</c:v>
                </c:pt>
                <c:pt idx="403">
                  <c:v>6678.3549298174275</c:v>
                </c:pt>
                <c:pt idx="404">
                  <c:v>6709.2284378734012</c:v>
                </c:pt>
                <c:pt idx="405">
                  <c:v>6740.1727474528088</c:v>
                </c:pt>
                <c:pt idx="406">
                  <c:v>6771.1878585556515</c:v>
                </c:pt>
                <c:pt idx="407">
                  <c:v>6802.2737711819291</c:v>
                </c:pt>
                <c:pt idx="408">
                  <c:v>6833.4304853316398</c:v>
                </c:pt>
                <c:pt idx="409">
                  <c:v>6864.6580010047865</c:v>
                </c:pt>
                <c:pt idx="410">
                  <c:v>6895.956318201369</c:v>
                </c:pt>
                <c:pt idx="411">
                  <c:v>6927.3254369213882</c:v>
                </c:pt>
                <c:pt idx="412">
                  <c:v>6958.765357164837</c:v>
                </c:pt>
                <c:pt idx="413">
                  <c:v>6990.2760789317244</c:v>
                </c:pt>
                <c:pt idx="414">
                  <c:v>7021.8576022220459</c:v>
                </c:pt>
                <c:pt idx="415">
                  <c:v>7053.5099270358005</c:v>
                </c:pt>
                <c:pt idx="416">
                  <c:v>7085.2330533729937</c:v>
                </c:pt>
                <c:pt idx="417">
                  <c:v>7117.0269812336201</c:v>
                </c:pt>
                <c:pt idx="418">
                  <c:v>7148.8917106176814</c:v>
                </c:pt>
                <c:pt idx="419">
                  <c:v>7180.8272415251749</c:v>
                </c:pt>
                <c:pt idx="420">
                  <c:v>7212.8335739561053</c:v>
                </c:pt>
                <c:pt idx="421">
                  <c:v>7244.9107079104724</c:v>
                </c:pt>
                <c:pt idx="422">
                  <c:v>7277.0586433882745</c:v>
                </c:pt>
                <c:pt idx="423">
                  <c:v>7309.2773803895079</c:v>
                </c:pt>
                <c:pt idx="424">
                  <c:v>7341.5669189141781</c:v>
                </c:pt>
                <c:pt idx="425">
                  <c:v>7373.9272589622833</c:v>
                </c:pt>
                <c:pt idx="426">
                  <c:v>7406.3584005338216</c:v>
                </c:pt>
                <c:pt idx="427">
                  <c:v>7438.8603436287985</c:v>
                </c:pt>
                <c:pt idx="428">
                  <c:v>7471.4330882472077</c:v>
                </c:pt>
                <c:pt idx="429">
                  <c:v>7504.0766343890537</c:v>
                </c:pt>
                <c:pt idx="430">
                  <c:v>7536.7909820543318</c:v>
                </c:pt>
                <c:pt idx="431">
                  <c:v>7569.5761312430459</c:v>
                </c:pt>
                <c:pt idx="432">
                  <c:v>7602.4320819551949</c:v>
                </c:pt>
                <c:pt idx="433">
                  <c:v>7635.3588341907798</c:v>
                </c:pt>
                <c:pt idx="434">
                  <c:v>7668.3563879497979</c:v>
                </c:pt>
                <c:pt idx="435">
                  <c:v>7701.4247432322527</c:v>
                </c:pt>
                <c:pt idx="436">
                  <c:v>7734.5639000381407</c:v>
                </c:pt>
                <c:pt idx="437">
                  <c:v>7767.7738583674636</c:v>
                </c:pt>
                <c:pt idx="438">
                  <c:v>7801.0546182202243</c:v>
                </c:pt>
                <c:pt idx="439">
                  <c:v>7834.4061795964171</c:v>
                </c:pt>
                <c:pt idx="440">
                  <c:v>7867.828542496045</c:v>
                </c:pt>
                <c:pt idx="441">
                  <c:v>7901.3217069191069</c:v>
                </c:pt>
                <c:pt idx="442">
                  <c:v>7934.8856728656056</c:v>
                </c:pt>
                <c:pt idx="443">
                  <c:v>7968.5204403355401</c:v>
                </c:pt>
                <c:pt idx="444">
                  <c:v>8002.2260093289078</c:v>
                </c:pt>
                <c:pt idx="445">
                  <c:v>8036.0023798457096</c:v>
                </c:pt>
                <c:pt idx="446">
                  <c:v>8069.8495518859454</c:v>
                </c:pt>
                <c:pt idx="447">
                  <c:v>8103.7675254496171</c:v>
                </c:pt>
                <c:pt idx="448">
                  <c:v>8137.7563005367247</c:v>
                </c:pt>
                <c:pt idx="449">
                  <c:v>8171.815877147269</c:v>
                </c:pt>
                <c:pt idx="450">
                  <c:v>8205.9462552812456</c:v>
                </c:pt>
                <c:pt idx="451">
                  <c:v>8240.1474349386554</c:v>
                </c:pt>
                <c:pt idx="452">
                  <c:v>8274.4194161195064</c:v>
                </c:pt>
                <c:pt idx="453">
                  <c:v>8308.7621988237843</c:v>
                </c:pt>
                <c:pt idx="454">
                  <c:v>8343.1757830515016</c:v>
                </c:pt>
                <c:pt idx="455">
                  <c:v>8377.6601688026531</c:v>
                </c:pt>
                <c:pt idx="456">
                  <c:v>8412.2153560772385</c:v>
                </c:pt>
                <c:pt idx="457">
                  <c:v>8446.8413448752599</c:v>
                </c:pt>
                <c:pt idx="458">
                  <c:v>8481.5381351967189</c:v>
                </c:pt>
                <c:pt idx="459">
                  <c:v>8516.3057270416084</c:v>
                </c:pt>
                <c:pt idx="460">
                  <c:v>8551.1441204099356</c:v>
                </c:pt>
                <c:pt idx="461">
                  <c:v>8586.0533153016913</c:v>
                </c:pt>
                <c:pt idx="462">
                  <c:v>8621.0333117168902</c:v>
                </c:pt>
                <c:pt idx="463">
                  <c:v>8656.0841096555214</c:v>
                </c:pt>
                <c:pt idx="464">
                  <c:v>8691.2057091175866</c:v>
                </c:pt>
                <c:pt idx="465">
                  <c:v>8726.3981101030877</c:v>
                </c:pt>
                <c:pt idx="466">
                  <c:v>8761.661312612021</c:v>
                </c:pt>
                <c:pt idx="467">
                  <c:v>8796.995316644392</c:v>
                </c:pt>
                <c:pt idx="468">
                  <c:v>8832.4001222001934</c:v>
                </c:pt>
                <c:pt idx="469">
                  <c:v>8867.8757292794344</c:v>
                </c:pt>
                <c:pt idx="470">
                  <c:v>8903.4221378821076</c:v>
                </c:pt>
                <c:pt idx="471">
                  <c:v>8939.0393480082184</c:v>
                </c:pt>
                <c:pt idx="472">
                  <c:v>8974.7273596577616</c:v>
                </c:pt>
                <c:pt idx="473">
                  <c:v>9010.4861728307442</c:v>
                </c:pt>
                <c:pt idx="474">
                  <c:v>9046.315787527159</c:v>
                </c:pt>
                <c:pt idx="475">
                  <c:v>9082.2162037470043</c:v>
                </c:pt>
                <c:pt idx="476">
                  <c:v>9118.1874214902891</c:v>
                </c:pt>
                <c:pt idx="477">
                  <c:v>9154.229440757008</c:v>
                </c:pt>
                <c:pt idx="478">
                  <c:v>9190.3422615471627</c:v>
                </c:pt>
                <c:pt idx="479">
                  <c:v>9226.5258838607497</c:v>
                </c:pt>
                <c:pt idx="480">
                  <c:v>9262.7803076977725</c:v>
                </c:pt>
                <c:pt idx="481">
                  <c:v>9299.1055330582312</c:v>
                </c:pt>
                <c:pt idx="482">
                  <c:v>9335.5015599421222</c:v>
                </c:pt>
                <c:pt idx="483">
                  <c:v>9371.968388349449</c:v>
                </c:pt>
                <c:pt idx="484">
                  <c:v>9408.5060182802154</c:v>
                </c:pt>
                <c:pt idx="485">
                  <c:v>9445.1144497344121</c:v>
                </c:pt>
                <c:pt idx="486">
                  <c:v>9481.7936827120448</c:v>
                </c:pt>
                <c:pt idx="487">
                  <c:v>9518.5437172131133</c:v>
                </c:pt>
                <c:pt idx="488">
                  <c:v>9555.3645532376158</c:v>
                </c:pt>
                <c:pt idx="489">
                  <c:v>9592.2561907855543</c:v>
                </c:pt>
                <c:pt idx="490">
                  <c:v>9629.2186298569213</c:v>
                </c:pt>
                <c:pt idx="491">
                  <c:v>9666.2518704517297</c:v>
                </c:pt>
                <c:pt idx="492">
                  <c:v>9703.3559125699703</c:v>
                </c:pt>
                <c:pt idx="493">
                  <c:v>9740.5307562116468</c:v>
                </c:pt>
                <c:pt idx="494">
                  <c:v>9777.7764013767592</c:v>
                </c:pt>
                <c:pt idx="495">
                  <c:v>9815.092848065311</c:v>
                </c:pt>
                <c:pt idx="496">
                  <c:v>9852.4800962772915</c:v>
                </c:pt>
                <c:pt idx="497">
                  <c:v>9889.9381460127042</c:v>
                </c:pt>
                <c:pt idx="498">
                  <c:v>9927.4669972715565</c:v>
                </c:pt>
                <c:pt idx="499">
                  <c:v>9965.0666500538427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0.30178147775350123</c:v>
                </c:pt>
                <c:pt idx="2">
                  <c:v>0.13474522641317802</c:v>
                </c:pt>
                <c:pt idx="3">
                  <c:v>9.2238843746020094E-2</c:v>
                </c:pt>
                <c:pt idx="4">
                  <c:v>7.3932065979630368E-2</c:v>
                </c:pt>
                <c:pt idx="5">
                  <c:v>6.3722230300472554E-2</c:v>
                </c:pt>
                <c:pt idx="6">
                  <c:v>5.4637473851007895E-2</c:v>
                </c:pt>
                <c:pt idx="7">
                  <c:v>4.6736463565853148E-2</c:v>
                </c:pt>
                <c:pt idx="8">
                  <c:v>4.2248876593614482E-2</c:v>
                </c:pt>
                <c:pt idx="9">
                  <c:v>3.9367736201466094E-2</c:v>
                </c:pt>
                <c:pt idx="10">
                  <c:v>3.7350361975896904E-2</c:v>
                </c:pt>
                <c:pt idx="11">
                  <c:v>3.587821918374004E-2</c:v>
                </c:pt>
                <c:pt idx="12">
                  <c:v>3.4749384297858975E-2</c:v>
                </c:pt>
                <c:pt idx="13">
                  <c:v>3.3847119489599807E-2</c:v>
                </c:pt>
                <c:pt idx="14">
                  <c:v>3.3107649913956698E-2</c:v>
                </c:pt>
                <c:pt idx="15">
                  <c:v>3.2489257445348148E-2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0.21299950704836082</c:v>
                </c:pt>
                <c:pt idx="2">
                  <c:v>9.5508130919719325E-2</c:v>
                </c:pt>
                <c:pt idx="3">
                  <c:v>6.5558037852928588E-2</c:v>
                </c:pt>
                <c:pt idx="4">
                  <c:v>5.1600457735136086E-2</c:v>
                </c:pt>
                <c:pt idx="5">
                  <c:v>4.3734021492105105E-2</c:v>
                </c:pt>
                <c:pt idx="6">
                  <c:v>3.6768277506442272E-2</c:v>
                </c:pt>
                <c:pt idx="7">
                  <c:v>3.0713371937832801E-2</c:v>
                </c:pt>
                <c:pt idx="8">
                  <c:v>2.725743396184805E-2</c:v>
                </c:pt>
                <c:pt idx="9">
                  <c:v>2.503609179273443E-2</c:v>
                </c:pt>
                <c:pt idx="10">
                  <c:v>2.3474046339224092E-2</c:v>
                </c:pt>
                <c:pt idx="11">
                  <c:v>2.2322376967800525E-2</c:v>
                </c:pt>
                <c:pt idx="12">
                  <c:v>2.1433434174874359E-2</c:v>
                </c:pt>
                <c:pt idx="13">
                  <c:v>2.072333523511739E-2</c:v>
                </c:pt>
                <c:pt idx="14">
                  <c:v>2.0142173432830465E-2</c:v>
                </c:pt>
                <c:pt idx="15">
                  <c:v>1.9657185910667931E-2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0.18163962784126372</c:v>
                </c:pt>
                <c:pt idx="2">
                  <c:v>8.1631380687970781E-2</c:v>
                </c:pt>
                <c:pt idx="3">
                  <c:v>5.6112902749371169E-2</c:v>
                </c:pt>
                <c:pt idx="4">
                  <c:v>4.3716263878562658E-2</c:v>
                </c:pt>
                <c:pt idx="5">
                  <c:v>3.6690767099443383E-2</c:v>
                </c:pt>
                <c:pt idx="6">
                  <c:v>3.0480397475353256E-2</c:v>
                </c:pt>
                <c:pt idx="7">
                  <c:v>2.5076054218690361E-2</c:v>
                </c:pt>
                <c:pt idx="8">
                  <c:v>2.1976388850863587E-2</c:v>
                </c:pt>
                <c:pt idx="9">
                  <c:v>1.9977069949364809E-2</c:v>
                </c:pt>
                <c:pt idx="10">
                  <c:v>1.8563256417851722E-2</c:v>
                </c:pt>
                <c:pt idx="11">
                  <c:v>1.751102704076515E-2</c:v>
                </c:pt>
                <c:pt idx="12">
                  <c:v>1.6692354165360433E-2</c:v>
                </c:pt>
                <c:pt idx="13">
                  <c:v>1.6035547211736188E-2</c:v>
                </c:pt>
                <c:pt idx="14">
                  <c:v>1.5495809180809681E-2</c:v>
                </c:pt>
                <c:pt idx="15">
                  <c:v>1.50436764877717E-2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0.16586732525038364</c:v>
                </c:pt>
                <c:pt idx="2">
                  <c:v>7.4644362893803148E-2</c:v>
                </c:pt>
                <c:pt idx="3">
                  <c:v>5.1352969513543727E-2</c:v>
                </c:pt>
                <c:pt idx="4">
                  <c:v>3.9754734023861732E-2</c:v>
                </c:pt>
                <c:pt idx="5">
                  <c:v>3.3161306129354494E-2</c:v>
                </c:pt>
                <c:pt idx="6">
                  <c:v>2.7338951945277537E-2</c:v>
                </c:pt>
                <c:pt idx="7">
                  <c:v>2.2269137777228106E-2</c:v>
                </c:pt>
                <c:pt idx="8">
                  <c:v>1.9353041583279301E-2</c:v>
                </c:pt>
                <c:pt idx="9">
                  <c:v>1.7467988894956227E-2</c:v>
                </c:pt>
                <c:pt idx="10">
                  <c:v>1.6130317613801036E-2</c:v>
                </c:pt>
                <c:pt idx="11">
                  <c:v>1.5129050733137134E-2</c:v>
                </c:pt>
                <c:pt idx="12">
                  <c:v>1.4346121840497437E-2</c:v>
                </c:pt>
                <c:pt idx="13">
                  <c:v>1.3716037060063186E-2</c:v>
                </c:pt>
                <c:pt idx="14">
                  <c:v>1.3196674429126504E-2</c:v>
                </c:pt>
                <c:pt idx="15">
                  <c:v>1.2760306669798726E-2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66.273119705299621</c:v>
                </c:pt>
                <c:pt idx="2">
                  <c:v>148.42826371208656</c:v>
                </c:pt>
                <c:pt idx="3">
                  <c:v>216.82839016358503</c:v>
                </c:pt>
                <c:pt idx="4">
                  <c:v>270.51861374346504</c:v>
                </c:pt>
                <c:pt idx="5">
                  <c:v>313.86220955690067</c:v>
                </c:pt>
                <c:pt idx="6">
                  <c:v>366.04913423593541</c:v>
                </c:pt>
                <c:pt idx="7">
                  <c:v>427.93139390658797</c:v>
                </c:pt>
                <c:pt idx="8">
                  <c:v>473.3853681454529</c:v>
                </c:pt>
                <c:pt idx="9">
                  <c:v>508.0302280438259</c:v>
                </c:pt>
                <c:pt idx="10">
                  <c:v>535.47004478581721</c:v>
                </c:pt>
                <c:pt idx="11">
                  <c:v>557.44126812915988</c:v>
                </c:pt>
                <c:pt idx="12">
                  <c:v>575.54976596325673</c:v>
                </c:pt>
                <c:pt idx="13">
                  <c:v>590.89223253238413</c:v>
                </c:pt>
                <c:pt idx="14">
                  <c:v>604.08999285596826</c:v>
                </c:pt>
                <c:pt idx="15">
                  <c:v>615.58809196064362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93.896930923220722</c:v>
                </c:pt>
                <c:pt idx="2">
                  <c:v>209.40625481207746</c:v>
                </c:pt>
                <c:pt idx="3">
                  <c:v>305.07319399747053</c:v>
                </c:pt>
                <c:pt idx="4">
                  <c:v>387.59346094679086</c:v>
                </c:pt>
                <c:pt idx="5">
                  <c:v>457.30987724534805</c:v>
                </c:pt>
                <c:pt idx="6">
                  <c:v>543.94715652632203</c:v>
                </c:pt>
                <c:pt idx="7">
                  <c:v>651.1821639278869</c:v>
                </c:pt>
                <c:pt idx="8">
                  <c:v>733.74478419332479</c:v>
                </c:pt>
                <c:pt idx="9">
                  <c:v>798.84672757926523</c:v>
                </c:pt>
                <c:pt idx="10">
                  <c:v>852.00479333556086</c:v>
                </c:pt>
                <c:pt idx="11">
                  <c:v>895.96193222834222</c:v>
                </c:pt>
                <c:pt idx="12">
                  <c:v>933.12158176897651</c:v>
                </c:pt>
                <c:pt idx="13">
                  <c:v>965.09561675711166</c:v>
                </c:pt>
                <c:pt idx="14">
                  <c:v>992.94150488254991</c:v>
                </c:pt>
                <c:pt idx="15">
                  <c:v>1017.4396320455018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110.10813134608574</c:v>
                </c:pt>
                <c:pt idx="2">
                  <c:v>245.00381876974924</c:v>
                </c:pt>
                <c:pt idx="3">
                  <c:v>356.42426287105832</c:v>
                </c:pt>
                <c:pt idx="4">
                  <c:v>457.49563721998413</c:v>
                </c:pt>
                <c:pt idx="5">
                  <c:v>545.09626211394777</c:v>
                </c:pt>
                <c:pt idx="6">
                  <c:v>656.15942233601754</c:v>
                </c:pt>
                <c:pt idx="7">
                  <c:v>797.57364637906471</c:v>
                </c:pt>
                <c:pt idx="8">
                  <c:v>910.06762465499776</c:v>
                </c:pt>
                <c:pt idx="9">
                  <c:v>1001.1478185085857</c:v>
                </c:pt>
                <c:pt idx="10">
                  <c:v>1077.3971737397651</c:v>
                </c:pt>
                <c:pt idx="11">
                  <c:v>1142.1374630648788</c:v>
                </c:pt>
                <c:pt idx="12">
                  <c:v>1198.1533462489979</c:v>
                </c:pt>
                <c:pt idx="13">
                  <c:v>1247.2290303484178</c:v>
                </c:pt>
                <c:pt idx="14">
                  <c:v>1290.6715465216491</c:v>
                </c:pt>
                <c:pt idx="15">
                  <c:v>1329.4622505513903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120.57829937155594</c:v>
                </c:pt>
                <c:pt idx="2">
                  <c:v>267.9371787050294</c:v>
                </c:pt>
                <c:pt idx="3">
                  <c:v>389.46141166627649</c:v>
                </c:pt>
                <c:pt idx="4">
                  <c:v>503.08473924125678</c:v>
                </c:pt>
                <c:pt idx="5">
                  <c:v>603.1125529852377</c:v>
                </c:pt>
                <c:pt idx="6">
                  <c:v>731.55693897968717</c:v>
                </c:pt>
                <c:pt idx="7">
                  <c:v>898.10392301993511</c:v>
                </c:pt>
                <c:pt idx="8">
                  <c:v>1033.4292888245359</c:v>
                </c:pt>
                <c:pt idx="9">
                  <c:v>1144.9514950043776</c:v>
                </c:pt>
                <c:pt idx="10">
                  <c:v>1239.9011897253704</c:v>
                </c:pt>
                <c:pt idx="11">
                  <c:v>1321.9600061353508</c:v>
                </c:pt>
                <c:pt idx="12">
                  <c:v>1394.1049868642772</c:v>
                </c:pt>
                <c:pt idx="13">
                  <c:v>1458.147124597217</c:v>
                </c:pt>
                <c:pt idx="14">
                  <c:v>1515.5333343571629</c:v>
                </c:pt>
                <c:pt idx="15">
                  <c:v>1567.360449677615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127.86005294919673</c:v>
                </c:pt>
                <c:pt idx="2">
                  <c:v>283.86435524920137</c:v>
                </c:pt>
                <c:pt idx="3">
                  <c:v>412.39052034184817</c:v>
                </c:pt>
                <c:pt idx="4">
                  <c:v>534.99356456724274</c:v>
                </c:pt>
                <c:pt idx="5">
                  <c:v>644.05533974607283</c:v>
                </c:pt>
                <c:pt idx="6">
                  <c:v>785.32114947293553</c:v>
                </c:pt>
                <c:pt idx="7">
                  <c:v>970.78503032739422</c:v>
                </c:pt>
                <c:pt idx="8">
                  <c:v>1123.6854921476934</c:v>
                </c:pt>
                <c:pt idx="9">
                  <c:v>1251.2488966123958</c:v>
                </c:pt>
                <c:pt idx="10">
                  <c:v>1361.1358731860428</c:v>
                </c:pt>
                <c:pt idx="11">
                  <c:v>1457.2721411976727</c:v>
                </c:pt>
                <c:pt idx="12">
                  <c:v>1542.7408698622571</c:v>
                </c:pt>
                <c:pt idx="13">
                  <c:v>1619.324924801477</c:v>
                </c:pt>
                <c:pt idx="14">
                  <c:v>1688.5543070456624</c:v>
                </c:pt>
                <c:pt idx="15">
                  <c:v>1751.5955425331681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66.273119705299621</c:v>
                </c:pt>
                <c:pt idx="2">
                  <c:v>148.42826371208656</c:v>
                </c:pt>
                <c:pt idx="3">
                  <c:v>216.82839016358503</c:v>
                </c:pt>
                <c:pt idx="4">
                  <c:v>270.51861374346504</c:v>
                </c:pt>
                <c:pt idx="5">
                  <c:v>313.86220955690067</c:v>
                </c:pt>
                <c:pt idx="6">
                  <c:v>366.04913423593541</c:v>
                </c:pt>
                <c:pt idx="7">
                  <c:v>427.93139390658797</c:v>
                </c:pt>
                <c:pt idx="8">
                  <c:v>473.3853681454529</c:v>
                </c:pt>
                <c:pt idx="9">
                  <c:v>508.0302280438259</c:v>
                </c:pt>
                <c:pt idx="10">
                  <c:v>535.47004478581721</c:v>
                </c:pt>
                <c:pt idx="11">
                  <c:v>557.44126812915988</c:v>
                </c:pt>
                <c:pt idx="12">
                  <c:v>575.54976596325673</c:v>
                </c:pt>
                <c:pt idx="13">
                  <c:v>590.89223253238413</c:v>
                </c:pt>
                <c:pt idx="14">
                  <c:v>604.08999285596826</c:v>
                </c:pt>
                <c:pt idx="15">
                  <c:v>615.58809196064362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93.896930923220722</c:v>
                </c:pt>
                <c:pt idx="2">
                  <c:v>209.40625481207746</c:v>
                </c:pt>
                <c:pt idx="3">
                  <c:v>305.07319399747053</c:v>
                </c:pt>
                <c:pt idx="4">
                  <c:v>387.59346094679086</c:v>
                </c:pt>
                <c:pt idx="5">
                  <c:v>457.30987724534805</c:v>
                </c:pt>
                <c:pt idx="6">
                  <c:v>543.94715652632203</c:v>
                </c:pt>
                <c:pt idx="7">
                  <c:v>651.1821639278869</c:v>
                </c:pt>
                <c:pt idx="8">
                  <c:v>733.74478419332479</c:v>
                </c:pt>
                <c:pt idx="9">
                  <c:v>798.84672757926523</c:v>
                </c:pt>
                <c:pt idx="10">
                  <c:v>852.00479333556086</c:v>
                </c:pt>
                <c:pt idx="11">
                  <c:v>895.96193222834222</c:v>
                </c:pt>
                <c:pt idx="12">
                  <c:v>933.12158176897651</c:v>
                </c:pt>
                <c:pt idx="13">
                  <c:v>965.09561675711166</c:v>
                </c:pt>
                <c:pt idx="14">
                  <c:v>992.94150488254991</c:v>
                </c:pt>
                <c:pt idx="15">
                  <c:v>1017.4396320455018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110.10813134608574</c:v>
                </c:pt>
                <c:pt idx="2">
                  <c:v>245.00381876974924</c:v>
                </c:pt>
                <c:pt idx="3">
                  <c:v>356.42426287105832</c:v>
                </c:pt>
                <c:pt idx="4">
                  <c:v>457.49563721998413</c:v>
                </c:pt>
                <c:pt idx="5">
                  <c:v>545.09626211394777</c:v>
                </c:pt>
                <c:pt idx="6">
                  <c:v>656.15942233601754</c:v>
                </c:pt>
                <c:pt idx="7">
                  <c:v>797.57364637906471</c:v>
                </c:pt>
                <c:pt idx="8">
                  <c:v>910.06762465499776</c:v>
                </c:pt>
                <c:pt idx="9">
                  <c:v>1001.1478185085857</c:v>
                </c:pt>
                <c:pt idx="10">
                  <c:v>1077.3971737397651</c:v>
                </c:pt>
                <c:pt idx="11">
                  <c:v>1142.1374630648788</c:v>
                </c:pt>
                <c:pt idx="12">
                  <c:v>1198.1533462489979</c:v>
                </c:pt>
                <c:pt idx="13">
                  <c:v>1247.2290303484178</c:v>
                </c:pt>
                <c:pt idx="14">
                  <c:v>1290.6715465216491</c:v>
                </c:pt>
                <c:pt idx="15">
                  <c:v>1329.4622505513903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120.57829937155594</c:v>
                </c:pt>
                <c:pt idx="2">
                  <c:v>267.9371787050294</c:v>
                </c:pt>
                <c:pt idx="3">
                  <c:v>389.46141166627649</c:v>
                </c:pt>
                <c:pt idx="4">
                  <c:v>503.08473924125678</c:v>
                </c:pt>
                <c:pt idx="5">
                  <c:v>603.1125529852377</c:v>
                </c:pt>
                <c:pt idx="6">
                  <c:v>731.55693897968717</c:v>
                </c:pt>
                <c:pt idx="7">
                  <c:v>898.10392301993511</c:v>
                </c:pt>
                <c:pt idx="8">
                  <c:v>1033.4292888245359</c:v>
                </c:pt>
                <c:pt idx="9">
                  <c:v>1144.9514950043776</c:v>
                </c:pt>
                <c:pt idx="10">
                  <c:v>1239.9011897253704</c:v>
                </c:pt>
                <c:pt idx="11">
                  <c:v>1321.9600061353508</c:v>
                </c:pt>
                <c:pt idx="12">
                  <c:v>1394.1049868642772</c:v>
                </c:pt>
                <c:pt idx="13">
                  <c:v>1458.147124597217</c:v>
                </c:pt>
                <c:pt idx="14">
                  <c:v>1515.5333343571629</c:v>
                </c:pt>
                <c:pt idx="15">
                  <c:v>1567.360449677615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127.86005294919673</c:v>
                </c:pt>
                <c:pt idx="2">
                  <c:v>283.86435524920137</c:v>
                </c:pt>
                <c:pt idx="3">
                  <c:v>412.39052034184817</c:v>
                </c:pt>
                <c:pt idx="4">
                  <c:v>534.99356456724274</c:v>
                </c:pt>
                <c:pt idx="5">
                  <c:v>644.05533974607283</c:v>
                </c:pt>
                <c:pt idx="6">
                  <c:v>785.32114947293553</c:v>
                </c:pt>
                <c:pt idx="7">
                  <c:v>970.78503032739422</c:v>
                </c:pt>
                <c:pt idx="8">
                  <c:v>1123.6854921476934</c:v>
                </c:pt>
                <c:pt idx="9">
                  <c:v>1251.2488966123958</c:v>
                </c:pt>
                <c:pt idx="10">
                  <c:v>1361.1358731860428</c:v>
                </c:pt>
                <c:pt idx="11">
                  <c:v>1457.2721411976727</c:v>
                </c:pt>
                <c:pt idx="12">
                  <c:v>1542.7408698622571</c:v>
                </c:pt>
                <c:pt idx="13">
                  <c:v>1619.324924801477</c:v>
                </c:pt>
                <c:pt idx="14">
                  <c:v>1688.5543070456624</c:v>
                </c:pt>
                <c:pt idx="15">
                  <c:v>1751.5955425331681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0.17910730003128375</c:v>
                </c:pt>
                <c:pt idx="2">
                  <c:v>9.417848658169814E-2</c:v>
                </c:pt>
                <c:pt idx="3">
                  <c:v>7.3285490382755211E-2</c:v>
                </c:pt>
                <c:pt idx="4">
                  <c:v>6.2564915294866366E-2</c:v>
                </c:pt>
                <c:pt idx="5">
                  <c:v>5.5638541902412526E-2</c:v>
                </c:pt>
                <c:pt idx="6">
                  <c:v>4.933096564632726E-2</c:v>
                </c:pt>
                <c:pt idx="7">
                  <c:v>4.3221878076559403E-2</c:v>
                </c:pt>
                <c:pt idx="8">
                  <c:v>3.9721264133295811E-2</c:v>
                </c:pt>
                <c:pt idx="9">
                  <c:v>3.7412564041251831E-2</c:v>
                </c:pt>
                <c:pt idx="10">
                  <c:v>3.5803411219746804E-2</c:v>
                </c:pt>
                <c:pt idx="11">
                  <c:v>3.4599017239137518E-2</c:v>
                </c:pt>
                <c:pt idx="12">
                  <c:v>3.3656692635274398E-2</c:v>
                </c:pt>
                <c:pt idx="13">
                  <c:v>3.2896740298021795E-2</c:v>
                </c:pt>
                <c:pt idx="14">
                  <c:v>3.2266932921573059E-2</c:v>
                </c:pt>
                <c:pt idx="15">
                  <c:v>3.1737033835359578E-2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0.12475855233415581</c:v>
                </c:pt>
                <c:pt idx="2">
                  <c:v>6.7015401681763218E-2</c:v>
                </c:pt>
                <c:pt idx="3">
                  <c:v>5.1102285066563766E-2</c:v>
                </c:pt>
                <c:pt idx="4">
                  <c:v>4.2845047428096299E-2</c:v>
                </c:pt>
                <c:pt idx="5">
                  <c:v>3.7534502631890093E-2</c:v>
                </c:pt>
                <c:pt idx="6">
                  <c:v>3.2703170860392865E-2</c:v>
                </c:pt>
                <c:pt idx="7">
                  <c:v>2.8007932506563932E-2</c:v>
                </c:pt>
                <c:pt idx="8">
                  <c:v>2.5308510932783905E-2</c:v>
                </c:pt>
                <c:pt idx="9">
                  <c:v>2.3521685677709625E-2</c:v>
                </c:pt>
                <c:pt idx="10">
                  <c:v>2.2263706684041085E-2</c:v>
                </c:pt>
                <c:pt idx="11">
                  <c:v>2.1315174312491737E-2</c:v>
                </c:pt>
                <c:pt idx="12">
                  <c:v>2.0573339856687398E-2</c:v>
                </c:pt>
                <c:pt idx="13">
                  <c:v>1.9975972431170875E-2</c:v>
                </c:pt>
                <c:pt idx="14">
                  <c:v>1.948318554985615E-2</c:v>
                </c:pt>
                <c:pt idx="15">
                  <c:v>1.906966302159804E-2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0.10559614270488647</c:v>
                </c:pt>
                <c:pt idx="2">
                  <c:v>5.7397716469447434E-2</c:v>
                </c:pt>
                <c:pt idx="3">
                  <c:v>4.3271433289011507E-2</c:v>
                </c:pt>
                <c:pt idx="4">
                  <c:v>3.5897769871789213E-2</c:v>
                </c:pt>
                <c:pt idx="5">
                  <c:v>3.1163243767776152E-2</c:v>
                </c:pt>
                <c:pt idx="6">
                  <c:v>2.6853987768529156E-2</c:v>
                </c:pt>
                <c:pt idx="7">
                  <c:v>2.2650811931059438E-2</c:v>
                </c:pt>
                <c:pt idx="8">
                  <c:v>2.0222539963311158E-2</c:v>
                </c:pt>
                <c:pt idx="9">
                  <c:v>1.8606191612091316E-2</c:v>
                </c:pt>
                <c:pt idx="10">
                  <c:v>1.7457226474182193E-2</c:v>
                </c:pt>
                <c:pt idx="11">
                  <c:v>1.6583224063528579E-2</c:v>
                </c:pt>
                <c:pt idx="12">
                  <c:v>1.5896311658275056E-2</c:v>
                </c:pt>
                <c:pt idx="13">
                  <c:v>1.5340677898871351E-2</c:v>
                </c:pt>
                <c:pt idx="14">
                  <c:v>1.4881072921338494E-2</c:v>
                </c:pt>
                <c:pt idx="15">
                  <c:v>1.4493867364810654E-2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9.5979599804756843E-2</c:v>
                </c:pt>
                <c:pt idx="2">
                  <c:v>5.2549910908679075E-2</c:v>
                </c:pt>
                <c:pt idx="3">
                  <c:v>3.9337293523359552E-2</c:v>
                </c:pt>
                <c:pt idx="4">
                  <c:v>3.2417609954256889E-2</c:v>
                </c:pt>
                <c:pt idx="5">
                  <c:v>2.7978967792110086E-2</c:v>
                </c:pt>
                <c:pt idx="6">
                  <c:v>2.3938063888235366E-2</c:v>
                </c:pt>
                <c:pt idx="7">
                  <c:v>1.9988256713290666E-2</c:v>
                </c:pt>
                <c:pt idx="8">
                  <c:v>1.7699609837110376E-2</c:v>
                </c:pt>
                <c:pt idx="9">
                  <c:v>1.6170851139998221E-2</c:v>
                </c:pt>
                <c:pt idx="10">
                  <c:v>1.5077736750746936E-2</c:v>
                </c:pt>
                <c:pt idx="11">
                  <c:v>1.424159850588912E-2</c:v>
                </c:pt>
                <c:pt idx="12">
                  <c:v>1.3582135124266082E-2</c:v>
                </c:pt>
                <c:pt idx="13">
                  <c:v>1.3046895549424634E-2</c:v>
                </c:pt>
                <c:pt idx="14">
                  <c:v>1.2603056866066841E-2</c:v>
                </c:pt>
                <c:pt idx="15">
                  <c:v>1.22279122086025E-2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111.66490699433638</c:v>
                </c:pt>
                <c:pt idx="2">
                  <c:v>212.36272450237732</c:v>
                </c:pt>
                <c:pt idx="3">
                  <c:v>272.90531721278069</c:v>
                </c:pt>
                <c:pt idx="4">
                  <c:v>319.66797854261711</c:v>
                </c:pt>
                <c:pt idx="5">
                  <c:v>359.46305054289689</c:v>
                </c:pt>
                <c:pt idx="6">
                  <c:v>405.42486322663382</c:v>
                </c:pt>
                <c:pt idx="7">
                  <c:v>462.72862008850643</c:v>
                </c:pt>
                <c:pt idx="8">
                  <c:v>503.50864798472691</c:v>
                </c:pt>
                <c:pt idx="9">
                  <c:v>534.57977319992301</c:v>
                </c:pt>
                <c:pt idx="10">
                  <c:v>558.60599084394835</c:v>
                </c:pt>
                <c:pt idx="11">
                  <c:v>578.05110075139692</c:v>
                </c:pt>
                <c:pt idx="12">
                  <c:v>594.23545316032335</c:v>
                </c:pt>
                <c:pt idx="13">
                  <c:v>607.96297197879744</c:v>
                </c:pt>
                <c:pt idx="14">
                  <c:v>619.82959609490433</c:v>
                </c:pt>
                <c:pt idx="15">
                  <c:v>630.17861416264907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160.30965112861841</c:v>
                </c:pt>
                <c:pt idx="2">
                  <c:v>298.43885880105921</c:v>
                </c:pt>
                <c:pt idx="3">
                  <c:v>391.37193129326431</c:v>
                </c:pt>
                <c:pt idx="4">
                  <c:v>466.79840963099718</c:v>
                </c:pt>
                <c:pt idx="5">
                  <c:v>532.84308030253703</c:v>
                </c:pt>
                <c:pt idx="6">
                  <c:v>611.56149308513068</c:v>
                </c:pt>
                <c:pt idx="7">
                  <c:v>714.08341173747135</c:v>
                </c:pt>
                <c:pt idx="8">
                  <c:v>790.24799416755036</c:v>
                </c:pt>
                <c:pt idx="9">
                  <c:v>850.2791965693616</c:v>
                </c:pt>
                <c:pt idx="10">
                  <c:v>898.32300990276076</c:v>
                </c:pt>
                <c:pt idx="11">
                  <c:v>938.29868368840971</c:v>
                </c:pt>
                <c:pt idx="12">
                  <c:v>972.13190173879161</c:v>
                </c:pt>
                <c:pt idx="13">
                  <c:v>1001.2028234876632</c:v>
                </c:pt>
                <c:pt idx="14">
                  <c:v>1026.5261781150396</c:v>
                </c:pt>
                <c:pt idx="15">
                  <c:v>1048.7862306401678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189.40085771783117</c:v>
                </c:pt>
                <c:pt idx="2">
                  <c:v>348.44591789023377</c:v>
                </c:pt>
                <c:pt idx="3">
                  <c:v>462.19869507023856</c:v>
                </c:pt>
                <c:pt idx="4">
                  <c:v>557.13767377280146</c:v>
                </c:pt>
                <c:pt idx="5">
                  <c:v>641.78171402941939</c:v>
                </c:pt>
                <c:pt idx="6">
                  <c:v>744.7683439939035</c:v>
                </c:pt>
                <c:pt idx="7">
                  <c:v>882.97055579607866</c:v>
                </c:pt>
                <c:pt idx="8">
                  <c:v>988.99544944824424</c:v>
                </c:pt>
                <c:pt idx="9">
                  <c:v>1074.9109982831151</c:v>
                </c:pt>
                <c:pt idx="10">
                  <c:v>1145.6573602673002</c:v>
                </c:pt>
                <c:pt idx="11">
                  <c:v>1206.0380975003482</c:v>
                </c:pt>
                <c:pt idx="12">
                  <c:v>1258.1534905670214</c:v>
                </c:pt>
                <c:pt idx="13">
                  <c:v>1303.723351200239</c:v>
                </c:pt>
                <c:pt idx="14">
                  <c:v>1343.9891132662415</c:v>
                </c:pt>
                <c:pt idx="15">
                  <c:v>1379.8939576718885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208.37761400010316</c:v>
                </c:pt>
                <c:pt idx="2">
                  <c:v>380.59055960638796</c:v>
                </c:pt>
                <c:pt idx="3">
                  <c:v>508.42338678240424</c:v>
                </c:pt>
                <c:pt idx="4">
                  <c:v>616.94862848375158</c:v>
                </c:pt>
                <c:pt idx="5">
                  <c:v>714.82265352333297</c:v>
                </c:pt>
                <c:pt idx="6">
                  <c:v>835.48945701616356</c:v>
                </c:pt>
                <c:pt idx="7">
                  <c:v>1000.5875092999745</c:v>
                </c:pt>
                <c:pt idx="8">
                  <c:v>1129.9684108327883</c:v>
                </c:pt>
                <c:pt idx="9">
                  <c:v>1236.7932786500314</c:v>
                </c:pt>
                <c:pt idx="10">
                  <c:v>1326.4590256895963</c:v>
                </c:pt>
                <c:pt idx="11">
                  <c:v>1404.3367387256208</c:v>
                </c:pt>
                <c:pt idx="12">
                  <c:v>1472.5225317680463</c:v>
                </c:pt>
                <c:pt idx="13">
                  <c:v>1532.9317172989859</c:v>
                </c:pt>
                <c:pt idx="14">
                  <c:v>1586.9165879786747</c:v>
                </c:pt>
                <c:pt idx="15">
                  <c:v>1635.6021910207805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221.65642855037311</c:v>
                </c:pt>
                <c:pt idx="2">
                  <c:v>402.88826321495878</c:v>
                </c:pt>
                <c:pt idx="3">
                  <c:v>540.7912296077551</c:v>
                </c:pt>
                <c:pt idx="4">
                  <c:v>659.2053768506629</c:v>
                </c:pt>
                <c:pt idx="5">
                  <c:v>766.83615875421947</c:v>
                </c:pt>
                <c:pt idx="6">
                  <c:v>900.73456345196973</c:v>
                </c:pt>
                <c:pt idx="7">
                  <c:v>1086.3869301037867</c:v>
                </c:pt>
                <c:pt idx="8">
                  <c:v>1234.0276046830604</c:v>
                </c:pt>
                <c:pt idx="9">
                  <c:v>1357.5282782148047</c:v>
                </c:pt>
                <c:pt idx="10">
                  <c:v>1462.5738759521216</c:v>
                </c:pt>
                <c:pt idx="11">
                  <c:v>1554.9276298435395</c:v>
                </c:pt>
                <c:pt idx="12">
                  <c:v>1636.6177644034219</c:v>
                </c:pt>
                <c:pt idx="13">
                  <c:v>1709.6785911407599</c:v>
                </c:pt>
                <c:pt idx="14">
                  <c:v>1775.5150915212193</c:v>
                </c:pt>
                <c:pt idx="15">
                  <c:v>1835.3834272660001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111.66490699433638</c:v>
                </c:pt>
                <c:pt idx="2">
                  <c:v>212.36272450237732</c:v>
                </c:pt>
                <c:pt idx="3">
                  <c:v>272.90531721278069</c:v>
                </c:pt>
                <c:pt idx="4">
                  <c:v>319.66797854261711</c:v>
                </c:pt>
                <c:pt idx="5">
                  <c:v>359.46305054289689</c:v>
                </c:pt>
                <c:pt idx="6">
                  <c:v>405.42486322663382</c:v>
                </c:pt>
                <c:pt idx="7">
                  <c:v>462.72862008850643</c:v>
                </c:pt>
                <c:pt idx="8">
                  <c:v>503.50864798472691</c:v>
                </c:pt>
                <c:pt idx="9">
                  <c:v>534.57977319992301</c:v>
                </c:pt>
                <c:pt idx="10">
                  <c:v>558.60599084394835</c:v>
                </c:pt>
                <c:pt idx="11">
                  <c:v>578.05110075139692</c:v>
                </c:pt>
                <c:pt idx="12">
                  <c:v>594.23545316032335</c:v>
                </c:pt>
                <c:pt idx="13">
                  <c:v>607.96297197879744</c:v>
                </c:pt>
                <c:pt idx="14">
                  <c:v>619.82959609490433</c:v>
                </c:pt>
                <c:pt idx="15">
                  <c:v>630.17861416264907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160.30965112861841</c:v>
                </c:pt>
                <c:pt idx="2">
                  <c:v>298.43885880105921</c:v>
                </c:pt>
                <c:pt idx="3">
                  <c:v>391.37193129326431</c:v>
                </c:pt>
                <c:pt idx="4">
                  <c:v>466.79840963099718</c:v>
                </c:pt>
                <c:pt idx="5">
                  <c:v>532.84308030253703</c:v>
                </c:pt>
                <c:pt idx="6">
                  <c:v>611.56149308513068</c:v>
                </c:pt>
                <c:pt idx="7">
                  <c:v>714.08341173747135</c:v>
                </c:pt>
                <c:pt idx="8">
                  <c:v>790.24799416755036</c:v>
                </c:pt>
                <c:pt idx="9">
                  <c:v>850.2791965693616</c:v>
                </c:pt>
                <c:pt idx="10">
                  <c:v>898.32300990276076</c:v>
                </c:pt>
                <c:pt idx="11">
                  <c:v>938.29868368840971</c:v>
                </c:pt>
                <c:pt idx="12">
                  <c:v>972.13190173879161</c:v>
                </c:pt>
                <c:pt idx="13">
                  <c:v>1001.2028234876632</c:v>
                </c:pt>
                <c:pt idx="14">
                  <c:v>1026.5261781150396</c:v>
                </c:pt>
                <c:pt idx="15">
                  <c:v>1048.7862306401678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189.40085771783117</c:v>
                </c:pt>
                <c:pt idx="2">
                  <c:v>348.44591789023377</c:v>
                </c:pt>
                <c:pt idx="3">
                  <c:v>462.19869507023856</c:v>
                </c:pt>
                <c:pt idx="4">
                  <c:v>557.13767377280146</c:v>
                </c:pt>
                <c:pt idx="5">
                  <c:v>641.78171402941939</c:v>
                </c:pt>
                <c:pt idx="6">
                  <c:v>744.7683439939035</c:v>
                </c:pt>
                <c:pt idx="7">
                  <c:v>882.97055579607866</c:v>
                </c:pt>
                <c:pt idx="8">
                  <c:v>988.99544944824424</c:v>
                </c:pt>
                <c:pt idx="9">
                  <c:v>1074.9109982831151</c:v>
                </c:pt>
                <c:pt idx="10">
                  <c:v>1145.6573602673002</c:v>
                </c:pt>
                <c:pt idx="11">
                  <c:v>1206.0380975003482</c:v>
                </c:pt>
                <c:pt idx="12">
                  <c:v>1258.1534905670214</c:v>
                </c:pt>
                <c:pt idx="13">
                  <c:v>1303.723351200239</c:v>
                </c:pt>
                <c:pt idx="14">
                  <c:v>1343.9891132662415</c:v>
                </c:pt>
                <c:pt idx="15">
                  <c:v>1379.8939576718885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208.37761400010316</c:v>
                </c:pt>
                <c:pt idx="2">
                  <c:v>380.59055960638796</c:v>
                </c:pt>
                <c:pt idx="3">
                  <c:v>508.42338678240424</c:v>
                </c:pt>
                <c:pt idx="4">
                  <c:v>616.94862848375158</c:v>
                </c:pt>
                <c:pt idx="5">
                  <c:v>714.82265352333297</c:v>
                </c:pt>
                <c:pt idx="6">
                  <c:v>835.48945701616356</c:v>
                </c:pt>
                <c:pt idx="7">
                  <c:v>1000.5875092999745</c:v>
                </c:pt>
                <c:pt idx="8">
                  <c:v>1129.9684108327883</c:v>
                </c:pt>
                <c:pt idx="9">
                  <c:v>1236.7932786500314</c:v>
                </c:pt>
                <c:pt idx="10">
                  <c:v>1326.4590256895963</c:v>
                </c:pt>
                <c:pt idx="11">
                  <c:v>1404.3367387256208</c:v>
                </c:pt>
                <c:pt idx="12">
                  <c:v>1472.5225317680463</c:v>
                </c:pt>
                <c:pt idx="13">
                  <c:v>1532.9317172989859</c:v>
                </c:pt>
                <c:pt idx="14">
                  <c:v>1586.9165879786747</c:v>
                </c:pt>
                <c:pt idx="15">
                  <c:v>1635.6021910207805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221.65642855037311</c:v>
                </c:pt>
                <c:pt idx="2">
                  <c:v>402.88826321495878</c:v>
                </c:pt>
                <c:pt idx="3">
                  <c:v>540.7912296077551</c:v>
                </c:pt>
                <c:pt idx="4">
                  <c:v>659.2053768506629</c:v>
                </c:pt>
                <c:pt idx="5">
                  <c:v>766.83615875421947</c:v>
                </c:pt>
                <c:pt idx="6">
                  <c:v>900.73456345196973</c:v>
                </c:pt>
                <c:pt idx="7">
                  <c:v>1086.3869301037867</c:v>
                </c:pt>
                <c:pt idx="8">
                  <c:v>1234.0276046830604</c:v>
                </c:pt>
                <c:pt idx="9">
                  <c:v>1357.5282782148047</c:v>
                </c:pt>
                <c:pt idx="10">
                  <c:v>1462.5738759521216</c:v>
                </c:pt>
                <c:pt idx="11">
                  <c:v>1554.9276298435395</c:v>
                </c:pt>
                <c:pt idx="12">
                  <c:v>1636.6177644034219</c:v>
                </c:pt>
                <c:pt idx="13">
                  <c:v>1709.6785911407599</c:v>
                </c:pt>
                <c:pt idx="14">
                  <c:v>1775.5150915212193</c:v>
                </c:pt>
                <c:pt idx="15">
                  <c:v>1835.3834272660001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15.736586932479069</c:v>
                </c:pt>
                <c:pt idx="2">
                  <c:v>22.95838031785307</c:v>
                </c:pt>
                <c:pt idx="3">
                  <c:v>29.795132529049877</c:v>
                </c:pt>
                <c:pt idx="4">
                  <c:v>36.276837582986438</c:v>
                </c:pt>
                <c:pt idx="5">
                  <c:v>42.430453034723833</c:v>
                </c:pt>
                <c:pt idx="6">
                  <c:v>48.28027474012918</c:v>
                </c:pt>
                <c:pt idx="7">
                  <c:v>53.848257451383176</c:v>
                </c:pt>
                <c:pt idx="8">
                  <c:v>59.154290164506406</c:v>
                </c:pt>
                <c:pt idx="9">
                  <c:v>64.216433498214215</c:v>
                </c:pt>
                <c:pt idx="10">
                  <c:v>69.051125075117369</c:v>
                </c:pt>
                <c:pt idx="11">
                  <c:v>73.673357826708184</c:v>
                </c:pt>
                <c:pt idx="12">
                  <c:v>78.096835297087551</c:v>
                </c:pt>
                <c:pt idx="13">
                  <c:v>82.334107334250632</c:v>
                </c:pt>
                <c:pt idx="14">
                  <c:v>86.396688998903869</c:v>
                </c:pt>
                <c:pt idx="15">
                  <c:v>90.295165063526923</c:v>
                </c:pt>
                <c:pt idx="16">
                  <c:v>94.03928209860419</c:v>
                </c:pt>
                <c:pt idx="17">
                  <c:v>97.638029832820578</c:v>
                </c:pt>
                <c:pt idx="18">
                  <c:v>101.09971321703837</c:v>
                </c:pt>
                <c:pt idx="19">
                  <c:v>104.43201640811452</c:v>
                </c:pt>
                <c:pt idx="20">
                  <c:v>107.64205971015265</c:v>
                </c:pt>
                <c:pt idx="21">
                  <c:v>110.73645036125214</c:v>
                </c:pt>
                <c:pt idx="22">
                  <c:v>113.72132792810038</c:v>
                </c:pt>
                <c:pt idx="23">
                  <c:v>116.60240496470949</c:v>
                </c:pt>
                <c:pt idx="24">
                  <c:v>119.38500350186706</c:v>
                </c:pt>
                <c:pt idx="25">
                  <c:v>122.07408785770801</c:v>
                </c:pt>
                <c:pt idx="26">
                  <c:v>124.67429419497984</c:v>
                </c:pt>
                <c:pt idx="27">
                  <c:v>127.18995719522513</c:v>
                </c:pt>
                <c:pt idx="28">
                  <c:v>129.62513417272618</c:v>
                </c:pt>
                <c:pt idx="29">
                  <c:v>131.98362691038946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53.63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31.14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0.30178147775350123</c:v>
                </c:pt>
                <c:pt idx="2">
                  <c:v>0.13474522641317802</c:v>
                </c:pt>
                <c:pt idx="3">
                  <c:v>9.2238843746020094E-2</c:v>
                </c:pt>
                <c:pt idx="4">
                  <c:v>7.3932065979630368E-2</c:v>
                </c:pt>
                <c:pt idx="5">
                  <c:v>6.3722230300472554E-2</c:v>
                </c:pt>
                <c:pt idx="6">
                  <c:v>5.4637473851007895E-2</c:v>
                </c:pt>
                <c:pt idx="7">
                  <c:v>4.6736463565853148E-2</c:v>
                </c:pt>
                <c:pt idx="8">
                  <c:v>4.2248876593614482E-2</c:v>
                </c:pt>
                <c:pt idx="9">
                  <c:v>3.9367736201466094E-2</c:v>
                </c:pt>
                <c:pt idx="10">
                  <c:v>3.7350361975896904E-2</c:v>
                </c:pt>
                <c:pt idx="11">
                  <c:v>3.587821918374004E-2</c:v>
                </c:pt>
                <c:pt idx="12">
                  <c:v>3.4749384297858975E-2</c:v>
                </c:pt>
                <c:pt idx="13">
                  <c:v>3.3847119489599807E-2</c:v>
                </c:pt>
                <c:pt idx="14">
                  <c:v>3.3107649913956698E-2</c:v>
                </c:pt>
                <c:pt idx="15">
                  <c:v>3.2489257445348148E-2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0.17910730003128375</c:v>
                </c:pt>
                <c:pt idx="2">
                  <c:v>9.417848658169814E-2</c:v>
                </c:pt>
                <c:pt idx="3">
                  <c:v>7.3285490382755211E-2</c:v>
                </c:pt>
                <c:pt idx="4">
                  <c:v>6.2564915294866366E-2</c:v>
                </c:pt>
                <c:pt idx="5">
                  <c:v>5.5638541902412526E-2</c:v>
                </c:pt>
                <c:pt idx="6">
                  <c:v>4.933096564632726E-2</c:v>
                </c:pt>
                <c:pt idx="7">
                  <c:v>4.3221878076559403E-2</c:v>
                </c:pt>
                <c:pt idx="8">
                  <c:v>3.9721264133295811E-2</c:v>
                </c:pt>
                <c:pt idx="9">
                  <c:v>3.7412564041251831E-2</c:v>
                </c:pt>
                <c:pt idx="10">
                  <c:v>3.5803411219746804E-2</c:v>
                </c:pt>
                <c:pt idx="11">
                  <c:v>3.4599017239137518E-2</c:v>
                </c:pt>
                <c:pt idx="12">
                  <c:v>3.3656692635274398E-2</c:v>
                </c:pt>
                <c:pt idx="13">
                  <c:v>3.2896740298021795E-2</c:v>
                </c:pt>
                <c:pt idx="14">
                  <c:v>3.2266932921573059E-2</c:v>
                </c:pt>
                <c:pt idx="15">
                  <c:v>3.1737033835359578E-2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5000000000000004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0.21299950704836082</c:v>
                </c:pt>
                <c:pt idx="2">
                  <c:v>9.5508130919719325E-2</c:v>
                </c:pt>
                <c:pt idx="3">
                  <c:v>6.5558037852928588E-2</c:v>
                </c:pt>
                <c:pt idx="4">
                  <c:v>5.1600457735136086E-2</c:v>
                </c:pt>
                <c:pt idx="5">
                  <c:v>4.3734021492105105E-2</c:v>
                </c:pt>
                <c:pt idx="6">
                  <c:v>3.6768277506442272E-2</c:v>
                </c:pt>
                <c:pt idx="7">
                  <c:v>3.0713371937832801E-2</c:v>
                </c:pt>
                <c:pt idx="8">
                  <c:v>2.725743396184805E-2</c:v>
                </c:pt>
                <c:pt idx="9">
                  <c:v>2.503609179273443E-2</c:v>
                </c:pt>
                <c:pt idx="10">
                  <c:v>2.3474046339224092E-2</c:v>
                </c:pt>
                <c:pt idx="11">
                  <c:v>2.2322376967800525E-2</c:v>
                </c:pt>
                <c:pt idx="12">
                  <c:v>2.1433434174874359E-2</c:v>
                </c:pt>
                <c:pt idx="13">
                  <c:v>2.072333523511739E-2</c:v>
                </c:pt>
                <c:pt idx="14">
                  <c:v>2.0142173432830465E-2</c:v>
                </c:pt>
                <c:pt idx="15">
                  <c:v>1.9657185910667931E-2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0.12475855233415581</c:v>
                </c:pt>
                <c:pt idx="2">
                  <c:v>6.7015401681763218E-2</c:v>
                </c:pt>
                <c:pt idx="3">
                  <c:v>5.1102285066563766E-2</c:v>
                </c:pt>
                <c:pt idx="4">
                  <c:v>4.2845047428096299E-2</c:v>
                </c:pt>
                <c:pt idx="5">
                  <c:v>3.7534502631890093E-2</c:v>
                </c:pt>
                <c:pt idx="6">
                  <c:v>3.2703170860392865E-2</c:v>
                </c:pt>
                <c:pt idx="7">
                  <c:v>2.8007932506563932E-2</c:v>
                </c:pt>
                <c:pt idx="8">
                  <c:v>2.5308510932783905E-2</c:v>
                </c:pt>
                <c:pt idx="9">
                  <c:v>2.3521685677709625E-2</c:v>
                </c:pt>
                <c:pt idx="10">
                  <c:v>2.2263706684041085E-2</c:v>
                </c:pt>
                <c:pt idx="11">
                  <c:v>2.1315174312491737E-2</c:v>
                </c:pt>
                <c:pt idx="12">
                  <c:v>2.0573339856687398E-2</c:v>
                </c:pt>
                <c:pt idx="13">
                  <c:v>1.9975972431170875E-2</c:v>
                </c:pt>
                <c:pt idx="14">
                  <c:v>1.948318554985615E-2</c:v>
                </c:pt>
                <c:pt idx="15">
                  <c:v>1.906966302159804E-2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0.18163962784126372</c:v>
                </c:pt>
                <c:pt idx="2">
                  <c:v>8.1631380687970781E-2</c:v>
                </c:pt>
                <c:pt idx="3">
                  <c:v>5.6112902749371169E-2</c:v>
                </c:pt>
                <c:pt idx="4">
                  <c:v>4.3716263878562658E-2</c:v>
                </c:pt>
                <c:pt idx="5">
                  <c:v>3.6690767099443383E-2</c:v>
                </c:pt>
                <c:pt idx="6">
                  <c:v>3.0480397475353256E-2</c:v>
                </c:pt>
                <c:pt idx="7">
                  <c:v>2.5076054218690361E-2</c:v>
                </c:pt>
                <c:pt idx="8">
                  <c:v>2.1976388850863587E-2</c:v>
                </c:pt>
                <c:pt idx="9">
                  <c:v>1.9977069949364809E-2</c:v>
                </c:pt>
                <c:pt idx="10">
                  <c:v>1.8563256417851722E-2</c:v>
                </c:pt>
                <c:pt idx="11">
                  <c:v>1.751102704076515E-2</c:v>
                </c:pt>
                <c:pt idx="12">
                  <c:v>1.6692354165360433E-2</c:v>
                </c:pt>
                <c:pt idx="13">
                  <c:v>1.6035547211736188E-2</c:v>
                </c:pt>
                <c:pt idx="14">
                  <c:v>1.5495809180809681E-2</c:v>
                </c:pt>
                <c:pt idx="15">
                  <c:v>1.50436764877717E-2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0.10559614270488647</c:v>
                </c:pt>
                <c:pt idx="2">
                  <c:v>5.7397716469447434E-2</c:v>
                </c:pt>
                <c:pt idx="3">
                  <c:v>4.3271433289011507E-2</c:v>
                </c:pt>
                <c:pt idx="4">
                  <c:v>3.5897769871789213E-2</c:v>
                </c:pt>
                <c:pt idx="5">
                  <c:v>3.1163243767776152E-2</c:v>
                </c:pt>
                <c:pt idx="6">
                  <c:v>2.6853987768529156E-2</c:v>
                </c:pt>
                <c:pt idx="7">
                  <c:v>2.2650811931059438E-2</c:v>
                </c:pt>
                <c:pt idx="8">
                  <c:v>2.0222539963311158E-2</c:v>
                </c:pt>
                <c:pt idx="9">
                  <c:v>1.8606191612091316E-2</c:v>
                </c:pt>
                <c:pt idx="10">
                  <c:v>1.7457226474182193E-2</c:v>
                </c:pt>
                <c:pt idx="11">
                  <c:v>1.6583224063528579E-2</c:v>
                </c:pt>
                <c:pt idx="12">
                  <c:v>1.5896311658275056E-2</c:v>
                </c:pt>
                <c:pt idx="13">
                  <c:v>1.5340677898871351E-2</c:v>
                </c:pt>
                <c:pt idx="14">
                  <c:v>1.4881072921338494E-2</c:v>
                </c:pt>
                <c:pt idx="15">
                  <c:v>1.4493867364810654E-2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0.16586732525038364</c:v>
                </c:pt>
                <c:pt idx="2">
                  <c:v>7.4644362893803148E-2</c:v>
                </c:pt>
                <c:pt idx="3">
                  <c:v>5.1352969513543727E-2</c:v>
                </c:pt>
                <c:pt idx="4">
                  <c:v>3.9754734023861732E-2</c:v>
                </c:pt>
                <c:pt idx="5">
                  <c:v>3.3161306129354494E-2</c:v>
                </c:pt>
                <c:pt idx="6">
                  <c:v>2.7338951945277537E-2</c:v>
                </c:pt>
                <c:pt idx="7">
                  <c:v>2.2269137777228106E-2</c:v>
                </c:pt>
                <c:pt idx="8">
                  <c:v>1.9353041583279301E-2</c:v>
                </c:pt>
                <c:pt idx="9">
                  <c:v>1.7467988894956227E-2</c:v>
                </c:pt>
                <c:pt idx="10">
                  <c:v>1.6130317613801036E-2</c:v>
                </c:pt>
                <c:pt idx="11">
                  <c:v>1.5129050733137134E-2</c:v>
                </c:pt>
                <c:pt idx="12">
                  <c:v>1.4346121840497437E-2</c:v>
                </c:pt>
                <c:pt idx="13">
                  <c:v>1.3716037060063186E-2</c:v>
                </c:pt>
                <c:pt idx="14">
                  <c:v>1.3196674429126504E-2</c:v>
                </c:pt>
                <c:pt idx="15">
                  <c:v>1.2760306669798726E-2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9.5979599804756843E-2</c:v>
                </c:pt>
                <c:pt idx="2">
                  <c:v>5.2549910908679075E-2</c:v>
                </c:pt>
                <c:pt idx="3">
                  <c:v>3.9337293523359552E-2</c:v>
                </c:pt>
                <c:pt idx="4">
                  <c:v>3.2417609954256889E-2</c:v>
                </c:pt>
                <c:pt idx="5">
                  <c:v>2.7978967792110086E-2</c:v>
                </c:pt>
                <c:pt idx="6">
                  <c:v>2.3938063888235366E-2</c:v>
                </c:pt>
                <c:pt idx="7">
                  <c:v>1.9988256713290666E-2</c:v>
                </c:pt>
                <c:pt idx="8">
                  <c:v>1.7699609837110376E-2</c:v>
                </c:pt>
                <c:pt idx="9">
                  <c:v>1.6170851139998221E-2</c:v>
                </c:pt>
                <c:pt idx="10">
                  <c:v>1.5077736750746936E-2</c:v>
                </c:pt>
                <c:pt idx="11">
                  <c:v>1.424159850588912E-2</c:v>
                </c:pt>
                <c:pt idx="12">
                  <c:v>1.3582135124266082E-2</c:v>
                </c:pt>
                <c:pt idx="13">
                  <c:v>1.3046895549424634E-2</c:v>
                </c:pt>
                <c:pt idx="14">
                  <c:v>1.2603056866066841E-2</c:v>
                </c:pt>
                <c:pt idx="15">
                  <c:v>1.22279122086025E-2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66.273119705299621</c:v>
                </c:pt>
                <c:pt idx="2">
                  <c:v>148.42826371208656</c:v>
                </c:pt>
                <c:pt idx="3">
                  <c:v>216.82839016358503</c:v>
                </c:pt>
                <c:pt idx="4">
                  <c:v>270.51861374346504</c:v>
                </c:pt>
                <c:pt idx="5">
                  <c:v>313.86220955690067</c:v>
                </c:pt>
                <c:pt idx="6">
                  <c:v>366.04913423593541</c:v>
                </c:pt>
                <c:pt idx="7">
                  <c:v>427.93139390658797</c:v>
                </c:pt>
                <c:pt idx="8">
                  <c:v>473.3853681454529</c:v>
                </c:pt>
                <c:pt idx="9">
                  <c:v>508.0302280438259</c:v>
                </c:pt>
                <c:pt idx="10">
                  <c:v>535.47004478581721</c:v>
                </c:pt>
                <c:pt idx="11">
                  <c:v>557.44126812915988</c:v>
                </c:pt>
                <c:pt idx="12">
                  <c:v>575.54976596325673</c:v>
                </c:pt>
                <c:pt idx="13">
                  <c:v>590.89223253238413</c:v>
                </c:pt>
                <c:pt idx="14">
                  <c:v>604.08999285596826</c:v>
                </c:pt>
                <c:pt idx="15">
                  <c:v>615.58809196064362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111.66490699433638</c:v>
                </c:pt>
                <c:pt idx="2">
                  <c:v>212.36272450237732</c:v>
                </c:pt>
                <c:pt idx="3">
                  <c:v>272.90531721278069</c:v>
                </c:pt>
                <c:pt idx="4">
                  <c:v>319.66797854261711</c:v>
                </c:pt>
                <c:pt idx="5">
                  <c:v>359.46305054289689</c:v>
                </c:pt>
                <c:pt idx="6">
                  <c:v>405.42486322663382</c:v>
                </c:pt>
                <c:pt idx="7">
                  <c:v>462.72862008850643</c:v>
                </c:pt>
                <c:pt idx="8">
                  <c:v>503.50864798472691</c:v>
                </c:pt>
                <c:pt idx="9">
                  <c:v>534.57977319992301</c:v>
                </c:pt>
                <c:pt idx="10">
                  <c:v>558.60599084394835</c:v>
                </c:pt>
                <c:pt idx="11">
                  <c:v>578.05110075139692</c:v>
                </c:pt>
                <c:pt idx="12">
                  <c:v>594.23545316032335</c:v>
                </c:pt>
                <c:pt idx="13">
                  <c:v>607.96297197879744</c:v>
                </c:pt>
                <c:pt idx="14">
                  <c:v>619.82959609490433</c:v>
                </c:pt>
                <c:pt idx="15">
                  <c:v>630.17861416264907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93.896930923220722</c:v>
                </c:pt>
                <c:pt idx="2">
                  <c:v>209.40625481207746</c:v>
                </c:pt>
                <c:pt idx="3">
                  <c:v>305.07319399747053</c:v>
                </c:pt>
                <c:pt idx="4">
                  <c:v>387.59346094679086</c:v>
                </c:pt>
                <c:pt idx="5">
                  <c:v>457.30987724534805</c:v>
                </c:pt>
                <c:pt idx="6">
                  <c:v>543.94715652632203</c:v>
                </c:pt>
                <c:pt idx="7">
                  <c:v>651.1821639278869</c:v>
                </c:pt>
                <c:pt idx="8">
                  <c:v>733.74478419332479</c:v>
                </c:pt>
                <c:pt idx="9">
                  <c:v>798.84672757926523</c:v>
                </c:pt>
                <c:pt idx="10">
                  <c:v>852.00479333556086</c:v>
                </c:pt>
                <c:pt idx="11">
                  <c:v>895.96193222834222</c:v>
                </c:pt>
                <c:pt idx="12">
                  <c:v>933.12158176897651</c:v>
                </c:pt>
                <c:pt idx="13">
                  <c:v>965.09561675711166</c:v>
                </c:pt>
                <c:pt idx="14">
                  <c:v>992.94150488254991</c:v>
                </c:pt>
                <c:pt idx="15">
                  <c:v>1017.4396320455018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160.30965112861841</c:v>
                </c:pt>
                <c:pt idx="2">
                  <c:v>298.43885880105921</c:v>
                </c:pt>
                <c:pt idx="3">
                  <c:v>391.37193129326431</c:v>
                </c:pt>
                <c:pt idx="4">
                  <c:v>466.79840963099718</c:v>
                </c:pt>
                <c:pt idx="5">
                  <c:v>532.84308030253703</c:v>
                </c:pt>
                <c:pt idx="6">
                  <c:v>611.56149308513068</c:v>
                </c:pt>
                <c:pt idx="7">
                  <c:v>714.08341173747135</c:v>
                </c:pt>
                <c:pt idx="8">
                  <c:v>790.24799416755036</c:v>
                </c:pt>
                <c:pt idx="9">
                  <c:v>850.2791965693616</c:v>
                </c:pt>
                <c:pt idx="10">
                  <c:v>898.32300990276076</c:v>
                </c:pt>
                <c:pt idx="11">
                  <c:v>938.29868368840971</c:v>
                </c:pt>
                <c:pt idx="12">
                  <c:v>972.13190173879161</c:v>
                </c:pt>
                <c:pt idx="13">
                  <c:v>1001.2028234876632</c:v>
                </c:pt>
                <c:pt idx="14">
                  <c:v>1026.5261781150396</c:v>
                </c:pt>
                <c:pt idx="15">
                  <c:v>1048.7862306401678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110.10813134608574</c:v>
                </c:pt>
                <c:pt idx="2">
                  <c:v>245.00381876974924</c:v>
                </c:pt>
                <c:pt idx="3">
                  <c:v>356.42426287105832</c:v>
                </c:pt>
                <c:pt idx="4">
                  <c:v>457.49563721998413</c:v>
                </c:pt>
                <c:pt idx="5">
                  <c:v>545.09626211394777</c:v>
                </c:pt>
                <c:pt idx="6">
                  <c:v>656.15942233601754</c:v>
                </c:pt>
                <c:pt idx="7">
                  <c:v>797.57364637906471</c:v>
                </c:pt>
                <c:pt idx="8">
                  <c:v>910.06762465499776</c:v>
                </c:pt>
                <c:pt idx="9">
                  <c:v>1001.1478185085857</c:v>
                </c:pt>
                <c:pt idx="10">
                  <c:v>1077.3971737397651</c:v>
                </c:pt>
                <c:pt idx="11">
                  <c:v>1142.1374630648788</c:v>
                </c:pt>
                <c:pt idx="12">
                  <c:v>1198.1533462489979</c:v>
                </c:pt>
                <c:pt idx="13">
                  <c:v>1247.2290303484178</c:v>
                </c:pt>
                <c:pt idx="14">
                  <c:v>1290.6715465216491</c:v>
                </c:pt>
                <c:pt idx="15">
                  <c:v>1329.4622505513903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189.40085771783117</c:v>
                </c:pt>
                <c:pt idx="2">
                  <c:v>348.44591789023377</c:v>
                </c:pt>
                <c:pt idx="3">
                  <c:v>462.19869507023856</c:v>
                </c:pt>
                <c:pt idx="4">
                  <c:v>557.13767377280146</c:v>
                </c:pt>
                <c:pt idx="5">
                  <c:v>641.78171402941939</c:v>
                </c:pt>
                <c:pt idx="6">
                  <c:v>744.7683439939035</c:v>
                </c:pt>
                <c:pt idx="7">
                  <c:v>882.97055579607866</c:v>
                </c:pt>
                <c:pt idx="8">
                  <c:v>988.99544944824424</c:v>
                </c:pt>
                <c:pt idx="9">
                  <c:v>1074.9109982831151</c:v>
                </c:pt>
                <c:pt idx="10">
                  <c:v>1145.6573602673002</c:v>
                </c:pt>
                <c:pt idx="11">
                  <c:v>1206.0380975003482</c:v>
                </c:pt>
                <c:pt idx="12">
                  <c:v>1258.1534905670214</c:v>
                </c:pt>
                <c:pt idx="13">
                  <c:v>1303.723351200239</c:v>
                </c:pt>
                <c:pt idx="14">
                  <c:v>1343.9891132662415</c:v>
                </c:pt>
                <c:pt idx="15">
                  <c:v>1379.8939576718885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120.57829937155594</c:v>
                </c:pt>
                <c:pt idx="2">
                  <c:v>267.9371787050294</c:v>
                </c:pt>
                <c:pt idx="3">
                  <c:v>389.46141166627649</c:v>
                </c:pt>
                <c:pt idx="4">
                  <c:v>503.08473924125678</c:v>
                </c:pt>
                <c:pt idx="5">
                  <c:v>603.1125529852377</c:v>
                </c:pt>
                <c:pt idx="6">
                  <c:v>731.55693897968717</c:v>
                </c:pt>
                <c:pt idx="7">
                  <c:v>898.10392301993511</c:v>
                </c:pt>
                <c:pt idx="8">
                  <c:v>1033.4292888245359</c:v>
                </c:pt>
                <c:pt idx="9">
                  <c:v>1144.9514950043776</c:v>
                </c:pt>
                <c:pt idx="10">
                  <c:v>1239.9011897253704</c:v>
                </c:pt>
                <c:pt idx="11">
                  <c:v>1321.9600061353508</c:v>
                </c:pt>
                <c:pt idx="12">
                  <c:v>1394.1049868642772</c:v>
                </c:pt>
                <c:pt idx="13">
                  <c:v>1458.147124597217</c:v>
                </c:pt>
                <c:pt idx="14">
                  <c:v>1515.5333343571629</c:v>
                </c:pt>
                <c:pt idx="15">
                  <c:v>1567.360449677615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208.37761400010316</c:v>
                </c:pt>
                <c:pt idx="2">
                  <c:v>380.59055960638796</c:v>
                </c:pt>
                <c:pt idx="3">
                  <c:v>508.42338678240424</c:v>
                </c:pt>
                <c:pt idx="4">
                  <c:v>616.94862848375158</c:v>
                </c:pt>
                <c:pt idx="5">
                  <c:v>714.82265352333297</c:v>
                </c:pt>
                <c:pt idx="6">
                  <c:v>835.48945701616356</c:v>
                </c:pt>
                <c:pt idx="7">
                  <c:v>1000.5875092999745</c:v>
                </c:pt>
                <c:pt idx="8">
                  <c:v>1129.9684108327883</c:v>
                </c:pt>
                <c:pt idx="9">
                  <c:v>1236.7932786500314</c:v>
                </c:pt>
                <c:pt idx="10">
                  <c:v>1326.4590256895963</c:v>
                </c:pt>
                <c:pt idx="11">
                  <c:v>1404.3367387256208</c:v>
                </c:pt>
                <c:pt idx="12">
                  <c:v>1472.5225317680463</c:v>
                </c:pt>
                <c:pt idx="13">
                  <c:v>1532.9317172989859</c:v>
                </c:pt>
                <c:pt idx="14">
                  <c:v>1586.9165879786747</c:v>
                </c:pt>
                <c:pt idx="15">
                  <c:v>1635.6021910207805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topLeftCell="A4" zoomScaleNormal="100" workbookViewId="0">
      <selection activeCell="F26" sqref="F26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57</v>
      </c>
    </row>
    <row r="12" spans="1:1" x14ac:dyDescent="0.45">
      <c r="A12" s="16" t="s">
        <v>58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59</v>
      </c>
    </row>
    <row r="21" spans="1:1" x14ac:dyDescent="0.45">
      <c r="A21" s="16" t="s">
        <v>60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61</v>
      </c>
    </row>
    <row r="28" spans="1:1" x14ac:dyDescent="0.45">
      <c r="A28" s="16"/>
    </row>
  </sheetData>
  <hyperlinks>
    <hyperlink ref="A10" location="Abmessung!A1" display="Abmessungen"/>
    <hyperlink ref="A11" location="'2,5 mm Noctua F12'!A1" display="Datensatz Lamellenabstand 2,5 mm FAN Noctua F12"/>
    <hyperlink ref="A12" location="'2,5 mm 2x F12'!A1" display="Datensatz Lamellenabstand 2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2,5mm F12'!A1" display="Thermaler Widerstand und Leistung, Lamellenabstand 2,5 mm, mit FAN F12"/>
    <hyperlink ref="A27" location="'Vergleich KW pushpull 2,5 mm'!A1" display="Thermaler Widerstand, Lamellenabstand 2,5 mm, FAN F12;push/pull"/>
    <hyperlink ref="A21" location="'Diagramm 2,5mm 2x F12'!A1" display="Thermaler Widerstand und Leistung, Lamellenabstand 2,5 mm, mit FAN F12 in 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H19" sqref="H19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56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2.5</v>
      </c>
      <c r="C4" t="s">
        <v>16</v>
      </c>
    </row>
    <row r="5" spans="1:13" x14ac:dyDescent="0.45">
      <c r="A5" t="s">
        <v>20</v>
      </c>
      <c r="B5">
        <f>84/2*3</f>
        <v>126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100857.96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(((2600*2+369*4)-(84*14))*(B5/84))*3</f>
        <v>24750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1311153.48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297000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1.6081534799999999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0.33/2*3</f>
        <v>0.495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M28" sqref="M28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56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9.18919769066492E-13 + 8313.29999999995*P4 + 460450*P4^2</f>
        <v>9.1891976906649206E-13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9.18919769066492E-13 + 8313.29999999995*P5 + 460450*P5^2</f>
        <v>2.3404941117183431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4.7517897468706449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7.2338869054578225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9.7867855874798746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12.410485792936807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15.104987521828614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17.870290774155301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20.706395549916859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23.613301849113299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26.591009671744612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29.639519017810802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32.758829887311869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35.948942280247813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39.209856196618624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42.541571636424322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45.944088599664894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49.417407086340347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52.961527096450681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56.576448629995866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60.262171686975954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64.018696267390908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67.846022371240736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71.744149998525444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75.713079149245033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79.752809823399502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83.863342020988838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88.044675742013041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92.296810986472138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96.619747754366131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101.01348604569495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105.4780258604587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110.01336719865726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114.61951006029076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119.2964544453591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124.04420035386235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128.86274778580045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133.75209674117337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138.71224721998126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143.74319922222401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148.84495274790163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154.01750779701408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159.26086436956146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164.5750224655437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169.95998208496081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175.41574322781281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180.94230589409966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186.53967008382142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192.20783579697803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197.94680303356955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203.75657179359595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209.63714207705715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215.58851388395331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221.61068721428433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227.70366206805016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233.86743844525094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240.10201634588654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246.40739576995708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252.78357671746249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259.23055918840271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265.74834318277783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272.33692870058792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278.99631574183286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285.72650430651248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292.52749439462718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9.18919769066492E-13 + 8313.29999999995*P69 + 460450*P69^2</f>
        <v>299.39928600617674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306.34187914116114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313.35527379958035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320.43946998143457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327.59446768672365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334.82026691544758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342.1168676676063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349.48426994319999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356.92247374222848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364.43147906469181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372.01128591059012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379.66189427992333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387.3833041726914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395.17551558889431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403.03852852853208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410.97234299160482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418.97695897811241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427.05237648805462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435.19859552143197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443.41561607824417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451.70343815849128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460.06206176217319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468.49148688929006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476.99171353984173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485.56274171382836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494.20457141124973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502.91720263210613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511.70063537639714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520.55486964412319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529.47990543528408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538.47574274988006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547.54238158791077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556.67982194937622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565.88806383427675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575.16710724261213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584.51695217438237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593.93759862958734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603.42904660822728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612.99129611030207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622.62434713581183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632.32819968475633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642.1028537571359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651.94830935295022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661.86456647219939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671.85162511488352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681.9094852810025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692.03814697055645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702.23761018354503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712.5078749199688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722.84894117982708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733.26080896312055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743.74347826984877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754.29694910001172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764.92122145360975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775.61629533064263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786.38217073111036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797.21884765501306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808.12632610235062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819.1046060731228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830.15368756733028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841.27357058497216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852.46425512604901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863.72574119056128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875.05802877850761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9.18919769066492E-13 + 8313.29999999995*P133 + 460450*P133^2</f>
        <v>886.46111788988947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897.93500852470606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909.4797006829574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921.0951943646437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932.78148956976497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944.53858629832064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956.3664845503115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968.26518432573744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980.23468562459766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992.27498844689353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1004.3860927926238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1016.5679986617895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1028.8207060543893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1041.1442149704244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1053.5385254098942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1066.0036373727992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1078.5395508591384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1091.1462658689131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1103.8237824021226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1116.5721004587667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1129.3912200388461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1142.28114114236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1155.2418637693092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1168.2733879196926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1181.3757135935116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1194.5488407907651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1207.7927695114531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1221.1074997555766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1234.493031523135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1247.9493648141279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1261.4764996285558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1275.0744359664186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1288.743173827716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1302.482713212449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1316.2930541206163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1330.1741965522183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1344.1261405072557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1358.1488859857275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1372.2424329876346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1386.4067815129763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1400.6419315617532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1414.9478831339648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1429.3246362296113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1443.7721908486924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1458.2905469912091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1472.8797046571599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1487.5396638465454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1502.2704245593666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1517.071986795622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1531.9443505553131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1546.887515838438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1561.9014826449986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1576.9862509749939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1592.1418208284242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1607.3681922052886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1622.6653651055885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1638.0333395293233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1653.4721154764925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1668.9816929470974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1684.5620719411363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1700.2132524586111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1715.93523449952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1731.7280180638641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1747.5916031516426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9.18919769066492E-13 + 8313.29999999995*P197 + 460450*P197^2</f>
        <v>1763.5259897628564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1779.5311778975049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1795.6071675555886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1811.753958737107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1827.9715514420602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1844.2599456704484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1860.6191414222712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1877.0491386975295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1893.5499374962219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1910.1215378183495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1926.7639396639122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1943.4771430329092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1960.2611479253414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1977.1159543412086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1994.0415622805108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2011.0379717432477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2028.1051827294195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2045.2431952390257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2062.4520092720677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2079.7316248285438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2097.0820419084548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2114.5032605118013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2131.9952806385822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2149.5581022887977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2167.1917254624486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2184.8961501595345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2202.6713763800553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2220.5174041240102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2238.4342333914005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2256.4218641822263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2274.4802964964856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2292.6095303341804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2310.8095656953105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2329.0804025798757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2347.4220409878744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2365.834480919309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2384.3177223741786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2402.8717653524827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2421.4966098542218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2440.1922558793958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2458.9587034280048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2477.795952500047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2496.7040030955259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2515.6828552144398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2534.7325088567886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2553.8529640225711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2573.0442207117894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2592.3062789244423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2611.6391386605292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2631.0427999200529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2650.5172627030101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2670.0625270094033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2689.6785928392292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2709.3654601924918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2729.123129069189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2748.951599469322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2768.8508713928882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2788.8209448398893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2808.8618198103263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2828.9734963041965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2849.1559743215043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2869.4092538622458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2889.7333349264213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2910.1282175140313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9.18919769066492E-13 + 8313.29999999995*P261 + 460450*P261^2</f>
        <v>2930.5939016250777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2951.1303872595586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2971.7376744174749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2992.4157630988248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3013.1646533036101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3033.9843450318303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3054.8748382834847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3075.8361330585753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3096.868229357101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3117.9711271790607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3139.1448265244539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3160.3893273932836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3181.7046297855477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3203.0907337012468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3224.5476391403813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3246.0753461029508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3267.6738545889543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3289.3431645983919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3311.0832761312672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3332.8941891875752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3354.7759037673195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3376.7284198704965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3398.7517374971098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3420.8458566471586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3443.0107773206405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3465.2464995175587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3487.553023237911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3509.9303484816987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3532.37847524892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3554.8974035395786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3577.4871333536707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3600.1476646911979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3622.8789975521586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3645.6811319365552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3668.5540678443881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3691.4978052756542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3714.5123442303552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3737.5976847084917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3760.7538267100626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3783.9807702350681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3807.2785152835099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3830.6470618553858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3854.0864099506953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3877.5965595694415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3901.1775107116218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3924.829263377238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3948.5518175662874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3972.3451732787726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3996.2093305146923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4020.1442892740474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4044.1500495568371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4068.2266113630617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4092.3739746927208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4116.5921395458136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4140.8811059223435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4165.2408738223075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4189.6714432457084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4214.1728141925414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4238.7449866628094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4263.3879606565124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4288.1017361736513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4312.8863132142251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4337.741691778233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4362.6678718656758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9.18919769066492E-13 + 8313.29999999995*P325 + 460450*P325^2</f>
        <v>4387.6648534765536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4412.7326366108655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4437.8712212686141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4463.0806074497978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4488.3607951544145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4513.7117843824662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4539.1335751339539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4564.6261674088746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4590.1895612072331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4615.8237565290246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4641.5287533742521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4667.3045517429118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4693.1511516350083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4719.0685530505407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4745.056755989508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4771.1157604519076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4797.2455664377439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4823.4461739470144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4849.7175829797188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4876.059793535861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4902.4728056154363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4928.9566192184466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4955.5112343448909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4982.1366509947711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5008.8328691680863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5035.5998888648382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5062.4377100850215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5089.3463328286416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5116.3257570956948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5143.3759828861839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5170.4970102001089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5197.6888390374679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5224.9514693982628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5252.2849012824909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5279.6891346901539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5307.1641696212546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5334.7100060757866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5362.3266440537545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5390.0140835551583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5417.7723245799962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5445.6013671282681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5473.5012111999786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5501.4718567951204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5529.513303913699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5557.625552555709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5585.8086027211566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5614.062454410041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5642.3871076223559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5670.7825623581084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5699.2488186172959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5727.7858763999184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5756.3937357059731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5785.0723965354664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5813.8218588883919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5842.6421227647534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5871.5331881645479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5900.4950550877793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5929.5277235344474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5958.6311935045469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5987.8054649980832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6017.0505380150535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6046.3664125554587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6075.7530886192981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6105.2105662065733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9.18919769066492E-13 + 8313.29999999995*P389 + 460450*P389^2</f>
        <v>6134.7388453172844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6164.3379259514277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6194.0078081090069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6223.7484917900229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6253.5599769944747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6283.442263722357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6313.395351973676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6343.419241748431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6373.5139330466191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6403.6794258682439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6433.9157202133028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6464.2228160817967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6494.6007134737247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6525.0494123890876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6555.5689128278855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6586.1592147901201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6616.820318275787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6647.5522232848898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6678.3549298174275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6709.2284378734012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6740.1727474528088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6771.1878585556515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6802.2737711819291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6833.4304853316398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6864.6580010047865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6895.956318201369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6927.3254369213882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6958.765357164837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6990.2760789317244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7021.8576022220459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7053.5099270358005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7085.2330533729937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7117.0269812336201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7148.8917106176814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7180.8272415251749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7212.8335739561053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7244.9107079104724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7277.0586433882745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7309.2773803895079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7341.5669189141781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7373.9272589622833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7406.3584005338216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7438.8603436287985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7471.4330882472077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7504.0766343890537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7536.7909820543318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7569.5761312430459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7602.4320819551949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7635.3588341907798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7668.3563879497979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7701.4247432322527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7734.5639000381407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7767.7738583674636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7801.0546182202243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7834.4061795964171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7867.828542496045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7901.3217069191069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7934.8856728656056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7968.5204403355401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8002.2260093289078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8036.0023798457096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8069.8495518859454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8103.7675254496171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8137.7563005367247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9.18919769066492E-13 + 8313.29999999995*P453 + 460450*P453^2</f>
        <v>8171.815877147269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8205.9462552812456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8240.1474349386554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8274.4194161195064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8308.7621988237843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8343.1757830515016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8377.6601688026531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8412.2153560772385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8446.8413448752599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8481.5381351967189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8516.3057270416084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8551.1441204099356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8586.0533153016913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8621.0333117168902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8656.0841096555214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8691.2057091175866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8726.3981101030877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8761.661312612021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8796.995316644392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8832.4001222001934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8867.8757292794344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8903.4221378821076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8939.0393480082184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8974.7273596577616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9010.4861728307442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9046.315787527159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9082.2162037470043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9118.1874214902891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9154.229440757008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9190.3422615471627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9226.5258838607497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9262.7803076977725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9299.1055330582312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9335.5015599421222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9371.968388349449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9408.5060182802154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9445.1144497344121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9481.7936827120448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9518.5437172131133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9555.3645532376158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9592.2561907855543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9629.2186298569213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9666.2518704517297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9703.3559125699703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9740.5307562116468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9777.7764013767592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9815.092848065311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9852.4800962772915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9889.9381460127042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9927.4669972715565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9965.0666500538427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10002.737104359561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H7" sqref="H7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36*0.865</f>
        <v>31.14</v>
      </c>
      <c r="I6" s="1" t="s">
        <v>13</v>
      </c>
    </row>
    <row r="7" spans="1:9" x14ac:dyDescent="0.45">
      <c r="A7">
        <v>0</v>
      </c>
      <c r="B7" s="8">
        <f>D7*A7/(E7+A7)*0.865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62*0.865</f>
        <v>53.63</v>
      </c>
      <c r="I7" s="1" t="s">
        <v>13</v>
      </c>
    </row>
    <row r="8" spans="1:9" x14ac:dyDescent="0.45">
      <c r="A8">
        <v>5</v>
      </c>
      <c r="B8" s="8">
        <f t="shared" ref="B8:B36" si="0">D8*A8/(E8+A8)*0.865</f>
        <v>15.736586932479069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22.95838031785307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29.795132529049877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36.276837582986438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42.430453034723833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48.28027474012918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53.848257451383176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59.154290164506406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64.216433498214215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69.051125075117369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73.673357826708184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78.096835297087551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82.334107334250632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86.396688998903869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90.295165063526923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94.03928209860419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97.638029832820578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101.09971321703837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104.43201640811452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107.64205971015265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110.73645036125214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113.72132792810038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116.60240496470949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119.38500350186706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122.07408785770801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124.67429419497984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127.18995719522513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129.62513417272618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131.98362691038946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/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28.964909985037867</v>
      </c>
      <c r="C3">
        <v>0</v>
      </c>
      <c r="D3" s="2">
        <v>6.6812297353013736E-2</v>
      </c>
      <c r="E3" s="1">
        <f>D3*0.01256*3600</f>
        <v>3.0209848371138688</v>
      </c>
      <c r="F3" s="1">
        <f>E3*3</f>
        <v>9.0629545113416068</v>
      </c>
      <c r="G3" s="8">
        <v>95.975200000000527</v>
      </c>
      <c r="H3">
        <v>315</v>
      </c>
      <c r="I3">
        <v>295</v>
      </c>
      <c r="J3" s="1">
        <v>297.90227338827344</v>
      </c>
      <c r="K3" s="2">
        <f t="shared" ref="K3:K34" si="1">H3-J3</f>
        <v>17.097726611726557</v>
      </c>
      <c r="L3" s="8">
        <v>31.779957112653541</v>
      </c>
      <c r="M3" s="1">
        <f>((H3-I3)-(J3-I3))/(LN((H3-I3)/(J3-I3)))</f>
        <v>8.8578337747741323</v>
      </c>
      <c r="N3" s="1">
        <f t="shared" ref="N3:N34" si="2">((W3 + X3*H3 +Y3*H3^2 +  Z3*H3^3)+(W3 + X3*J3 + Y3*J3^2 +  Z3*J3^3))/2</f>
        <v>4180.3412881894301</v>
      </c>
      <c r="O3" s="1">
        <f t="shared" ref="O3:O34" si="3">((S3 + T3*H3 + U3*H3^2 +  V3*H3^3)+(S3 + T3*J3 + U3*J3^2 +  V3*J3^3))/2</f>
        <v>994.30655972612885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50.714249899140491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E4*3</f>
        <v>9.0629545113416068</v>
      </c>
      <c r="G4" s="8">
        <v>206.63440000000026</v>
      </c>
      <c r="H4">
        <v>315</v>
      </c>
      <c r="I4">
        <v>295</v>
      </c>
      <c r="J4" s="1">
        <v>301.62889156584282</v>
      </c>
      <c r="K4" s="2">
        <f t="shared" si="1"/>
        <v>13.371108434157179</v>
      </c>
      <c r="L4" s="8">
        <v>43.428105953709668</v>
      </c>
      <c r="M4" s="1">
        <f t="shared" ref="M4:M8" si="6">((H4-I4)-(J4-I4))/(LN((H4-I4)/(J4-I4)))</f>
        <v>12.108279449279683</v>
      </c>
      <c r="N4" s="1">
        <f t="shared" si="2"/>
        <v>4179.5070123364258</v>
      </c>
      <c r="O4" s="1">
        <f t="shared" si="3"/>
        <v>993.80351873949701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72.477267385814343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9.0629545113416068</v>
      </c>
      <c r="G5" s="8">
        <v>350.44599999999991</v>
      </c>
      <c r="H5">
        <v>315</v>
      </c>
      <c r="I5">
        <v>295</v>
      </c>
      <c r="J5" s="1">
        <v>304.22562335430865</v>
      </c>
      <c r="K5" s="2">
        <f t="shared" si="1"/>
        <v>10.774376645691348</v>
      </c>
      <c r="L5" s="8">
        <v>49.940209308631793</v>
      </c>
      <c r="M5" s="1">
        <f t="shared" si="6"/>
        <v>13.924925710169145</v>
      </c>
      <c r="N5" s="1">
        <f t="shared" si="2"/>
        <v>4179.1092640248844</v>
      </c>
      <c r="O5" s="1">
        <f t="shared" si="3"/>
        <v>993.41493680668555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94.247631347535048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9.0629545113416068</v>
      </c>
      <c r="G6" s="8">
        <v>527.40999999999963</v>
      </c>
      <c r="H6">
        <v>315</v>
      </c>
      <c r="I6">
        <v>295</v>
      </c>
      <c r="J6" s="1">
        <v>306.02424829265283</v>
      </c>
      <c r="K6" s="2">
        <f t="shared" si="1"/>
        <v>8.9757517073471718</v>
      </c>
      <c r="L6" s="8">
        <v>54.042752780233165</v>
      </c>
      <c r="M6" s="1">
        <f t="shared" si="6"/>
        <v>15.069213789559637</v>
      </c>
      <c r="N6" s="1">
        <f t="shared" si="2"/>
        <v>4178.9089621606936</v>
      </c>
      <c r="O6" s="1">
        <f t="shared" si="3"/>
        <v>993.12840717294057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116.02225469878279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9.0629545113416068</v>
      </c>
      <c r="G7" s="8">
        <v>737.52639999999928</v>
      </c>
      <c r="H7">
        <v>315</v>
      </c>
      <c r="I7">
        <v>295</v>
      </c>
      <c r="J7" s="1">
        <v>307.32327913698373</v>
      </c>
      <c r="K7" s="2">
        <f t="shared" si="1"/>
        <v>7.6767208630162713</v>
      </c>
      <c r="L7" s="8">
        <v>56.853302757033482</v>
      </c>
      <c r="M7" s="1">
        <f t="shared" si="6"/>
        <v>15.853060858315999</v>
      </c>
      <c r="N7" s="1">
        <f t="shared" si="2"/>
        <v>4178.7978664995135</v>
      </c>
      <c r="O7" s="1">
        <f t="shared" si="3"/>
        <v>992.91295707950576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137.79953872176105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9.0629545113416068</v>
      </c>
      <c r="G8" s="8">
        <v>980.79519999999911</v>
      </c>
      <c r="H8">
        <v>315</v>
      </c>
      <c r="I8">
        <v>295</v>
      </c>
      <c r="J8" s="1">
        <v>308.29981445042904</v>
      </c>
      <c r="K8" s="2">
        <f t="shared" si="1"/>
        <v>6.7001855495709606</v>
      </c>
      <c r="L8" s="8">
        <v>58.896076241709451</v>
      </c>
      <c r="M8" s="1">
        <f t="shared" si="6"/>
        <v>16.422740309981787</v>
      </c>
      <c r="N8" s="1">
        <f t="shared" si="2"/>
        <v>4178.7310299747369</v>
      </c>
      <c r="O8" s="1">
        <f t="shared" si="3"/>
        <v>992.74642911701415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159.57858779955893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9.0629545113416068</v>
      </c>
      <c r="G9" s="8">
        <v>1257.2163999999984</v>
      </c>
      <c r="H9">
        <v>315</v>
      </c>
      <c r="I9">
        <v>295</v>
      </c>
      <c r="J9" s="1">
        <v>309.0586788999795</v>
      </c>
      <c r="K9" s="2">
        <f t="shared" si="1"/>
        <v>5.9413211000205024</v>
      </c>
      <c r="L9" s="8">
        <v>60.446800859417564</v>
      </c>
      <c r="M9" s="1">
        <f t="shared" ref="M9:M40" si="7">((H9-I9)-(J9-I9))/(LN((H9-I9)/(J9-I9)))</f>
        <v>16.855177272380711</v>
      </c>
      <c r="N9" s="1">
        <f t="shared" si="2"/>
        <v>4178.6881549407672</v>
      </c>
      <c r="O9" s="1">
        <f t="shared" si="3"/>
        <v>992.61437379656877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181.35886503080499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9.0629545113416068</v>
      </c>
      <c r="G10" s="8">
        <v>1566.7899999999986</v>
      </c>
      <c r="H10">
        <v>315</v>
      </c>
      <c r="I10">
        <v>295</v>
      </c>
      <c r="J10" s="1">
        <v>309.66452030766305</v>
      </c>
      <c r="K10" s="2">
        <f t="shared" si="1"/>
        <v>5.3354796923369463</v>
      </c>
      <c r="L10" s="8">
        <v>61.663714841596899</v>
      </c>
      <c r="M10" s="1">
        <f t="shared" si="7"/>
        <v>17.194513872396573</v>
      </c>
      <c r="N10" s="1">
        <f t="shared" si="2"/>
        <v>4178.659218218203</v>
      </c>
      <c r="O10" s="1">
        <f t="shared" si="3"/>
        <v>992.50731399000438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203.14003018673941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9.0629545113416068</v>
      </c>
      <c r="G11" s="8">
        <v>1909.5159999999983</v>
      </c>
      <c r="H11">
        <v>315</v>
      </c>
      <c r="I11">
        <v>295</v>
      </c>
      <c r="J11" s="1">
        <v>310.15899733896231</v>
      </c>
      <c r="K11" s="2">
        <f t="shared" si="1"/>
        <v>4.8410026610376917</v>
      </c>
      <c r="L11" s="8">
        <v>62.643933997250301</v>
      </c>
      <c r="M11" s="1">
        <f t="shared" si="7"/>
        <v>17.467839361876685</v>
      </c>
      <c r="N11" s="1">
        <f t="shared" si="2"/>
        <v>4178.6388757114437</v>
      </c>
      <c r="O11" s="1">
        <f t="shared" si="3"/>
        <v>992.41887389046997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224.92185764770255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9.0629545113416068</v>
      </c>
      <c r="G12" s="8">
        <v>2285.3943999999974</v>
      </c>
      <c r="H12">
        <v>315</v>
      </c>
      <c r="I12">
        <v>295</v>
      </c>
      <c r="J12" s="1">
        <v>310.57003536948247</v>
      </c>
      <c r="K12" s="2">
        <f t="shared" si="1"/>
        <v>4.4299646305175315</v>
      </c>
      <c r="L12" s="8">
        <v>63.450299594484171</v>
      </c>
      <c r="M12" s="1">
        <f t="shared" si="7"/>
        <v>17.692681426283453</v>
      </c>
      <c r="N12" s="1">
        <f t="shared" si="2"/>
        <v>4178.6240907818528</v>
      </c>
      <c r="O12" s="1">
        <f t="shared" si="3"/>
        <v>992.34464064226472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246.70419206804169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9.0629545113416068</v>
      </c>
      <c r="G13" s="8">
        <v>2694.4251999999979</v>
      </c>
      <c r="H13">
        <v>315</v>
      </c>
      <c r="I13">
        <v>295</v>
      </c>
      <c r="J13" s="1">
        <v>310.91700435422496</v>
      </c>
      <c r="K13" s="2">
        <f t="shared" si="1"/>
        <v>4.0829956457750427</v>
      </c>
      <c r="L13" s="8">
        <v>64.125247087726933</v>
      </c>
      <c r="M13" s="1">
        <f t="shared" si="7"/>
        <v>17.880875552714464</v>
      </c>
      <c r="N13" s="1">
        <f t="shared" si="2"/>
        <v>4178.6130442674503</v>
      </c>
      <c r="O13" s="1">
        <f t="shared" si="3"/>
        <v>992.2814766458589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268.48623615728519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9.0629545113416068</v>
      </c>
      <c r="G14" s="8">
        <v>3136.6083999999964</v>
      </c>
      <c r="H14">
        <v>315</v>
      </c>
      <c r="I14">
        <v>295</v>
      </c>
      <c r="J14" s="1">
        <v>311.19992821309381</v>
      </c>
      <c r="K14" s="2">
        <f t="shared" si="1"/>
        <v>3.8000717869061873</v>
      </c>
      <c r="L14" s="8">
        <v>64.671855641296162</v>
      </c>
      <c r="M14" s="1">
        <f t="shared" si="7"/>
        <v>18.033282450689871</v>
      </c>
      <c r="N14" s="1">
        <f t="shared" si="2"/>
        <v>4178.604970253703</v>
      </c>
      <c r="O14" s="1">
        <f t="shared" si="3"/>
        <v>992.22963460941423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28.961880198866091</v>
      </c>
      <c r="C15">
        <v>400</v>
      </c>
      <c r="D15" s="2">
        <v>0.17501543920509444</v>
      </c>
      <c r="E15" s="1">
        <f t="shared" si="4"/>
        <v>7.9134980990975503</v>
      </c>
      <c r="F15" s="1">
        <f t="shared" si="5"/>
        <v>23.740494297292649</v>
      </c>
      <c r="G15" s="8">
        <f t="shared" ref="G15:G46" si="8">G3</f>
        <v>95.975200000000527</v>
      </c>
      <c r="H15">
        <v>315</v>
      </c>
      <c r="I15">
        <v>295</v>
      </c>
      <c r="J15" s="1">
        <v>297.06288807684228</v>
      </c>
      <c r="K15" s="2">
        <f t="shared" si="1"/>
        <v>17.937111923157715</v>
      </c>
      <c r="L15" s="8">
        <v>66.273119705299621</v>
      </c>
      <c r="M15" s="1">
        <f t="shared" si="7"/>
        <v>7.8961578628419185</v>
      </c>
      <c r="N15" s="1">
        <f t="shared" si="2"/>
        <v>4180.5776894260862</v>
      </c>
      <c r="O15" s="1">
        <f t="shared" si="3"/>
        <v>994.41057701521652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50.70577576900773</v>
      </c>
      <c r="C16">
        <v>400</v>
      </c>
      <c r="D16" s="2">
        <v>0.17501543920509444</v>
      </c>
      <c r="E16" s="1">
        <f t="shared" si="4"/>
        <v>7.9134980990975503</v>
      </c>
      <c r="F16" s="1">
        <f t="shared" si="5"/>
        <v>23.740494297292649</v>
      </c>
      <c r="G16" s="8">
        <f t="shared" si="8"/>
        <v>206.63440000000026</v>
      </c>
      <c r="H16">
        <v>315</v>
      </c>
      <c r="I16">
        <v>295</v>
      </c>
      <c r="J16" s="1">
        <v>300.45126213436271</v>
      </c>
      <c r="K16" s="2">
        <f t="shared" si="1"/>
        <v>14.548737865637293</v>
      </c>
      <c r="L16" s="8">
        <v>93.896930923220722</v>
      </c>
      <c r="M16" s="1">
        <f t="shared" si="7"/>
        <v>11.192325985407276</v>
      </c>
      <c r="N16" s="1">
        <f t="shared" si="2"/>
        <v>4179.7347599117402</v>
      </c>
      <c r="O16" s="1">
        <f t="shared" si="3"/>
        <v>993.96960672881323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72.464082061528259</v>
      </c>
      <c r="C17">
        <v>400</v>
      </c>
      <c r="D17" s="2">
        <v>0.17501543920509444</v>
      </c>
      <c r="E17" s="1">
        <f t="shared" si="4"/>
        <v>7.9134980990975503</v>
      </c>
      <c r="F17" s="1">
        <f t="shared" si="5"/>
        <v>23.740494297292649</v>
      </c>
      <c r="G17" s="8">
        <f t="shared" si="8"/>
        <v>350.44599999999991</v>
      </c>
      <c r="H17">
        <v>315</v>
      </c>
      <c r="I17">
        <v>295</v>
      </c>
      <c r="J17" s="1">
        <v>303.04274802533763</v>
      </c>
      <c r="K17" s="2">
        <f t="shared" si="1"/>
        <v>11.95725197466237</v>
      </c>
      <c r="L17" s="8">
        <v>110.10813134608574</v>
      </c>
      <c r="M17" s="1">
        <f t="shared" si="7"/>
        <v>13.125969177663217</v>
      </c>
      <c r="N17" s="1">
        <f t="shared" si="2"/>
        <v>4179.2735159320791</v>
      </c>
      <c r="O17" s="1">
        <f t="shared" si="3"/>
        <v>993.5956952972341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94.230756296500417</v>
      </c>
      <c r="C18">
        <v>400</v>
      </c>
      <c r="D18" s="2">
        <v>0.17501543920509444</v>
      </c>
      <c r="E18" s="1">
        <f t="shared" si="4"/>
        <v>7.9134980990975503</v>
      </c>
      <c r="F18" s="1">
        <f t="shared" si="5"/>
        <v>23.740494297292649</v>
      </c>
      <c r="G18" s="8">
        <f t="shared" si="8"/>
        <v>527.40999999999963</v>
      </c>
      <c r="H18">
        <v>315</v>
      </c>
      <c r="I18">
        <v>295</v>
      </c>
      <c r="J18" s="1">
        <v>304.91816225610916</v>
      </c>
      <c r="K18" s="2">
        <f t="shared" si="1"/>
        <v>10.081837743890844</v>
      </c>
      <c r="L18" s="8">
        <v>120.57829937155594</v>
      </c>
      <c r="M18" s="1">
        <f t="shared" si="7"/>
        <v>14.374602556451915</v>
      </c>
      <c r="N18" s="1">
        <f t="shared" si="2"/>
        <v>4179.0253714350174</v>
      </c>
      <c r="O18" s="1">
        <f t="shared" si="3"/>
        <v>993.30625879181389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116.00250242750711</v>
      </c>
      <c r="C19">
        <v>400</v>
      </c>
      <c r="D19" s="2">
        <v>0.17501543920509444</v>
      </c>
      <c r="E19" s="1">
        <f t="shared" si="4"/>
        <v>7.9134980990975503</v>
      </c>
      <c r="F19" s="1">
        <f t="shared" si="5"/>
        <v>23.740494297292649</v>
      </c>
      <c r="G19" s="8">
        <f t="shared" si="8"/>
        <v>737.52639999999928</v>
      </c>
      <c r="H19">
        <v>315</v>
      </c>
      <c r="I19">
        <v>295</v>
      </c>
      <c r="J19" s="1">
        <v>306.30751993441049</v>
      </c>
      <c r="K19" s="2">
        <f t="shared" si="1"/>
        <v>8.6924800655895069</v>
      </c>
      <c r="L19" s="8">
        <v>127.86005294919673</v>
      </c>
      <c r="M19" s="1">
        <f t="shared" si="7"/>
        <v>15.242897450733119</v>
      </c>
      <c r="N19" s="1">
        <f t="shared" si="2"/>
        <v>4178.8824588450452</v>
      </c>
      <c r="O19" s="1">
        <f t="shared" si="3"/>
        <v>993.08202486400137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137.77750793995082</v>
      </c>
      <c r="C20">
        <v>400</v>
      </c>
      <c r="D20" s="2">
        <v>0.17501543920509444</v>
      </c>
      <c r="E20" s="1">
        <f t="shared" si="4"/>
        <v>7.9134980990975503</v>
      </c>
      <c r="F20" s="1">
        <f t="shared" si="5"/>
        <v>23.740494297292649</v>
      </c>
      <c r="G20" s="8">
        <f t="shared" si="8"/>
        <v>980.79519999999911</v>
      </c>
      <c r="H20">
        <v>315</v>
      </c>
      <c r="I20">
        <v>295</v>
      </c>
      <c r="J20" s="1">
        <v>307.3694534131223</v>
      </c>
      <c r="K20" s="2">
        <f t="shared" si="1"/>
        <v>7.6305465868776992</v>
      </c>
      <c r="L20" s="8">
        <v>133.20637514870586</v>
      </c>
      <c r="M20" s="1">
        <f t="shared" si="7"/>
        <v>15.880354766234605</v>
      </c>
      <c r="N20" s="1">
        <f t="shared" si="2"/>
        <v>4178.7943956554718</v>
      </c>
      <c r="O20" s="1">
        <f t="shared" si="3"/>
        <v>992.90517041158216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159.55471851335287</v>
      </c>
      <c r="C21">
        <v>400</v>
      </c>
      <c r="D21" s="2">
        <v>0.17501543920509444</v>
      </c>
      <c r="E21" s="1">
        <f t="shared" si="4"/>
        <v>7.9134980990975503</v>
      </c>
      <c r="F21" s="1">
        <f t="shared" si="5"/>
        <v>23.740494297292649</v>
      </c>
      <c r="G21" s="8">
        <f t="shared" si="8"/>
        <v>1257.2163999999984</v>
      </c>
      <c r="H21">
        <v>315</v>
      </c>
      <c r="I21">
        <v>295</v>
      </c>
      <c r="J21" s="1">
        <v>308.20441053755593</v>
      </c>
      <c r="K21" s="2">
        <f t="shared" si="1"/>
        <v>6.7955894624440703</v>
      </c>
      <c r="L21" s="8">
        <v>137.29447756460246</v>
      </c>
      <c r="M21" s="1">
        <f t="shared" si="7"/>
        <v>16.367761137542949</v>
      </c>
      <c r="N21" s="1">
        <f t="shared" si="2"/>
        <v>4178.7369663566615</v>
      </c>
      <c r="O21" s="1">
        <f t="shared" si="3"/>
        <v>992.76286828674233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181.33348557627266</v>
      </c>
      <c r="C22">
        <v>400</v>
      </c>
      <c r="D22" s="2">
        <v>0.17501543920509444</v>
      </c>
      <c r="E22" s="1">
        <f t="shared" si="4"/>
        <v>7.9134980990975503</v>
      </c>
      <c r="F22" s="1">
        <f t="shared" si="5"/>
        <v>23.740494297292649</v>
      </c>
      <c r="G22" s="8">
        <f t="shared" si="8"/>
        <v>1566.7899999999986</v>
      </c>
      <c r="H22">
        <v>315</v>
      </c>
      <c r="I22">
        <v>295</v>
      </c>
      <c r="J22" s="1">
        <v>308.87683944609137</v>
      </c>
      <c r="K22" s="2">
        <f t="shared" si="1"/>
        <v>6.1231605539086331</v>
      </c>
      <c r="L22" s="8">
        <v>140.52016180786316</v>
      </c>
      <c r="M22" s="1">
        <f t="shared" si="7"/>
        <v>16.752326786345851</v>
      </c>
      <c r="N22" s="1">
        <f t="shared" si="2"/>
        <v>4178.6977400247888</v>
      </c>
      <c r="O22" s="1">
        <f t="shared" si="3"/>
        <v>992.64622542254199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203.11339032578283</v>
      </c>
      <c r="C23">
        <v>400</v>
      </c>
      <c r="D23" s="2">
        <v>0.17501543920509444</v>
      </c>
      <c r="E23" s="1">
        <f t="shared" si="4"/>
        <v>7.9134980990975503</v>
      </c>
      <c r="F23" s="1">
        <f t="shared" si="5"/>
        <v>23.740494297292649</v>
      </c>
      <c r="G23" s="8">
        <f t="shared" si="8"/>
        <v>1909.5159999999983</v>
      </c>
      <c r="H23">
        <v>315</v>
      </c>
      <c r="I23">
        <v>295</v>
      </c>
      <c r="J23" s="1">
        <v>309.42937896720645</v>
      </c>
      <c r="K23" s="2">
        <f t="shared" si="1"/>
        <v>5.5706210327935537</v>
      </c>
      <c r="L23" s="8">
        <v>143.12955686452185</v>
      </c>
      <c r="M23" s="1">
        <f t="shared" si="7"/>
        <v>17.063406505951356</v>
      </c>
      <c r="N23" s="1">
        <f t="shared" si="2"/>
        <v>4178.6699114735302</v>
      </c>
      <c r="O23" s="1">
        <f t="shared" si="3"/>
        <v>992.54903714937052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224.89415102557564</v>
      </c>
      <c r="C24">
        <v>400</v>
      </c>
      <c r="D24" s="2">
        <v>0.17501543920509444</v>
      </c>
      <c r="E24" s="1">
        <f t="shared" si="4"/>
        <v>7.9134980990975503</v>
      </c>
      <c r="F24" s="1">
        <f t="shared" si="5"/>
        <v>23.740494297292649</v>
      </c>
      <c r="G24" s="8">
        <f t="shared" si="8"/>
        <v>2285.3943999999974</v>
      </c>
      <c r="H24">
        <v>315</v>
      </c>
      <c r="I24">
        <v>295</v>
      </c>
      <c r="J24" s="1">
        <v>309.89115798784434</v>
      </c>
      <c r="K24" s="2">
        <f t="shared" si="1"/>
        <v>5.1088420121556624</v>
      </c>
      <c r="L24" s="8">
        <v>145.28351813541437</v>
      </c>
      <c r="M24" s="1">
        <f t="shared" si="7"/>
        <v>17.320183392571742</v>
      </c>
      <c r="N24" s="1">
        <f t="shared" si="2"/>
        <v>4178.6495394489903</v>
      </c>
      <c r="O24" s="1">
        <f t="shared" si="3"/>
        <v>992.46689601374737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246.67557148976675</v>
      </c>
      <c r="C25">
        <v>400</v>
      </c>
      <c r="D25" s="2">
        <v>0.17501543920509444</v>
      </c>
      <c r="E25" s="1">
        <f t="shared" si="4"/>
        <v>7.9134980990975503</v>
      </c>
      <c r="F25" s="1">
        <f t="shared" si="5"/>
        <v>23.740494297292649</v>
      </c>
      <c r="G25" s="8">
        <f t="shared" si="8"/>
        <v>2694.4251999999979</v>
      </c>
      <c r="H25">
        <v>315</v>
      </c>
      <c r="I25">
        <v>295</v>
      </c>
      <c r="J25" s="1">
        <v>310.28267276433894</v>
      </c>
      <c r="K25" s="2">
        <f t="shared" si="1"/>
        <v>4.7173272356610596</v>
      </c>
      <c r="L25" s="8">
        <v>147.09151847520326</v>
      </c>
      <c r="M25" s="1">
        <f t="shared" si="7"/>
        <v>17.535712013157685</v>
      </c>
      <c r="N25" s="1">
        <f t="shared" si="2"/>
        <v>4178.6342287507523</v>
      </c>
      <c r="O25" s="1">
        <f t="shared" si="3"/>
        <v>992.39660628557795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268.45674160145649</v>
      </c>
      <c r="C26">
        <v>400</v>
      </c>
      <c r="D26" s="2">
        <v>0.17501543920509444</v>
      </c>
      <c r="E26" s="1">
        <f t="shared" si="4"/>
        <v>7.9134980990975503</v>
      </c>
      <c r="F26" s="1">
        <f t="shared" si="5"/>
        <v>23.740494297292649</v>
      </c>
      <c r="G26" s="8">
        <f t="shared" si="8"/>
        <v>3136.6083999999964</v>
      </c>
      <c r="H26">
        <v>315</v>
      </c>
      <c r="I26">
        <v>295</v>
      </c>
      <c r="J26" s="1">
        <v>310.6030622199894</v>
      </c>
      <c r="K26" s="2">
        <f t="shared" si="1"/>
        <v>4.3969377800106031</v>
      </c>
      <c r="L26" s="8">
        <v>148.55911042794992</v>
      </c>
      <c r="M26" s="1">
        <f t="shared" si="7"/>
        <v>17.710657243247272</v>
      </c>
      <c r="N26" s="1">
        <f t="shared" si="2"/>
        <v>4178.6229837179308</v>
      </c>
      <c r="O26" s="1">
        <f t="shared" si="3"/>
        <v>992.33864797290175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28.962184210292016</v>
      </c>
      <c r="C27">
        <v>600</v>
      </c>
      <c r="D27" s="2">
        <v>0.38866930171277997</v>
      </c>
      <c r="E27" s="1">
        <f t="shared" si="4"/>
        <v>17.574071146245061</v>
      </c>
      <c r="F27" s="1">
        <f t="shared" si="5"/>
        <v>52.722213438735182</v>
      </c>
      <c r="G27" s="8">
        <f t="shared" si="8"/>
        <v>95.975200000000527</v>
      </c>
      <c r="H27">
        <v>315</v>
      </c>
      <c r="I27">
        <v>295</v>
      </c>
      <c r="J27" s="1">
        <v>297.14841587976395</v>
      </c>
      <c r="K27" s="2">
        <f t="shared" si="1"/>
        <v>17.851584120236055</v>
      </c>
      <c r="L27" s="8">
        <v>148.42826371208656</v>
      </c>
      <c r="M27" s="1">
        <f t="shared" si="7"/>
        <v>8.0016011174679011</v>
      </c>
      <c r="N27" s="1">
        <f t="shared" si="2"/>
        <v>4180.5527266559857</v>
      </c>
      <c r="O27" s="1">
        <f t="shared" si="3"/>
        <v>994.40013884607572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50.70665635406219</v>
      </c>
      <c r="C28">
        <v>600</v>
      </c>
      <c r="D28" s="2">
        <v>0.38866930171277997</v>
      </c>
      <c r="E28" s="1">
        <f t="shared" si="4"/>
        <v>17.574071146245061</v>
      </c>
      <c r="F28" s="1">
        <f t="shared" si="5"/>
        <v>52.722213438735182</v>
      </c>
      <c r="G28" s="8">
        <f t="shared" si="8"/>
        <v>206.63440000000026</v>
      </c>
      <c r="H28">
        <v>315</v>
      </c>
      <c r="I28">
        <v>295</v>
      </c>
      <c r="J28" s="1">
        <v>300.57582409428937</v>
      </c>
      <c r="K28" s="2">
        <f t="shared" si="1"/>
        <v>14.424175905710626</v>
      </c>
      <c r="L28" s="8">
        <v>209.40625481207746</v>
      </c>
      <c r="M28" s="1">
        <f t="shared" si="7"/>
        <v>11.292777406969803</v>
      </c>
      <c r="N28" s="1">
        <f t="shared" si="2"/>
        <v>4179.7091740600627</v>
      </c>
      <c r="O28" s="1">
        <f t="shared" si="3"/>
        <v>993.95234519269138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72.465464035867782</v>
      </c>
      <c r="C29">
        <v>600</v>
      </c>
      <c r="D29" s="2">
        <v>0.38866930171277997</v>
      </c>
      <c r="E29" s="1">
        <f t="shared" si="4"/>
        <v>17.574071146245061</v>
      </c>
      <c r="F29" s="1">
        <f t="shared" si="5"/>
        <v>52.722213438735182</v>
      </c>
      <c r="G29" s="8">
        <f t="shared" si="8"/>
        <v>350.44599999999991</v>
      </c>
      <c r="H29">
        <v>315</v>
      </c>
      <c r="I29">
        <v>295</v>
      </c>
      <c r="J29" s="1">
        <v>303.16868045028247</v>
      </c>
      <c r="K29" s="2">
        <f t="shared" si="1"/>
        <v>11.831319549717534</v>
      </c>
      <c r="L29" s="8">
        <v>245.00381876974924</v>
      </c>
      <c r="M29" s="1">
        <f t="shared" si="7"/>
        <v>13.213078719204326</v>
      </c>
      <c r="N29" s="1">
        <f t="shared" si="2"/>
        <v>4179.2547236868213</v>
      </c>
      <c r="O29" s="1">
        <f t="shared" si="3"/>
        <v>993.57674663288708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94.232527971583494</v>
      </c>
      <c r="C30">
        <v>600</v>
      </c>
      <c r="D30" s="2">
        <v>0.38866930171277997</v>
      </c>
      <c r="E30" s="1">
        <f t="shared" si="4"/>
        <v>17.574071146245061</v>
      </c>
      <c r="F30" s="1">
        <f t="shared" si="5"/>
        <v>52.722213438735182</v>
      </c>
      <c r="G30" s="8">
        <f t="shared" si="8"/>
        <v>527.40999999999963</v>
      </c>
      <c r="H30">
        <v>315</v>
      </c>
      <c r="I30">
        <v>295</v>
      </c>
      <c r="J30" s="1">
        <v>305.0358530831864</v>
      </c>
      <c r="K30" s="2">
        <f t="shared" si="1"/>
        <v>9.9641469168136041</v>
      </c>
      <c r="L30" s="8">
        <v>267.9371787050294</v>
      </c>
      <c r="M30" s="1">
        <f t="shared" si="7"/>
        <v>14.4498335350058</v>
      </c>
      <c r="N30" s="1">
        <f t="shared" si="2"/>
        <v>4179.0119766054258</v>
      </c>
      <c r="O30" s="1">
        <f t="shared" si="3"/>
        <v>993.28758354255081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116.00457447401583</v>
      </c>
      <c r="C31">
        <v>600</v>
      </c>
      <c r="D31" s="2">
        <v>0.38866930171277997</v>
      </c>
      <c r="E31" s="1">
        <f t="shared" si="4"/>
        <v>17.574071146245061</v>
      </c>
      <c r="F31" s="1">
        <f t="shared" si="5"/>
        <v>52.722213438735182</v>
      </c>
      <c r="G31" s="8">
        <f t="shared" si="8"/>
        <v>737.52639999999928</v>
      </c>
      <c r="H31">
        <v>315</v>
      </c>
      <c r="I31">
        <v>295</v>
      </c>
      <c r="J31" s="1">
        <v>306.41531290717063</v>
      </c>
      <c r="K31" s="2">
        <f t="shared" si="1"/>
        <v>8.5846870928293697</v>
      </c>
      <c r="L31" s="8">
        <v>283.86435524920137</v>
      </c>
      <c r="M31" s="1">
        <f t="shared" si="7"/>
        <v>15.308569166572317</v>
      </c>
      <c r="N31" s="1">
        <f t="shared" si="2"/>
        <v>4178.8727150763516</v>
      </c>
      <c r="O31" s="1">
        <f t="shared" si="3"/>
        <v>993.06428666572947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137.77981482693687</v>
      </c>
      <c r="C32">
        <v>600</v>
      </c>
      <c r="D32" s="2">
        <v>0.38866930171277997</v>
      </c>
      <c r="E32" s="1">
        <f t="shared" si="4"/>
        <v>17.574071146245061</v>
      </c>
      <c r="F32" s="1">
        <f t="shared" si="5"/>
        <v>52.722213438735182</v>
      </c>
      <c r="G32" s="8">
        <f t="shared" si="8"/>
        <v>980.79519999999911</v>
      </c>
      <c r="H32">
        <v>315</v>
      </c>
      <c r="I32">
        <v>295</v>
      </c>
      <c r="J32" s="1">
        <v>307.46786256030072</v>
      </c>
      <c r="K32" s="2">
        <f t="shared" si="1"/>
        <v>7.5321374396992837</v>
      </c>
      <c r="L32" s="8">
        <v>295.54803244045303</v>
      </c>
      <c r="M32" s="1">
        <f t="shared" si="7"/>
        <v>15.938402706038044</v>
      </c>
      <c r="N32" s="1">
        <f t="shared" si="2"/>
        <v>4178.7871036944389</v>
      </c>
      <c r="O32" s="1">
        <f t="shared" si="3"/>
        <v>992.88854591532436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159.55721246222564</v>
      </c>
      <c r="C33">
        <v>600</v>
      </c>
      <c r="D33" s="2">
        <v>0.38866930171277997</v>
      </c>
      <c r="E33" s="1">
        <f t="shared" si="4"/>
        <v>17.574071146245061</v>
      </c>
      <c r="F33" s="1">
        <f t="shared" si="5"/>
        <v>52.722213438735182</v>
      </c>
      <c r="G33" s="8">
        <f t="shared" si="8"/>
        <v>1257.2163999999984</v>
      </c>
      <c r="H33">
        <v>315</v>
      </c>
      <c r="I33">
        <v>295</v>
      </c>
      <c r="J33" s="1">
        <v>308.29447013189343</v>
      </c>
      <c r="K33" s="2">
        <f t="shared" si="1"/>
        <v>6.7055298681065665</v>
      </c>
      <c r="L33" s="8">
        <v>304.47689129927642</v>
      </c>
      <c r="M33" s="1">
        <f t="shared" si="7"/>
        <v>16.41966422490129</v>
      </c>
      <c r="N33" s="1">
        <f t="shared" si="2"/>
        <v>4178.7313592169185</v>
      </c>
      <c r="O33" s="1">
        <f t="shared" si="3"/>
        <v>992.74735096979964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181.33613126474478</v>
      </c>
      <c r="C34">
        <v>600</v>
      </c>
      <c r="D34" s="2">
        <v>0.38866930171277997</v>
      </c>
      <c r="E34" s="1">
        <f t="shared" si="4"/>
        <v>17.574071146245061</v>
      </c>
      <c r="F34" s="1">
        <f t="shared" si="5"/>
        <v>52.722213438735182</v>
      </c>
      <c r="G34" s="8">
        <f t="shared" si="8"/>
        <v>1566.7899999999986</v>
      </c>
      <c r="H34">
        <v>315</v>
      </c>
      <c r="I34">
        <v>295</v>
      </c>
      <c r="J34" s="1">
        <v>308.9596129336216</v>
      </c>
      <c r="K34" s="2">
        <f t="shared" si="1"/>
        <v>6.0403870663784005</v>
      </c>
      <c r="L34" s="8">
        <v>311.51932518982221</v>
      </c>
      <c r="M34" s="1">
        <f t="shared" si="7"/>
        <v>16.799203170534916</v>
      </c>
      <c r="N34" s="1">
        <f t="shared" si="2"/>
        <v>4178.6933241783363</v>
      </c>
      <c r="O34" s="1">
        <f t="shared" si="3"/>
        <v>992.63174274522225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203.11616114579036</v>
      </c>
      <c r="C35">
        <v>600</v>
      </c>
      <c r="D35" s="2">
        <v>0.38866930171277997</v>
      </c>
      <c r="E35" s="1">
        <f t="shared" si="4"/>
        <v>17.574071146245061</v>
      </c>
      <c r="F35" s="1">
        <f t="shared" si="5"/>
        <v>52.722213438735182</v>
      </c>
      <c r="G35" s="8">
        <f t="shared" si="8"/>
        <v>1909.5159999999983</v>
      </c>
      <c r="H35">
        <v>315</v>
      </c>
      <c r="I35">
        <v>295</v>
      </c>
      <c r="J35" s="1">
        <v>309.50581998966675</v>
      </c>
      <c r="K35" s="2">
        <f t="shared" ref="K35:K66" si="11">H35-J35</f>
        <v>5.4941800103332525</v>
      </c>
      <c r="L35" s="8">
        <v>317.21462681068488</v>
      </c>
      <c r="M35" s="1">
        <f t="shared" si="7"/>
        <v>17.106109410567875</v>
      </c>
      <c r="N35" s="1">
        <f t="shared" ref="N35:N66" si="12">((W35 + X35*H35 +Y35*H35^2 +  Z35*H35^3)+(W35 + X35*J35 + Y35*J35^2 +  Z35*J35^3))/2</f>
        <v>4178.6663615236857</v>
      </c>
      <c r="O35" s="1">
        <f t="shared" ref="O35:O66" si="13">((S35 + T35*H35 + U35*H35^2 +  V35*H35^3)+(S35 + T35*J35 + U35*J35^2 +  V35*J35^3))/2</f>
        <v>992.53549723843935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224.89702654876453</v>
      </c>
      <c r="C36">
        <v>600</v>
      </c>
      <c r="D36" s="2">
        <v>0.38866930171277997</v>
      </c>
      <c r="E36" s="1">
        <f t="shared" si="4"/>
        <v>17.574071146245061</v>
      </c>
      <c r="F36" s="1">
        <f t="shared" si="5"/>
        <v>52.722213438735182</v>
      </c>
      <c r="G36" s="8">
        <f t="shared" si="8"/>
        <v>2285.3943999999974</v>
      </c>
      <c r="H36">
        <v>315</v>
      </c>
      <c r="I36">
        <v>295</v>
      </c>
      <c r="J36" s="1">
        <v>309.96208380000127</v>
      </c>
      <c r="K36" s="2">
        <f t="shared" si="11"/>
        <v>5.0379161999987332</v>
      </c>
      <c r="L36" s="8">
        <v>321.91490740533879</v>
      </c>
      <c r="M36" s="1">
        <f t="shared" si="7"/>
        <v>17.359373513901488</v>
      </c>
      <c r="N36" s="1">
        <f t="shared" si="12"/>
        <v>4178.6466347846017</v>
      </c>
      <c r="O36" s="1">
        <f t="shared" si="13"/>
        <v>992.45420637699465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246.67853575093994</v>
      </c>
      <c r="C37">
        <v>600</v>
      </c>
      <c r="D37" s="2">
        <v>0.38866930171277997</v>
      </c>
      <c r="E37" s="1">
        <f t="shared" si="4"/>
        <v>17.574071146245061</v>
      </c>
      <c r="F37" s="1">
        <f t="shared" si="5"/>
        <v>52.722213438735182</v>
      </c>
      <c r="G37" s="8">
        <f t="shared" si="8"/>
        <v>2694.4251999999979</v>
      </c>
      <c r="H37">
        <v>315</v>
      </c>
      <c r="I37">
        <v>295</v>
      </c>
      <c r="J37" s="1">
        <v>310.34877290753843</v>
      </c>
      <c r="K37" s="2">
        <f t="shared" si="11"/>
        <v>4.6512270924615677</v>
      </c>
      <c r="L37" s="8">
        <v>325.85962947520653</v>
      </c>
      <c r="M37" s="1">
        <f t="shared" si="7"/>
        <v>17.571909005460917</v>
      </c>
      <c r="N37" s="1">
        <f t="shared" si="12"/>
        <v>4178.6318157083024</v>
      </c>
      <c r="O37" s="1">
        <f t="shared" si="13"/>
        <v>992.3846809564468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268.45979074054196</v>
      </c>
      <c r="C38">
        <v>600</v>
      </c>
      <c r="D38" s="2">
        <v>0.38866930171277997</v>
      </c>
      <c r="E38" s="1">
        <f t="shared" si="4"/>
        <v>17.574071146245061</v>
      </c>
      <c r="F38" s="1">
        <f t="shared" si="5"/>
        <v>52.722213438735182</v>
      </c>
      <c r="G38" s="8">
        <f t="shared" si="8"/>
        <v>3136.6083999999964</v>
      </c>
      <c r="H38">
        <v>315</v>
      </c>
      <c r="I38">
        <v>295</v>
      </c>
      <c r="J38" s="1">
        <v>310.66511647735962</v>
      </c>
      <c r="K38" s="2">
        <f t="shared" si="11"/>
        <v>4.3348835226403821</v>
      </c>
      <c r="L38" s="8">
        <v>329.06127134014912</v>
      </c>
      <c r="M38" s="1">
        <f t="shared" si="7"/>
        <v>17.744396366158224</v>
      </c>
      <c r="N38" s="1">
        <f t="shared" si="12"/>
        <v>4178.6209355860592</v>
      </c>
      <c r="O38" s="1">
        <f t="shared" si="13"/>
        <v>992.32737709114622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28.962401573036466</v>
      </c>
      <c r="C39">
        <v>800</v>
      </c>
      <c r="D39" s="2">
        <v>0.5775142731664471</v>
      </c>
      <c r="E39" s="1">
        <f t="shared" si="4"/>
        <v>26.11288537549407</v>
      </c>
      <c r="F39" s="1">
        <f t="shared" si="5"/>
        <v>78.338656126482206</v>
      </c>
      <c r="G39" s="8">
        <f t="shared" si="8"/>
        <v>95.975200000000527</v>
      </c>
      <c r="H39">
        <v>315</v>
      </c>
      <c r="I39">
        <v>295</v>
      </c>
      <c r="J39" s="1">
        <v>297.20938271094724</v>
      </c>
      <c r="K39" s="2">
        <f t="shared" si="11"/>
        <v>17.790617289052761</v>
      </c>
      <c r="L39" s="8">
        <v>216.82839016358503</v>
      </c>
      <c r="M39" s="1">
        <f t="shared" si="7"/>
        <v>8.0755619328097588</v>
      </c>
      <c r="N39" s="1">
        <f t="shared" si="12"/>
        <v>4180.5350549155155</v>
      </c>
      <c r="O39" s="1">
        <f t="shared" si="13"/>
        <v>994.39267587575807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50.707278094273491</v>
      </c>
      <c r="C40">
        <v>800</v>
      </c>
      <c r="D40" s="2">
        <v>0.5775142731664471</v>
      </c>
      <c r="E40" s="1">
        <f t="shared" si="4"/>
        <v>26.11288537549407</v>
      </c>
      <c r="F40" s="1">
        <f t="shared" si="5"/>
        <v>78.338656126482206</v>
      </c>
      <c r="G40" s="8">
        <f t="shared" si="8"/>
        <v>206.63440000000026</v>
      </c>
      <c r="H40">
        <v>315</v>
      </c>
      <c r="I40">
        <v>295</v>
      </c>
      <c r="J40" s="1">
        <v>300.66345380863595</v>
      </c>
      <c r="K40" s="2">
        <f t="shared" si="11"/>
        <v>14.33654619136405</v>
      </c>
      <c r="L40" s="8">
        <v>305.07319399747053</v>
      </c>
      <c r="M40" s="1">
        <f t="shared" si="7"/>
        <v>11.362895217393564</v>
      </c>
      <c r="N40" s="1">
        <f t="shared" si="12"/>
        <v>4179.6913901170101</v>
      </c>
      <c r="O40" s="1">
        <f t="shared" si="13"/>
        <v>993.94015798477267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72.466434904492687</v>
      </c>
      <c r="C41">
        <v>800</v>
      </c>
      <c r="D41" s="2">
        <v>0.5775142731664471</v>
      </c>
      <c r="E41" s="1">
        <f t="shared" si="4"/>
        <v>26.11288537549407</v>
      </c>
      <c r="F41" s="1">
        <f t="shared" si="5"/>
        <v>78.338656126482206</v>
      </c>
      <c r="G41" s="8">
        <f t="shared" si="8"/>
        <v>350.44599999999991</v>
      </c>
      <c r="H41">
        <v>315</v>
      </c>
      <c r="I41">
        <v>295</v>
      </c>
      <c r="J41" s="1">
        <v>303.25686766814471</v>
      </c>
      <c r="K41" s="2">
        <f t="shared" si="11"/>
        <v>11.743132331855293</v>
      </c>
      <c r="L41" s="8">
        <v>356.42426287105832</v>
      </c>
      <c r="M41" s="1">
        <f t="shared" ref="M41:M72" si="14">((H41-I41)-(J41-I41))/(LN((H41-I41)/(J41-I41)))</f>
        <v>13.273771023397606</v>
      </c>
      <c r="N41" s="1">
        <f t="shared" si="12"/>
        <v>4179.2417529247568</v>
      </c>
      <c r="O41" s="1">
        <f t="shared" si="13"/>
        <v>993.56343519441214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94.233769351803488</v>
      </c>
      <c r="C42">
        <v>800</v>
      </c>
      <c r="D42" s="2">
        <v>0.5775142731664471</v>
      </c>
      <c r="E42" s="1">
        <f t="shared" si="4"/>
        <v>26.11288537549407</v>
      </c>
      <c r="F42" s="1">
        <f t="shared" si="5"/>
        <v>78.338656126482206</v>
      </c>
      <c r="G42" s="8">
        <f t="shared" si="8"/>
        <v>527.40999999999963</v>
      </c>
      <c r="H42">
        <v>315</v>
      </c>
      <c r="I42">
        <v>295</v>
      </c>
      <c r="J42" s="1">
        <v>305.11809134805873</v>
      </c>
      <c r="K42" s="2">
        <f t="shared" si="11"/>
        <v>9.8819086519412735</v>
      </c>
      <c r="L42" s="8">
        <v>389.46141166627649</v>
      </c>
      <c r="M42" s="1">
        <f t="shared" si="14"/>
        <v>14.502206940008156</v>
      </c>
      <c r="N42" s="1">
        <f t="shared" si="12"/>
        <v>4179.0027623742626</v>
      </c>
      <c r="O42" s="1">
        <f t="shared" si="13"/>
        <v>993.27449855648422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116.00602406486693</v>
      </c>
      <c r="C43">
        <v>800</v>
      </c>
      <c r="D43" s="2">
        <v>0.5775142731664471</v>
      </c>
      <c r="E43" s="1">
        <f t="shared" si="4"/>
        <v>26.11288537549407</v>
      </c>
      <c r="F43" s="1">
        <f t="shared" si="5"/>
        <v>78.338656126482206</v>
      </c>
      <c r="G43" s="8">
        <f t="shared" si="8"/>
        <v>737.52639999999928</v>
      </c>
      <c r="H43">
        <v>315</v>
      </c>
      <c r="I43">
        <v>295</v>
      </c>
      <c r="J43" s="1">
        <v>306.49054700468258</v>
      </c>
      <c r="K43" s="2">
        <f t="shared" si="11"/>
        <v>8.5094529953174174</v>
      </c>
      <c r="L43" s="8">
        <v>412.39052034184817</v>
      </c>
      <c r="M43" s="1">
        <f t="shared" si="14"/>
        <v>15.354270433717126</v>
      </c>
      <c r="N43" s="1">
        <f t="shared" si="12"/>
        <v>4178.8660246486425</v>
      </c>
      <c r="O43" s="1">
        <f t="shared" si="13"/>
        <v>993.05187750925575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137.78142711098167</v>
      </c>
      <c r="C44">
        <v>800</v>
      </c>
      <c r="D44" s="2">
        <v>0.5775142731664471</v>
      </c>
      <c r="E44" s="1">
        <f t="shared" si="4"/>
        <v>26.11288537549407</v>
      </c>
      <c r="F44" s="1">
        <f t="shared" si="5"/>
        <v>78.338656126482206</v>
      </c>
      <c r="G44" s="8">
        <f t="shared" si="8"/>
        <v>980.79519999999911</v>
      </c>
      <c r="H44">
        <v>315</v>
      </c>
      <c r="I44">
        <v>295</v>
      </c>
      <c r="J44" s="1">
        <v>307.53650008020963</v>
      </c>
      <c r="K44" s="2">
        <f t="shared" si="11"/>
        <v>7.4634999197903653</v>
      </c>
      <c r="L44" s="8">
        <v>429.20504935615077</v>
      </c>
      <c r="M44" s="1">
        <f t="shared" si="14"/>
        <v>15.97879173288546</v>
      </c>
      <c r="N44" s="1">
        <f t="shared" si="12"/>
        <v>4178.7821021092241</v>
      </c>
      <c r="O44" s="1">
        <f t="shared" si="13"/>
        <v>992.87692738012402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159.55895432283097</v>
      </c>
      <c r="C45">
        <v>800</v>
      </c>
      <c r="D45" s="2">
        <v>0.5775142731664471</v>
      </c>
      <c r="E45" s="1">
        <f t="shared" si="4"/>
        <v>26.11288537549407</v>
      </c>
      <c r="F45" s="1">
        <f t="shared" si="5"/>
        <v>78.338656126482206</v>
      </c>
      <c r="G45" s="8">
        <f t="shared" si="8"/>
        <v>1257.2163999999984</v>
      </c>
      <c r="H45">
        <v>315</v>
      </c>
      <c r="I45">
        <v>295</v>
      </c>
      <c r="J45" s="1">
        <v>308.35725742049937</v>
      </c>
      <c r="K45" s="2">
        <f t="shared" si="11"/>
        <v>6.6427425795006343</v>
      </c>
      <c r="L45" s="8">
        <v>442.05297056200709</v>
      </c>
      <c r="M45" s="1">
        <f t="shared" si="14"/>
        <v>16.455775585743766</v>
      </c>
      <c r="N45" s="1">
        <f t="shared" si="12"/>
        <v>4178.7275157646254</v>
      </c>
      <c r="O45" s="1">
        <f t="shared" si="13"/>
        <v>992.73651342383391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181.33797824726068</v>
      </c>
      <c r="C46">
        <v>800</v>
      </c>
      <c r="D46" s="2">
        <v>0.5775142731664471</v>
      </c>
      <c r="E46" s="1">
        <f t="shared" si="4"/>
        <v>26.11288537549407</v>
      </c>
      <c r="F46" s="1">
        <f t="shared" si="5"/>
        <v>78.338656126482206</v>
      </c>
      <c r="G46" s="8">
        <f t="shared" si="8"/>
        <v>1566.7899999999986</v>
      </c>
      <c r="H46">
        <v>315</v>
      </c>
      <c r="I46">
        <v>295</v>
      </c>
      <c r="J46" s="1">
        <v>309.01730493191371</v>
      </c>
      <c r="K46" s="2">
        <f t="shared" si="11"/>
        <v>5.9826950680862865</v>
      </c>
      <c r="L46" s="8">
        <v>452.18587106224874</v>
      </c>
      <c r="M46" s="1">
        <f t="shared" si="14"/>
        <v>16.831817229861958</v>
      </c>
      <c r="N46" s="1">
        <f t="shared" si="12"/>
        <v>4178.6902985504639</v>
      </c>
      <c r="O46" s="1">
        <f t="shared" si="13"/>
        <v>992.62163248872082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203.11809483998974</v>
      </c>
      <c r="C47">
        <v>800</v>
      </c>
      <c r="D47" s="2">
        <v>0.5775142731664471</v>
      </c>
      <c r="E47" s="1">
        <f t="shared" si="4"/>
        <v>26.11288537549407</v>
      </c>
      <c r="F47" s="1">
        <f t="shared" si="5"/>
        <v>78.338656126482206</v>
      </c>
      <c r="G47" s="8">
        <f t="shared" ref="G47:G78" si="15">G35</f>
        <v>1909.5159999999983</v>
      </c>
      <c r="H47">
        <v>315</v>
      </c>
      <c r="I47">
        <v>295</v>
      </c>
      <c r="J47" s="1">
        <v>309.55908905357137</v>
      </c>
      <c r="K47" s="2">
        <f t="shared" si="11"/>
        <v>5.4409109464286303</v>
      </c>
      <c r="L47" s="8">
        <v>460.3804562264412</v>
      </c>
      <c r="M47" s="1">
        <f t="shared" si="14"/>
        <v>17.135820797750661</v>
      </c>
      <c r="N47" s="1">
        <f t="shared" si="12"/>
        <v>4178.6639298311802</v>
      </c>
      <c r="O47" s="1">
        <f t="shared" si="13"/>
        <v>992.5260482519509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224.89903282428821</v>
      </c>
      <c r="C48">
        <v>800</v>
      </c>
      <c r="D48" s="2">
        <v>0.5775142731664471</v>
      </c>
      <c r="E48" s="1">
        <f t="shared" si="4"/>
        <v>26.11288537549407</v>
      </c>
      <c r="F48" s="1">
        <f t="shared" si="5"/>
        <v>78.338656126482206</v>
      </c>
      <c r="G48" s="8">
        <f t="shared" si="15"/>
        <v>2285.3943999999974</v>
      </c>
      <c r="H48">
        <v>315</v>
      </c>
      <c r="I48">
        <v>295</v>
      </c>
      <c r="J48" s="1">
        <v>310.0115039628156</v>
      </c>
      <c r="K48" s="2">
        <f t="shared" si="11"/>
        <v>4.9884960371844045</v>
      </c>
      <c r="L48" s="8">
        <v>467.14360119274068</v>
      </c>
      <c r="M48" s="1">
        <f t="shared" si="14"/>
        <v>17.386642262100725</v>
      </c>
      <c r="N48" s="1">
        <f t="shared" si="12"/>
        <v>4178.6446454542165</v>
      </c>
      <c r="O48" s="1">
        <f t="shared" si="13"/>
        <v>992.44535290813951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246.68060356554176</v>
      </c>
      <c r="C49">
        <v>800</v>
      </c>
      <c r="D49" s="2">
        <v>0.5775142731664471</v>
      </c>
      <c r="E49" s="1">
        <f t="shared" si="4"/>
        <v>26.11288537549407</v>
      </c>
      <c r="F49" s="1">
        <f t="shared" si="5"/>
        <v>78.338656126482206</v>
      </c>
      <c r="G49" s="8">
        <f t="shared" si="15"/>
        <v>2694.4251999999979</v>
      </c>
      <c r="H49">
        <v>315</v>
      </c>
      <c r="I49">
        <v>295</v>
      </c>
      <c r="J49" s="1">
        <v>310.39482736056544</v>
      </c>
      <c r="K49" s="2">
        <f t="shared" si="11"/>
        <v>4.6051726394345565</v>
      </c>
      <c r="L49" s="8">
        <v>472.81990462818379</v>
      </c>
      <c r="M49" s="1">
        <f t="shared" si="14"/>
        <v>17.597096720530928</v>
      </c>
      <c r="N49" s="1">
        <f t="shared" si="12"/>
        <v>4178.6301632685954</v>
      </c>
      <c r="O49" s="1">
        <f t="shared" si="13"/>
        <v>992.37636223375762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268.46191748803847</v>
      </c>
      <c r="C50">
        <v>800</v>
      </c>
      <c r="D50" s="2">
        <v>0.5775142731664471</v>
      </c>
      <c r="E50" s="1">
        <f t="shared" si="4"/>
        <v>26.11288537549407</v>
      </c>
      <c r="F50" s="1">
        <f t="shared" si="5"/>
        <v>78.338656126482206</v>
      </c>
      <c r="G50" s="8">
        <f t="shared" si="15"/>
        <v>3136.6083999999964</v>
      </c>
      <c r="H50">
        <v>315</v>
      </c>
      <c r="I50">
        <v>295</v>
      </c>
      <c r="J50" s="1">
        <v>310.70835026316098</v>
      </c>
      <c r="K50" s="2">
        <f t="shared" si="11"/>
        <v>4.2916497368390196</v>
      </c>
      <c r="L50" s="8">
        <v>477.42725557299252</v>
      </c>
      <c r="M50" s="1">
        <f t="shared" si="14"/>
        <v>17.76787531220959</v>
      </c>
      <c r="N50" s="1">
        <f t="shared" si="12"/>
        <v>4178.6195331412009</v>
      </c>
      <c r="O50" s="1">
        <f t="shared" si="13"/>
        <v>992.31951590254744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28.961088271264863</v>
      </c>
      <c r="C51">
        <v>1000</v>
      </c>
      <c r="D51" s="2">
        <v>0.792709705753184</v>
      </c>
      <c r="E51" s="1">
        <f t="shared" si="4"/>
        <v>35.843162055335966</v>
      </c>
      <c r="F51" s="1">
        <f t="shared" si="5"/>
        <v>107.5294861660079</v>
      </c>
      <c r="G51" s="8">
        <f t="shared" si="15"/>
        <v>95.975200000000527</v>
      </c>
      <c r="H51">
        <v>315</v>
      </c>
      <c r="I51">
        <v>295</v>
      </c>
      <c r="J51" s="1">
        <v>296.83866033413904</v>
      </c>
      <c r="K51" s="2">
        <f t="shared" si="11"/>
        <v>18.161339665860964</v>
      </c>
      <c r="L51" s="8">
        <v>270.51861374346504</v>
      </c>
      <c r="M51" s="1">
        <f t="shared" si="14"/>
        <v>7.6094093769449715</v>
      </c>
      <c r="N51" s="1">
        <f t="shared" si="12"/>
        <v>4180.6440919862353</v>
      </c>
      <c r="O51" s="1">
        <f t="shared" si="13"/>
        <v>994.43776871379873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50.703287212208515</v>
      </c>
      <c r="C52">
        <v>1000</v>
      </c>
      <c r="D52" s="2">
        <v>0.792709705753184</v>
      </c>
      <c r="E52" s="1">
        <f t="shared" si="4"/>
        <v>35.843162055335966</v>
      </c>
      <c r="F52" s="1">
        <f t="shared" si="5"/>
        <v>107.5294861660079</v>
      </c>
      <c r="G52" s="8">
        <f t="shared" si="15"/>
        <v>206.63440000000026</v>
      </c>
      <c r="H52">
        <v>315</v>
      </c>
      <c r="I52">
        <v>295</v>
      </c>
      <c r="J52" s="1">
        <v>300.0963290909329</v>
      </c>
      <c r="K52" s="2">
        <f t="shared" si="11"/>
        <v>14.903670909067102</v>
      </c>
      <c r="L52" s="8">
        <v>387.59346094679086</v>
      </c>
      <c r="M52" s="1">
        <f t="shared" si="14"/>
        <v>10.900777141514896</v>
      </c>
      <c r="N52" s="1">
        <f t="shared" si="12"/>
        <v>4179.8096603180866</v>
      </c>
      <c r="O52" s="1">
        <f t="shared" si="13"/>
        <v>994.01839153072729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72.459986758871665</v>
      </c>
      <c r="C53">
        <v>1000</v>
      </c>
      <c r="D53" s="2">
        <v>0.792709705753184</v>
      </c>
      <c r="E53" s="1">
        <f t="shared" si="4"/>
        <v>35.843162055335966</v>
      </c>
      <c r="F53" s="1">
        <f t="shared" si="5"/>
        <v>107.5294861660079</v>
      </c>
      <c r="G53" s="8">
        <f t="shared" si="15"/>
        <v>350.44599999999991</v>
      </c>
      <c r="H53">
        <v>315</v>
      </c>
      <c r="I53">
        <v>295</v>
      </c>
      <c r="J53" s="1">
        <v>302.66672233822368</v>
      </c>
      <c r="K53" s="2">
        <f t="shared" si="11"/>
        <v>12.333277661776322</v>
      </c>
      <c r="L53" s="8">
        <v>457.49563721998413</v>
      </c>
      <c r="M53" s="1">
        <f t="shared" si="14"/>
        <v>12.862665286047356</v>
      </c>
      <c r="N53" s="1">
        <f t="shared" si="12"/>
        <v>4179.3315400207111</v>
      </c>
      <c r="O53" s="1">
        <f t="shared" si="13"/>
        <v>993.65185146386557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94.225331737661392</v>
      </c>
      <c r="C54">
        <v>1000</v>
      </c>
      <c r="D54" s="2">
        <v>0.792709705753184</v>
      </c>
      <c r="E54" s="1">
        <f t="shared" si="4"/>
        <v>35.843162055335966</v>
      </c>
      <c r="F54" s="1">
        <f t="shared" si="5"/>
        <v>107.5294861660079</v>
      </c>
      <c r="G54" s="8">
        <f t="shared" si="15"/>
        <v>527.40999999999963</v>
      </c>
      <c r="H54">
        <v>315</v>
      </c>
      <c r="I54">
        <v>295</v>
      </c>
      <c r="J54" s="1">
        <v>304.55541424700147</v>
      </c>
      <c r="K54" s="2">
        <f t="shared" si="11"/>
        <v>10.444585752998535</v>
      </c>
      <c r="L54" s="8">
        <v>503.08473924125678</v>
      </c>
      <c r="M54" s="1">
        <f t="shared" si="14"/>
        <v>14.140592378380237</v>
      </c>
      <c r="N54" s="1">
        <f t="shared" si="12"/>
        <v>4179.0682207030759</v>
      </c>
      <c r="O54" s="1">
        <f t="shared" si="13"/>
        <v>993.36344350155844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115.99600168986812</v>
      </c>
      <c r="C55">
        <v>1000</v>
      </c>
      <c r="D55" s="2">
        <v>0.792709705753184</v>
      </c>
      <c r="E55" s="1">
        <f t="shared" si="4"/>
        <v>35.843162055335966</v>
      </c>
      <c r="F55" s="1">
        <f t="shared" si="5"/>
        <v>107.5294861660079</v>
      </c>
      <c r="G55" s="8">
        <f t="shared" si="15"/>
        <v>737.52639999999928</v>
      </c>
      <c r="H55">
        <v>315</v>
      </c>
      <c r="I55">
        <v>295</v>
      </c>
      <c r="J55" s="1">
        <v>305.96736797845512</v>
      </c>
      <c r="K55" s="2">
        <f t="shared" si="11"/>
        <v>9.0326320215448845</v>
      </c>
      <c r="L55" s="8">
        <v>534.99356456724274</v>
      </c>
      <c r="M55" s="1">
        <f t="shared" si="14"/>
        <v>15.034141800086063</v>
      </c>
      <c r="N55" s="1">
        <f t="shared" si="12"/>
        <v>4178.9144424909282</v>
      </c>
      <c r="O55" s="1">
        <f t="shared" si="13"/>
        <v>993.13767993489682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137.77013096721402</v>
      </c>
      <c r="C56">
        <v>1000</v>
      </c>
      <c r="D56" s="2">
        <v>0.792709705753184</v>
      </c>
      <c r="E56" s="1">
        <f t="shared" si="4"/>
        <v>35.843162055335966</v>
      </c>
      <c r="F56" s="1">
        <f t="shared" si="5"/>
        <v>107.5294861660079</v>
      </c>
      <c r="G56" s="8">
        <f t="shared" si="15"/>
        <v>980.79519999999911</v>
      </c>
      <c r="H56">
        <v>315</v>
      </c>
      <c r="I56">
        <v>295</v>
      </c>
      <c r="J56" s="1">
        <v>307.05314563819098</v>
      </c>
      <c r="K56" s="2">
        <f t="shared" si="11"/>
        <v>7.9468543618090166</v>
      </c>
      <c r="L56" s="8">
        <v>558.52860070407132</v>
      </c>
      <c r="M56" s="1">
        <f t="shared" si="14"/>
        <v>15.692635876998022</v>
      </c>
      <c r="N56" s="1">
        <f t="shared" si="12"/>
        <v>4178.8188115759349</v>
      </c>
      <c r="O56" s="1">
        <f t="shared" si="13"/>
        <v>992.95833603116114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159.546619031723</v>
      </c>
      <c r="C57">
        <v>1000</v>
      </c>
      <c r="D57" s="2">
        <v>0.792709705753184</v>
      </c>
      <c r="E57" s="1">
        <f t="shared" si="4"/>
        <v>35.843162055335966</v>
      </c>
      <c r="F57" s="1">
        <f t="shared" si="5"/>
        <v>107.5294861660079</v>
      </c>
      <c r="G57" s="8">
        <f t="shared" si="15"/>
        <v>1257.2163999999984</v>
      </c>
      <c r="H57">
        <v>315</v>
      </c>
      <c r="I57">
        <v>295</v>
      </c>
      <c r="J57" s="1">
        <v>307.91059055246973</v>
      </c>
      <c r="K57" s="2">
        <f t="shared" si="11"/>
        <v>7.0894094475302722</v>
      </c>
      <c r="L57" s="8">
        <v>576.58763239337497</v>
      </c>
      <c r="M57" s="1">
        <f t="shared" si="14"/>
        <v>16.197540161605016</v>
      </c>
      <c r="N57" s="1">
        <f t="shared" si="12"/>
        <v>4178.7560422600836</v>
      </c>
      <c r="O57" s="1">
        <f t="shared" si="13"/>
        <v>992.81326650052654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181.32478210450583</v>
      </c>
      <c r="C58">
        <v>1000</v>
      </c>
      <c r="D58" s="2">
        <v>0.792709705753184</v>
      </c>
      <c r="E58" s="1">
        <f t="shared" si="4"/>
        <v>35.843162055335966</v>
      </c>
      <c r="F58" s="1">
        <f t="shared" si="5"/>
        <v>107.5294861660079</v>
      </c>
      <c r="G58" s="8">
        <f t="shared" si="15"/>
        <v>1566.7899999999986</v>
      </c>
      <c r="H58">
        <v>315</v>
      </c>
      <c r="I58">
        <v>295</v>
      </c>
      <c r="J58" s="1">
        <v>308.60341979127764</v>
      </c>
      <c r="K58" s="2">
        <f t="shared" si="11"/>
        <v>6.3965802087223551</v>
      </c>
      <c r="L58" s="8">
        <v>590.87650553084256</v>
      </c>
      <c r="M58" s="1">
        <f t="shared" si="14"/>
        <v>16.596773988572359</v>
      </c>
      <c r="N58" s="1">
        <f t="shared" si="12"/>
        <v>4178.7129616715483</v>
      </c>
      <c r="O58" s="1">
        <f t="shared" si="13"/>
        <v>992.69387179661794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203.10417532201768</v>
      </c>
      <c r="C59">
        <v>1000</v>
      </c>
      <c r="D59" s="2">
        <v>0.792709705753184</v>
      </c>
      <c r="E59" s="1">
        <f t="shared" si="4"/>
        <v>35.843162055335966</v>
      </c>
      <c r="F59" s="1">
        <f t="shared" si="5"/>
        <v>107.5294861660079</v>
      </c>
      <c r="G59" s="8">
        <f t="shared" si="15"/>
        <v>1909.5159999999983</v>
      </c>
      <c r="H59">
        <v>315</v>
      </c>
      <c r="I59">
        <v>295</v>
      </c>
      <c r="J59" s="1">
        <v>309.17420566977654</v>
      </c>
      <c r="K59" s="2">
        <f t="shared" si="11"/>
        <v>5.8257943302234594</v>
      </c>
      <c r="L59" s="8">
        <v>602.46170940943659</v>
      </c>
      <c r="M59" s="1">
        <f t="shared" si="14"/>
        <v>16.920276315273309</v>
      </c>
      <c r="N59" s="1">
        <f t="shared" si="12"/>
        <v>4178.6822846186951</v>
      </c>
      <c r="O59" s="1">
        <f t="shared" si="13"/>
        <v>992.59406991691412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224.88449764695812</v>
      </c>
      <c r="C60">
        <v>1000</v>
      </c>
      <c r="D60" s="2">
        <v>0.792709705753184</v>
      </c>
      <c r="E60" s="1">
        <f t="shared" si="4"/>
        <v>35.843162055335966</v>
      </c>
      <c r="F60" s="1">
        <f t="shared" si="5"/>
        <v>107.5294861660079</v>
      </c>
      <c r="G60" s="8">
        <f t="shared" si="15"/>
        <v>2285.3943999999974</v>
      </c>
      <c r="H60">
        <v>315</v>
      </c>
      <c r="I60">
        <v>295</v>
      </c>
      <c r="J60" s="1">
        <v>309.65223852959957</v>
      </c>
      <c r="K60" s="2">
        <f t="shared" si="11"/>
        <v>5.3477614704004282</v>
      </c>
      <c r="L60" s="8">
        <v>612.04317711236376</v>
      </c>
      <c r="M60" s="1">
        <f t="shared" si="14"/>
        <v>17.187684306920257</v>
      </c>
      <c r="N60" s="1">
        <f t="shared" si="12"/>
        <v>4178.6597601899621</v>
      </c>
      <c r="O60" s="1">
        <f t="shared" si="13"/>
        <v>992.50949858890408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246.66553844908623</v>
      </c>
      <c r="C61">
        <v>1000</v>
      </c>
      <c r="D61" s="2">
        <v>0.792709705753184</v>
      </c>
      <c r="E61" s="1">
        <f t="shared" si="4"/>
        <v>35.843162055335966</v>
      </c>
      <c r="F61" s="1">
        <f t="shared" si="5"/>
        <v>107.5294861660079</v>
      </c>
      <c r="G61" s="8">
        <f t="shared" si="15"/>
        <v>2694.4251999999979</v>
      </c>
      <c r="H61">
        <v>315</v>
      </c>
      <c r="I61">
        <v>295</v>
      </c>
      <c r="J61" s="1">
        <v>310.05823955068661</v>
      </c>
      <c r="K61" s="2">
        <f t="shared" si="11"/>
        <v>4.9417604493133922</v>
      </c>
      <c r="L61" s="8">
        <v>620.09888844899547</v>
      </c>
      <c r="M61" s="1">
        <f t="shared" si="14"/>
        <v>17.412400875110368</v>
      </c>
      <c r="N61" s="1">
        <f t="shared" si="12"/>
        <v>4178.6427901772431</v>
      </c>
      <c r="O61" s="1">
        <f t="shared" si="13"/>
        <v>992.4369716952931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268.44635012909163</v>
      </c>
      <c r="C62">
        <v>1000</v>
      </c>
      <c r="D62" s="2">
        <v>0.792709705753184</v>
      </c>
      <c r="E62" s="1">
        <f t="shared" si="4"/>
        <v>35.843162055335966</v>
      </c>
      <c r="F62" s="1">
        <f t="shared" si="5"/>
        <v>107.5294861660079</v>
      </c>
      <c r="G62" s="8">
        <f t="shared" si="15"/>
        <v>3136.6083999999964</v>
      </c>
      <c r="H62">
        <v>315</v>
      </c>
      <c r="I62">
        <v>295</v>
      </c>
      <c r="J62" s="1">
        <v>310.39096008322309</v>
      </c>
      <c r="K62" s="2">
        <f t="shared" si="11"/>
        <v>4.6090399167769078</v>
      </c>
      <c r="L62" s="8">
        <v>626.64699122059483</v>
      </c>
      <c r="M62" s="1">
        <f t="shared" si="14"/>
        <v>17.594982671629523</v>
      </c>
      <c r="N62" s="1">
        <f t="shared" si="12"/>
        <v>4178.6303011203972</v>
      </c>
      <c r="O62" s="1">
        <f t="shared" si="13"/>
        <v>992.3770610846168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28.96001413137834</v>
      </c>
      <c r="C63">
        <v>1200</v>
      </c>
      <c r="D63" s="2">
        <v>1.0123923646332893</v>
      </c>
      <c r="E63" s="1">
        <f t="shared" si="4"/>
        <v>45.776333159258812</v>
      </c>
      <c r="F63" s="1">
        <f t="shared" si="5"/>
        <v>137.32899947777645</v>
      </c>
      <c r="G63" s="8">
        <f t="shared" si="15"/>
        <v>95.975200000000527</v>
      </c>
      <c r="H63">
        <v>315</v>
      </c>
      <c r="I63">
        <v>295</v>
      </c>
      <c r="J63" s="1">
        <v>296.53111636362536</v>
      </c>
      <c r="K63" s="2">
        <f t="shared" si="11"/>
        <v>18.468883636374642</v>
      </c>
      <c r="L63" s="8">
        <v>313.86220955690067</v>
      </c>
      <c r="M63" s="1">
        <f t="shared" si="14"/>
        <v>7.187076692310888</v>
      </c>
      <c r="N63" s="1">
        <f t="shared" si="12"/>
        <v>4180.7374437575336</v>
      </c>
      <c r="O63" s="1">
        <f t="shared" si="13"/>
        <v>994.47465285574685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50.699774561516207</v>
      </c>
      <c r="C64">
        <v>1200</v>
      </c>
      <c r="D64" s="2">
        <v>1.0123923646332893</v>
      </c>
      <c r="E64" s="1">
        <f t="shared" si="4"/>
        <v>45.776333159258812</v>
      </c>
      <c r="F64" s="1">
        <f t="shared" si="5"/>
        <v>137.32899947777645</v>
      </c>
      <c r="G64" s="8">
        <f t="shared" si="15"/>
        <v>206.63440000000026</v>
      </c>
      <c r="H64">
        <v>315</v>
      </c>
      <c r="I64">
        <v>295</v>
      </c>
      <c r="J64" s="1">
        <v>299.58769665347836</v>
      </c>
      <c r="K64" s="2">
        <f t="shared" si="11"/>
        <v>15.412303346521639</v>
      </c>
      <c r="L64" s="8">
        <v>457.30987724534805</v>
      </c>
      <c r="M64" s="1">
        <f t="shared" si="14"/>
        <v>10.467796003781398</v>
      </c>
      <c r="N64" s="1">
        <f t="shared" si="12"/>
        <v>4179.922232944873</v>
      </c>
      <c r="O64" s="1">
        <f t="shared" si="13"/>
        <v>994.0872604639992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72.454122638301399</v>
      </c>
      <c r="C65">
        <v>1200</v>
      </c>
      <c r="D65" s="2">
        <v>1.0123923646332893</v>
      </c>
      <c r="E65" s="1">
        <f t="shared" si="4"/>
        <v>45.776333159258812</v>
      </c>
      <c r="F65" s="1">
        <f t="shared" si="5"/>
        <v>137.32899947777645</v>
      </c>
      <c r="G65" s="8">
        <f t="shared" si="15"/>
        <v>350.44599999999991</v>
      </c>
      <c r="H65">
        <v>315</v>
      </c>
      <c r="I65">
        <v>295</v>
      </c>
      <c r="J65" s="1">
        <v>302.12059788500397</v>
      </c>
      <c r="K65" s="2">
        <f t="shared" si="11"/>
        <v>12.879402114996026</v>
      </c>
      <c r="L65" s="8">
        <v>545.09626211394777</v>
      </c>
      <c r="M65" s="1">
        <f t="shared" si="14"/>
        <v>12.471091362493677</v>
      </c>
      <c r="N65" s="1">
        <f t="shared" si="12"/>
        <v>4179.4210209936109</v>
      </c>
      <c r="O65" s="1">
        <f t="shared" si="13"/>
        <v>993.73227330943723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94.217510571345855</v>
      </c>
      <c r="C66">
        <v>1200</v>
      </c>
      <c r="D66" s="2">
        <v>1.0123923646332893</v>
      </c>
      <c r="E66" s="1">
        <f t="shared" si="4"/>
        <v>45.776333159258812</v>
      </c>
      <c r="F66" s="1">
        <f t="shared" si="5"/>
        <v>137.32899947777645</v>
      </c>
      <c r="G66" s="8">
        <f t="shared" si="15"/>
        <v>527.40999999999963</v>
      </c>
      <c r="H66">
        <v>315</v>
      </c>
      <c r="I66">
        <v>295</v>
      </c>
      <c r="J66" s="1">
        <v>304.025809587786</v>
      </c>
      <c r="K66" s="2">
        <f t="shared" si="11"/>
        <v>10.974190412214</v>
      </c>
      <c r="L66" s="8">
        <v>603.1125529852377</v>
      </c>
      <c r="M66" s="1">
        <f t="shared" si="14"/>
        <v>13.792838844514666</v>
      </c>
      <c r="N66" s="1">
        <f t="shared" si="12"/>
        <v>4179.1351177727329</v>
      </c>
      <c r="O66" s="1">
        <f t="shared" si="13"/>
        <v>993.44590440140905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115.98659431329243</v>
      </c>
      <c r="C67">
        <v>1200</v>
      </c>
      <c r="D67" s="2">
        <v>1.0123923646332893</v>
      </c>
      <c r="E67" s="1">
        <f t="shared" si="4"/>
        <v>45.776333159258812</v>
      </c>
      <c r="F67" s="1">
        <f t="shared" si="5"/>
        <v>137.32899947777645</v>
      </c>
      <c r="G67" s="8">
        <f t="shared" si="15"/>
        <v>737.52639999999928</v>
      </c>
      <c r="H67">
        <v>315</v>
      </c>
      <c r="I67">
        <v>295</v>
      </c>
      <c r="J67" s="1">
        <v>305.46967605727275</v>
      </c>
      <c r="K67" s="2">
        <f t="shared" ref="K67:K98" si="17">H67-J67</f>
        <v>9.5303239427272501</v>
      </c>
      <c r="L67" s="8">
        <v>644.05533974607283</v>
      </c>
      <c r="M67" s="1">
        <f t="shared" si="14"/>
        <v>14.724350530181393</v>
      </c>
      <c r="N67" s="1">
        <f t="shared" ref="N67:N98" si="18">((W67 + X67*H67 +Y67*H67^2 +  Z67*H67^3)+(W67 + X67*J67 + Y67*J67^2 +  Z67*J67^3))/2</f>
        <v>4178.9647032361027</v>
      </c>
      <c r="O67" s="1">
        <f t="shared" ref="O67:O98" si="19">((S67 + T67*H67 + U67*H67^2 +  V67*H67^3)+(S67 + T67*J67 + U67*J67^2 +  V67*J67^3))/2</f>
        <v>993.21823079684737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137.75943350536917</v>
      </c>
      <c r="C68">
        <v>1200</v>
      </c>
      <c r="D68" s="2">
        <v>1.0123923646332893</v>
      </c>
      <c r="E68" s="1">
        <f t="shared" ref="E68:E131" si="20">D68*0.01256*3600</f>
        <v>45.776333159258812</v>
      </c>
      <c r="F68" s="1">
        <f t="shared" ref="F68:F131" si="21">E68*3</f>
        <v>137.32899947777645</v>
      </c>
      <c r="G68" s="8">
        <f t="shared" si="15"/>
        <v>980.79519999999911</v>
      </c>
      <c r="H68">
        <v>315</v>
      </c>
      <c r="I68">
        <v>295</v>
      </c>
      <c r="J68" s="1">
        <v>306.58996979755119</v>
      </c>
      <c r="K68" s="2">
        <f t="shared" si="17"/>
        <v>8.4100302024488087</v>
      </c>
      <c r="L68" s="8">
        <v>674.42436171633858</v>
      </c>
      <c r="M68" s="1">
        <f t="shared" si="14"/>
        <v>15.41449797414618</v>
      </c>
      <c r="N68" s="1">
        <f t="shared" si="18"/>
        <v>4178.8573211728117</v>
      </c>
      <c r="O68" s="1">
        <f t="shared" si="19"/>
        <v>993.03544243065016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159.5348601015919</v>
      </c>
      <c r="C69">
        <v>1200</v>
      </c>
      <c r="D69" s="2">
        <v>1.0123923646332893</v>
      </c>
      <c r="E69" s="1">
        <f t="shared" si="20"/>
        <v>45.776333159258812</v>
      </c>
      <c r="F69" s="1">
        <f t="shared" si="21"/>
        <v>137.32899947777645</v>
      </c>
      <c r="G69" s="8">
        <f t="shared" si="15"/>
        <v>1257.2163999999984</v>
      </c>
      <c r="H69">
        <v>315</v>
      </c>
      <c r="I69">
        <v>295</v>
      </c>
      <c r="J69" s="1">
        <v>307.48028602466752</v>
      </c>
      <c r="K69" s="2">
        <f t="shared" si="17"/>
        <v>7.5197139753324791</v>
      </c>
      <c r="L69" s="8">
        <v>697.82349598314272</v>
      </c>
      <c r="M69" s="1">
        <f t="shared" si="14"/>
        <v>15.94571908850873</v>
      </c>
      <c r="N69" s="1">
        <f t="shared" si="18"/>
        <v>4178.7861932805827</v>
      </c>
      <c r="O69" s="1">
        <f t="shared" si="19"/>
        <v>992.8864443741686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181.31213816553154</v>
      </c>
      <c r="C70">
        <v>1200</v>
      </c>
      <c r="D70" s="2">
        <v>1.0123923646332893</v>
      </c>
      <c r="E70" s="1">
        <f t="shared" si="20"/>
        <v>45.776333159258812</v>
      </c>
      <c r="F70" s="1">
        <f t="shared" si="21"/>
        <v>137.32899947777645</v>
      </c>
      <c r="G70" s="8">
        <f t="shared" si="15"/>
        <v>1566.7899999999986</v>
      </c>
      <c r="H70">
        <v>315</v>
      </c>
      <c r="I70">
        <v>295</v>
      </c>
      <c r="J70" s="1">
        <v>308.20307558891813</v>
      </c>
      <c r="K70" s="2">
        <f t="shared" si="17"/>
        <v>6.796924411081875</v>
      </c>
      <c r="L70" s="8">
        <v>716.39609492027409</v>
      </c>
      <c r="M70" s="1">
        <f t="shared" si="14"/>
        <v>16.366990832309369</v>
      </c>
      <c r="N70" s="1">
        <f t="shared" si="18"/>
        <v>4178.7370503101865</v>
      </c>
      <c r="O70" s="1">
        <f t="shared" si="19"/>
        <v>992.7630980539559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203.09078397769258</v>
      </c>
      <c r="C71">
        <v>1200</v>
      </c>
      <c r="D71" s="2">
        <v>1.0123923646332893</v>
      </c>
      <c r="E71" s="1">
        <f t="shared" si="20"/>
        <v>45.776333159258812</v>
      </c>
      <c r="F71" s="1">
        <f t="shared" si="21"/>
        <v>137.32899947777645</v>
      </c>
      <c r="G71" s="8">
        <f t="shared" si="15"/>
        <v>1909.5159999999983</v>
      </c>
      <c r="H71">
        <v>315</v>
      </c>
      <c r="I71">
        <v>295</v>
      </c>
      <c r="J71" s="1">
        <v>308.80072336744291</v>
      </c>
      <c r="K71" s="2">
        <f t="shared" si="17"/>
        <v>6.1992766325570869</v>
      </c>
      <c r="L71" s="8">
        <v>731.49214583715639</v>
      </c>
      <c r="M71" s="1">
        <f t="shared" si="14"/>
        <v>16.709133172362048</v>
      </c>
      <c r="N71" s="1">
        <f t="shared" si="18"/>
        <v>4178.7018790857319</v>
      </c>
      <c r="O71" s="1">
        <f t="shared" si="19"/>
        <v>992.65951931203176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224.87046763947231</v>
      </c>
      <c r="C72">
        <v>1200</v>
      </c>
      <c r="D72" s="2">
        <v>1.0123923646332893</v>
      </c>
      <c r="E72" s="1">
        <f t="shared" si="20"/>
        <v>45.776333159258812</v>
      </c>
      <c r="F72" s="1">
        <f t="shared" si="21"/>
        <v>137.32899947777645</v>
      </c>
      <c r="G72" s="8">
        <f t="shared" si="15"/>
        <v>2285.3943999999974</v>
      </c>
      <c r="H72">
        <v>315</v>
      </c>
      <c r="I72">
        <v>295</v>
      </c>
      <c r="J72" s="1">
        <v>309.30271435450862</v>
      </c>
      <c r="K72" s="2">
        <f t="shared" si="17"/>
        <v>5.6972856454913767</v>
      </c>
      <c r="L72" s="8">
        <v>744.00264957259253</v>
      </c>
      <c r="M72" s="1">
        <f t="shared" si="14"/>
        <v>16.992471067523343</v>
      </c>
      <c r="N72" s="1">
        <f t="shared" si="18"/>
        <v>4178.6759520911928</v>
      </c>
      <c r="O72" s="1">
        <f t="shared" si="19"/>
        <v>992.57142275280671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246.6509568993124</v>
      </c>
      <c r="C73">
        <v>1200</v>
      </c>
      <c r="D73" s="2">
        <v>1.0123923646332893</v>
      </c>
      <c r="E73" s="1">
        <f t="shared" si="20"/>
        <v>45.776333159258812</v>
      </c>
      <c r="F73" s="1">
        <f t="shared" si="21"/>
        <v>137.32899947777645</v>
      </c>
      <c r="G73" s="8">
        <f t="shared" si="15"/>
        <v>2694.4251999999979</v>
      </c>
      <c r="H73">
        <v>315</v>
      </c>
      <c r="I73">
        <v>295</v>
      </c>
      <c r="J73" s="1">
        <v>309.73008006803275</v>
      </c>
      <c r="K73" s="2">
        <f t="shared" si="17"/>
        <v>5.2699199319672516</v>
      </c>
      <c r="L73" s="8">
        <v>754.53877662132049</v>
      </c>
      <c r="M73" s="1">
        <f t="shared" ref="M73:M104" si="22">((H73-I73)-(J73-I73))/(LN((H73-I73)/(J73-I73)))</f>
        <v>17.230935999859845</v>
      </c>
      <c r="N73" s="1">
        <f t="shared" si="18"/>
        <v>4178.6563557361742</v>
      </c>
      <c r="O73" s="1">
        <f t="shared" si="19"/>
        <v>992.49564273911164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268.4312491060308</v>
      </c>
      <c r="C74">
        <v>1200</v>
      </c>
      <c r="D74" s="2">
        <v>1.0123923646332893</v>
      </c>
      <c r="E74" s="1">
        <f t="shared" si="20"/>
        <v>45.776333159258812</v>
      </c>
      <c r="F74" s="1">
        <f t="shared" si="21"/>
        <v>137.32899947777645</v>
      </c>
      <c r="G74" s="8">
        <f t="shared" si="15"/>
        <v>3136.6083999999964</v>
      </c>
      <c r="H74">
        <v>315</v>
      </c>
      <c r="I74">
        <v>295</v>
      </c>
      <c r="J74" s="1">
        <v>310.08098960262419</v>
      </c>
      <c r="K74" s="2">
        <f t="shared" si="17"/>
        <v>4.9190103973758141</v>
      </c>
      <c r="L74" s="8">
        <v>763.11508892104814</v>
      </c>
      <c r="M74" s="1">
        <f t="shared" si="22"/>
        <v>17.42492959869389</v>
      </c>
      <c r="N74" s="1">
        <f t="shared" si="18"/>
        <v>4178.6418961652962</v>
      </c>
      <c r="O74" s="1">
        <f t="shared" si="19"/>
        <v>992.43288882052445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28.958913440029836</v>
      </c>
      <c r="C75">
        <v>1500</v>
      </c>
      <c r="D75" s="2">
        <v>1.3438735177865613</v>
      </c>
      <c r="E75" s="1">
        <f t="shared" si="20"/>
        <v>60.76458498023716</v>
      </c>
      <c r="F75" s="1">
        <f t="shared" si="21"/>
        <v>182.29375494071149</v>
      </c>
      <c r="G75" s="8">
        <f t="shared" si="15"/>
        <v>95.975200000000527</v>
      </c>
      <c r="H75">
        <v>315</v>
      </c>
      <c r="I75">
        <v>295</v>
      </c>
      <c r="J75" s="1">
        <v>296.21172815372665</v>
      </c>
      <c r="K75" s="2">
        <f t="shared" si="17"/>
        <v>18.788271846273346</v>
      </c>
      <c r="L75" s="8">
        <v>366.04913423593541</v>
      </c>
      <c r="M75" s="1">
        <f t="shared" si="22"/>
        <v>6.7012784289103839</v>
      </c>
      <c r="N75" s="1">
        <f t="shared" si="18"/>
        <v>4180.8372124019934</v>
      </c>
      <c r="O75" s="1">
        <f t="shared" si="19"/>
        <v>994.51245156836012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50.695865569727587</v>
      </c>
      <c r="C76">
        <v>1500</v>
      </c>
      <c r="D76" s="2">
        <v>1.3438735177865613</v>
      </c>
      <c r="E76" s="1">
        <f t="shared" si="20"/>
        <v>60.76458498023716</v>
      </c>
      <c r="F76" s="1">
        <f t="shared" si="21"/>
        <v>182.29375494071149</v>
      </c>
      <c r="G76" s="8">
        <f t="shared" si="15"/>
        <v>206.63440000000026</v>
      </c>
      <c r="H76">
        <v>315</v>
      </c>
      <c r="I76">
        <v>295</v>
      </c>
      <c r="J76" s="1">
        <v>299.01051755532757</v>
      </c>
      <c r="K76" s="2">
        <f t="shared" si="17"/>
        <v>15.989482444672433</v>
      </c>
      <c r="L76" s="8">
        <v>543.94715652632203</v>
      </c>
      <c r="M76" s="1">
        <f t="shared" si="22"/>
        <v>9.9510600489950622</v>
      </c>
      <c r="N76" s="1">
        <f t="shared" si="18"/>
        <v>4180.0576349984258</v>
      </c>
      <c r="O76" s="1">
        <f t="shared" si="19"/>
        <v>994.16391126963504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72.447353441587154</v>
      </c>
      <c r="C77">
        <v>1500</v>
      </c>
      <c r="D77" s="2">
        <v>1.3438735177865613</v>
      </c>
      <c r="E77" s="1">
        <f t="shared" si="20"/>
        <v>60.76458498023716</v>
      </c>
      <c r="F77" s="1">
        <f t="shared" si="21"/>
        <v>182.29375494071149</v>
      </c>
      <c r="G77" s="8">
        <f t="shared" si="15"/>
        <v>350.44599999999991</v>
      </c>
      <c r="H77">
        <v>315</v>
      </c>
      <c r="I77">
        <v>295</v>
      </c>
      <c r="J77" s="1">
        <v>301.47824923387105</v>
      </c>
      <c r="K77" s="2">
        <f t="shared" si="17"/>
        <v>13.521750766128946</v>
      </c>
      <c r="L77" s="8">
        <v>656.15942233601754</v>
      </c>
      <c r="M77" s="1">
        <f t="shared" si="22"/>
        <v>11.995003034014001</v>
      </c>
      <c r="N77" s="1">
        <f t="shared" si="18"/>
        <v>4179.5344098231462</v>
      </c>
      <c r="O77" s="1">
        <f t="shared" si="19"/>
        <v>993.825123757656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94.208286105269508</v>
      </c>
      <c r="C78">
        <v>1500</v>
      </c>
      <c r="D78" s="2">
        <v>1.3438735177865613</v>
      </c>
      <c r="E78" s="1">
        <f t="shared" si="20"/>
        <v>60.76458498023716</v>
      </c>
      <c r="F78" s="1">
        <f t="shared" si="21"/>
        <v>182.29375494071149</v>
      </c>
      <c r="G78" s="8">
        <f t="shared" si="15"/>
        <v>527.40999999999963</v>
      </c>
      <c r="H78">
        <v>315</v>
      </c>
      <c r="I78">
        <v>295</v>
      </c>
      <c r="J78" s="1">
        <v>303.39062958807028</v>
      </c>
      <c r="K78" s="2">
        <f t="shared" si="17"/>
        <v>11.609370411929717</v>
      </c>
      <c r="L78" s="8">
        <v>731.55693897968717</v>
      </c>
      <c r="M78" s="1">
        <f t="shared" si="22"/>
        <v>13.365354595975379</v>
      </c>
      <c r="N78" s="1">
        <f t="shared" si="18"/>
        <v>4179.2223739133215</v>
      </c>
      <c r="O78" s="1">
        <f t="shared" si="19"/>
        <v>993.54317830822447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115.97534007293636</v>
      </c>
      <c r="C79">
        <v>1500</v>
      </c>
      <c r="D79" s="2">
        <v>1.3438735177865613</v>
      </c>
      <c r="E79" s="1">
        <f t="shared" si="20"/>
        <v>60.76458498023716</v>
      </c>
      <c r="F79" s="1">
        <f t="shared" si="21"/>
        <v>182.29375494071149</v>
      </c>
      <c r="G79" s="8">
        <f t="shared" ref="G79:G110" si="23">G67</f>
        <v>737.52639999999928</v>
      </c>
      <c r="H79">
        <v>315</v>
      </c>
      <c r="I79">
        <v>295</v>
      </c>
      <c r="J79" s="1">
        <v>304.86539443671739</v>
      </c>
      <c r="K79" s="2">
        <f t="shared" si="17"/>
        <v>10.134605563282605</v>
      </c>
      <c r="L79" s="8">
        <v>785.32114947293553</v>
      </c>
      <c r="M79" s="1">
        <f t="shared" si="22"/>
        <v>14.340763736264627</v>
      </c>
      <c r="N79" s="1">
        <f t="shared" si="18"/>
        <v>4179.0314572616007</v>
      </c>
      <c r="O79" s="1">
        <f t="shared" si="19"/>
        <v>993.31461263705933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137.7465057609364</v>
      </c>
      <c r="C80">
        <v>1500</v>
      </c>
      <c r="D80" s="2">
        <v>1.3438735177865613</v>
      </c>
      <c r="E80" s="1">
        <f t="shared" si="20"/>
        <v>60.76458498023716</v>
      </c>
      <c r="F80" s="1">
        <f t="shared" si="21"/>
        <v>182.29375494071149</v>
      </c>
      <c r="G80" s="8">
        <f t="shared" si="23"/>
        <v>980.79519999999911</v>
      </c>
      <c r="H80">
        <v>315</v>
      </c>
      <c r="I80">
        <v>295</v>
      </c>
      <c r="J80" s="1">
        <v>306.02281805920285</v>
      </c>
      <c r="K80" s="2">
        <f t="shared" si="17"/>
        <v>8.977181940797152</v>
      </c>
      <c r="L80" s="8">
        <v>825.48599749036839</v>
      </c>
      <c r="M80" s="1">
        <f t="shared" si="22"/>
        <v>15.06833273482637</v>
      </c>
      <c r="N80" s="1">
        <f t="shared" si="18"/>
        <v>4178.9090993070549</v>
      </c>
      <c r="O80" s="1">
        <f t="shared" si="19"/>
        <v>993.1286405001149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159.52054166893004</v>
      </c>
      <c r="C81">
        <v>1500</v>
      </c>
      <c r="D81" s="2">
        <v>1.3438735177865613</v>
      </c>
      <c r="E81" s="1">
        <f t="shared" si="20"/>
        <v>60.76458498023716</v>
      </c>
      <c r="F81" s="1">
        <f t="shared" si="21"/>
        <v>182.29375494071149</v>
      </c>
      <c r="G81" s="8">
        <f t="shared" si="23"/>
        <v>1257.2163999999984</v>
      </c>
      <c r="H81">
        <v>315</v>
      </c>
      <c r="I81">
        <v>295</v>
      </c>
      <c r="J81" s="1">
        <v>306.95011284502311</v>
      </c>
      <c r="K81" s="2">
        <f t="shared" si="17"/>
        <v>8.0498871549768864</v>
      </c>
      <c r="L81" s="8">
        <v>856.59492788231137</v>
      </c>
      <c r="M81" s="1">
        <f t="shared" si="22"/>
        <v>15.631105251714891</v>
      </c>
      <c r="N81" s="1">
        <f t="shared" si="18"/>
        <v>4178.8270914395298</v>
      </c>
      <c r="O81" s="1">
        <f t="shared" si="19"/>
        <v>992.97556504506088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181.29665144951124</v>
      </c>
      <c r="C82">
        <v>1500</v>
      </c>
      <c r="D82" s="2">
        <v>1.3438735177865613</v>
      </c>
      <c r="E82" s="1">
        <f t="shared" si="20"/>
        <v>60.76458498023716</v>
      </c>
      <c r="F82" s="1">
        <f t="shared" si="21"/>
        <v>182.29375494071149</v>
      </c>
      <c r="G82" s="8">
        <f t="shared" si="23"/>
        <v>1566.7899999999986</v>
      </c>
      <c r="H82">
        <v>315</v>
      </c>
      <c r="I82">
        <v>295</v>
      </c>
      <c r="J82" s="1">
        <v>307.70747766603102</v>
      </c>
      <c r="K82" s="2">
        <f t="shared" si="17"/>
        <v>7.2925223339689751</v>
      </c>
      <c r="L82" s="8">
        <v>881.3861522105957</v>
      </c>
      <c r="M82" s="1">
        <f t="shared" si="22"/>
        <v>16.079057261831441</v>
      </c>
      <c r="N82" s="1">
        <f t="shared" si="18"/>
        <v>4178.7699415865809</v>
      </c>
      <c r="O82" s="1">
        <f t="shared" si="19"/>
        <v>992.84790182750669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203.07430476418403</v>
      </c>
      <c r="C83">
        <v>1500</v>
      </c>
      <c r="D83" s="2">
        <v>1.3438735177865613</v>
      </c>
      <c r="E83" s="1">
        <f t="shared" si="20"/>
        <v>60.76458498023716</v>
      </c>
      <c r="F83" s="1">
        <f t="shared" si="21"/>
        <v>182.29375494071149</v>
      </c>
      <c r="G83" s="8">
        <f t="shared" si="23"/>
        <v>1909.5159999999983</v>
      </c>
      <c r="H83">
        <v>315</v>
      </c>
      <c r="I83">
        <v>295</v>
      </c>
      <c r="J83" s="1">
        <v>308.33664900561115</v>
      </c>
      <c r="K83" s="2">
        <f t="shared" si="17"/>
        <v>6.6633509943888498</v>
      </c>
      <c r="L83" s="8">
        <v>901.60092470277777</v>
      </c>
      <c r="M83" s="1">
        <f t="shared" si="22"/>
        <v>16.443929585582172</v>
      </c>
      <c r="N83" s="1">
        <f t="shared" si="18"/>
        <v>4178.7287713576097</v>
      </c>
      <c r="O83" s="1">
        <f t="shared" si="19"/>
        <v>992.74007233019438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224.85313627367609</v>
      </c>
      <c r="C84">
        <v>1500</v>
      </c>
      <c r="D84" s="2">
        <v>1.3438735177865613</v>
      </c>
      <c r="E84" s="1">
        <f t="shared" si="20"/>
        <v>60.76458498023716</v>
      </c>
      <c r="F84" s="1">
        <f t="shared" si="21"/>
        <v>182.29375494071149</v>
      </c>
      <c r="G84" s="8">
        <f t="shared" si="23"/>
        <v>2285.3943999999974</v>
      </c>
      <c r="H84">
        <v>315</v>
      </c>
      <c r="I84">
        <v>295</v>
      </c>
      <c r="J84" s="1">
        <v>308.86709401339573</v>
      </c>
      <c r="K84" s="2">
        <f t="shared" si="17"/>
        <v>6.1329059866042712</v>
      </c>
      <c r="L84" s="8">
        <v>918.39687644497167</v>
      </c>
      <c r="M84" s="1">
        <f t="shared" si="22"/>
        <v>16.746801236130405</v>
      </c>
      <c r="N84" s="1">
        <f t="shared" si="18"/>
        <v>4178.6982657605276</v>
      </c>
      <c r="O84" s="1">
        <f t="shared" si="19"/>
        <v>992.64792877220975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246.63288673047529</v>
      </c>
      <c r="C85">
        <v>1500</v>
      </c>
      <c r="D85" s="2">
        <v>1.3438735177865613</v>
      </c>
      <c r="E85" s="1">
        <f t="shared" si="20"/>
        <v>60.76458498023716</v>
      </c>
      <c r="F85" s="1">
        <f t="shared" si="21"/>
        <v>182.29375494071149</v>
      </c>
      <c r="G85" s="8">
        <f t="shared" si="23"/>
        <v>2694.4251999999979</v>
      </c>
      <c r="H85">
        <v>315</v>
      </c>
      <c r="I85">
        <v>295</v>
      </c>
      <c r="J85" s="1">
        <v>309.32006318356969</v>
      </c>
      <c r="K85" s="2">
        <f t="shared" si="17"/>
        <v>5.6799368164303132</v>
      </c>
      <c r="L85" s="8">
        <v>932.57263568495932</v>
      </c>
      <c r="M85" s="1">
        <f t="shared" si="22"/>
        <v>17.002199894596227</v>
      </c>
      <c r="N85" s="1">
        <f t="shared" si="18"/>
        <v>4178.6751129885324</v>
      </c>
      <c r="O85" s="1">
        <f t="shared" si="19"/>
        <v>992.56836038870085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268.41248705840877</v>
      </c>
      <c r="C86">
        <v>1500</v>
      </c>
      <c r="D86" s="2">
        <v>1.3438735177865613</v>
      </c>
      <c r="E86" s="1">
        <f t="shared" si="20"/>
        <v>60.76458498023716</v>
      </c>
      <c r="F86" s="1">
        <f t="shared" si="21"/>
        <v>182.29375494071149</v>
      </c>
      <c r="G86" s="8">
        <f t="shared" si="23"/>
        <v>3136.6083999999964</v>
      </c>
      <c r="H86">
        <v>315</v>
      </c>
      <c r="I86">
        <v>295</v>
      </c>
      <c r="J86" s="1">
        <v>309.69292148383568</v>
      </c>
      <c r="K86" s="2">
        <f t="shared" si="17"/>
        <v>5.3070785161643244</v>
      </c>
      <c r="L86" s="8">
        <v>944.13218231126984</v>
      </c>
      <c r="M86" s="1">
        <f t="shared" si="22"/>
        <v>17.210299318146362</v>
      </c>
      <c r="N86" s="1">
        <f t="shared" si="18"/>
        <v>4178.657971852731</v>
      </c>
      <c r="O86" s="1">
        <f t="shared" si="19"/>
        <v>992.50225993408844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28.957791824351393</v>
      </c>
      <c r="C87">
        <v>2000</v>
      </c>
      <c r="D87" s="2">
        <v>1.8800042948924021</v>
      </c>
      <c r="E87" s="1">
        <f t="shared" si="20"/>
        <v>85.00627419785485</v>
      </c>
      <c r="F87" s="1">
        <f t="shared" si="21"/>
        <v>255.01882259356455</v>
      </c>
      <c r="G87" s="8">
        <f t="shared" si="23"/>
        <v>95.975200000000527</v>
      </c>
      <c r="H87">
        <v>315</v>
      </c>
      <c r="I87">
        <v>295</v>
      </c>
      <c r="J87" s="1">
        <v>295.88164082518614</v>
      </c>
      <c r="K87" s="2">
        <f t="shared" si="17"/>
        <v>19.118359174813861</v>
      </c>
      <c r="L87" s="8">
        <v>427.93139390658797</v>
      </c>
      <c r="M87" s="1">
        <f t="shared" si="22"/>
        <v>6.1243367341151096</v>
      </c>
      <c r="N87" s="1">
        <f t="shared" si="18"/>
        <v>4180.9433863784634</v>
      </c>
      <c r="O87" s="1">
        <f t="shared" si="19"/>
        <v>994.55097179686527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50.691429699949715</v>
      </c>
      <c r="C88">
        <v>2000</v>
      </c>
      <c r="D88" s="2">
        <v>1.8800042948924021</v>
      </c>
      <c r="E88" s="1">
        <f t="shared" si="20"/>
        <v>85.00627419785485</v>
      </c>
      <c r="F88" s="1">
        <f t="shared" si="21"/>
        <v>255.01882259356455</v>
      </c>
      <c r="G88" s="8">
        <f t="shared" si="23"/>
        <v>206.63440000000026</v>
      </c>
      <c r="H88">
        <v>315</v>
      </c>
      <c r="I88">
        <v>295</v>
      </c>
      <c r="J88" s="1">
        <v>298.34020780208084</v>
      </c>
      <c r="K88" s="2">
        <f t="shared" si="17"/>
        <v>16.65979219791916</v>
      </c>
      <c r="L88" s="8">
        <v>651.1821639278869</v>
      </c>
      <c r="M88" s="1">
        <f t="shared" si="22"/>
        <v>9.3087104866511208</v>
      </c>
      <c r="N88" s="1">
        <f t="shared" si="18"/>
        <v>4180.2254049050689</v>
      </c>
      <c r="O88" s="1">
        <f t="shared" si="19"/>
        <v>994.2509078620443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72.439300876128485</v>
      </c>
      <c r="C89">
        <v>2000</v>
      </c>
      <c r="D89" s="2">
        <v>1.8800042948924021</v>
      </c>
      <c r="E89" s="1">
        <f t="shared" si="20"/>
        <v>85.00627419785485</v>
      </c>
      <c r="F89" s="1">
        <f t="shared" si="21"/>
        <v>255.01882259356455</v>
      </c>
      <c r="G89" s="8">
        <f t="shared" si="23"/>
        <v>350.44599999999991</v>
      </c>
      <c r="H89">
        <v>315</v>
      </c>
      <c r="I89">
        <v>295</v>
      </c>
      <c r="J89" s="1">
        <v>300.69615875359045</v>
      </c>
      <c r="K89" s="2">
        <f t="shared" si="17"/>
        <v>14.303841246409547</v>
      </c>
      <c r="L89" s="8">
        <v>797.57364637906471</v>
      </c>
      <c r="M89" s="1">
        <f t="shared" si="22"/>
        <v>11.388950619451446</v>
      </c>
      <c r="N89" s="1">
        <f t="shared" si="18"/>
        <v>4179.6847983105099</v>
      </c>
      <c r="O89" s="1">
        <f t="shared" si="19"/>
        <v>993.93560027753858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94.197004149204545</v>
      </c>
      <c r="C90">
        <v>2000</v>
      </c>
      <c r="D90" s="2">
        <v>1.8800042948924021</v>
      </c>
      <c r="E90" s="1">
        <f t="shared" si="20"/>
        <v>85.00627419785485</v>
      </c>
      <c r="F90" s="1">
        <f t="shared" si="21"/>
        <v>255.01882259356455</v>
      </c>
      <c r="G90" s="8">
        <f t="shared" si="23"/>
        <v>527.40999999999963</v>
      </c>
      <c r="H90">
        <v>315</v>
      </c>
      <c r="I90">
        <v>295</v>
      </c>
      <c r="J90" s="1">
        <v>302.59712931390794</v>
      </c>
      <c r="K90" s="2">
        <f t="shared" si="17"/>
        <v>12.402870686092058</v>
      </c>
      <c r="L90" s="8">
        <v>898.10392301993511</v>
      </c>
      <c r="M90" s="1">
        <f t="shared" si="22"/>
        <v>12.813388334751679</v>
      </c>
      <c r="N90" s="1">
        <f t="shared" si="18"/>
        <v>4179.3425965804045</v>
      </c>
      <c r="O90" s="1">
        <f t="shared" si="19"/>
        <v>993.6621747730012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115.96131955784189</v>
      </c>
      <c r="C91">
        <v>2000</v>
      </c>
      <c r="D91" s="2">
        <v>1.8800042948924021</v>
      </c>
      <c r="E91" s="1">
        <f t="shared" si="20"/>
        <v>85.00627419785485</v>
      </c>
      <c r="F91" s="1">
        <f t="shared" si="21"/>
        <v>255.01882259356455</v>
      </c>
      <c r="G91" s="8">
        <f t="shared" si="23"/>
        <v>737.52639999999928</v>
      </c>
      <c r="H91">
        <v>315</v>
      </c>
      <c r="I91">
        <v>295</v>
      </c>
      <c r="J91" s="1">
        <v>304.0981627332751</v>
      </c>
      <c r="K91" s="2">
        <f t="shared" si="17"/>
        <v>10.901837266724897</v>
      </c>
      <c r="L91" s="8">
        <v>970.78503032739422</v>
      </c>
      <c r="M91" s="1">
        <f t="shared" si="22"/>
        <v>13.840794684703321</v>
      </c>
      <c r="N91" s="1">
        <f t="shared" si="18"/>
        <v>4179.1256692257311</v>
      </c>
      <c r="O91" s="1">
        <f t="shared" si="19"/>
        <v>993.43471115416082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137.73018709166269</v>
      </c>
      <c r="C92">
        <v>2000</v>
      </c>
      <c r="D92" s="2">
        <v>1.8800042948924021</v>
      </c>
      <c r="E92" s="1">
        <f t="shared" si="20"/>
        <v>85.00627419785485</v>
      </c>
      <c r="F92" s="1">
        <f t="shared" si="21"/>
        <v>255.01882259356455</v>
      </c>
      <c r="G92" s="8">
        <f t="shared" si="23"/>
        <v>980.79519999999911</v>
      </c>
      <c r="H92">
        <v>315</v>
      </c>
      <c r="I92">
        <v>295</v>
      </c>
      <c r="J92" s="1">
        <v>305.29464316057994</v>
      </c>
      <c r="K92" s="2">
        <f t="shared" si="17"/>
        <v>9.7053568394200624</v>
      </c>
      <c r="L92" s="8">
        <v>1025.6013361432802</v>
      </c>
      <c r="M92" s="1">
        <f t="shared" si="22"/>
        <v>14.614111172418587</v>
      </c>
      <c r="N92" s="1">
        <f t="shared" si="18"/>
        <v>4178.9833820616104</v>
      </c>
      <c r="O92" s="1">
        <f t="shared" si="19"/>
        <v>993.24630924197004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159.50228834289823</v>
      </c>
      <c r="C93">
        <v>2000</v>
      </c>
      <c r="D93" s="2">
        <v>1.8800042948924021</v>
      </c>
      <c r="E93" s="1">
        <f t="shared" si="20"/>
        <v>85.00627419785485</v>
      </c>
      <c r="F93" s="1">
        <f t="shared" si="21"/>
        <v>255.01882259356455</v>
      </c>
      <c r="G93" s="8">
        <f t="shared" si="23"/>
        <v>1257.2163999999984</v>
      </c>
      <c r="H93">
        <v>315</v>
      </c>
      <c r="I93">
        <v>295</v>
      </c>
      <c r="J93" s="1">
        <v>306.26383054681651</v>
      </c>
      <c r="K93" s="2">
        <f t="shared" si="17"/>
        <v>8.7361694531834928</v>
      </c>
      <c r="L93" s="8">
        <v>1068.356116502946</v>
      </c>
      <c r="M93" s="1">
        <f t="shared" si="22"/>
        <v>15.216214950567084</v>
      </c>
      <c r="N93" s="1">
        <f t="shared" si="18"/>
        <v>4178.8864613655232</v>
      </c>
      <c r="O93" s="1">
        <f t="shared" si="19"/>
        <v>993.0892004475287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181.27675675103666</v>
      </c>
      <c r="C94">
        <v>2000</v>
      </c>
      <c r="D94" s="2">
        <v>1.8800042948924021</v>
      </c>
      <c r="E94" s="1">
        <f t="shared" si="20"/>
        <v>85.00627419785485</v>
      </c>
      <c r="F94" s="1">
        <f t="shared" si="21"/>
        <v>255.01882259356455</v>
      </c>
      <c r="G94" s="8">
        <f t="shared" si="23"/>
        <v>1566.7899999999986</v>
      </c>
      <c r="H94">
        <v>315</v>
      </c>
      <c r="I94">
        <v>295</v>
      </c>
      <c r="J94" s="1">
        <v>307.06193323087882</v>
      </c>
      <c r="K94" s="2">
        <f t="shared" si="17"/>
        <v>7.9380667691211784</v>
      </c>
      <c r="L94" s="8">
        <v>1102.6114159358171</v>
      </c>
      <c r="M94" s="1">
        <f t="shared" si="22"/>
        <v>15.697874936918888</v>
      </c>
      <c r="N94" s="1">
        <f t="shared" si="18"/>
        <v>4178.8181128850538</v>
      </c>
      <c r="O94" s="1">
        <f t="shared" si="19"/>
        <v>992.95686455384828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203.05300479970549</v>
      </c>
      <c r="C95">
        <v>2000</v>
      </c>
      <c r="D95" s="2">
        <v>1.8800042948924021</v>
      </c>
      <c r="E95" s="1">
        <f t="shared" si="20"/>
        <v>85.00627419785485</v>
      </c>
      <c r="F95" s="1">
        <f t="shared" si="21"/>
        <v>255.01882259356455</v>
      </c>
      <c r="G95" s="8">
        <f t="shared" si="23"/>
        <v>1909.5159999999983</v>
      </c>
      <c r="H95">
        <v>315</v>
      </c>
      <c r="I95">
        <v>295</v>
      </c>
      <c r="J95" s="1">
        <v>307.72917860089228</v>
      </c>
      <c r="K95" s="2">
        <f t="shared" si="17"/>
        <v>7.2708213991077173</v>
      </c>
      <c r="L95" s="8">
        <v>1130.6624079049</v>
      </c>
      <c r="M95" s="1">
        <f t="shared" si="22"/>
        <v>16.091748447277624</v>
      </c>
      <c r="N95" s="1">
        <f t="shared" si="18"/>
        <v>4178.7684283848221</v>
      </c>
      <c r="O95" s="1">
        <f t="shared" si="19"/>
        <v>992.8442093179624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224.83062218034433</v>
      </c>
      <c r="C96">
        <v>2000</v>
      </c>
      <c r="D96" s="2">
        <v>1.8800042948924021</v>
      </c>
      <c r="E96" s="1">
        <f t="shared" si="20"/>
        <v>85.00627419785485</v>
      </c>
      <c r="F96" s="1">
        <f t="shared" si="21"/>
        <v>255.01882259356455</v>
      </c>
      <c r="G96" s="8">
        <f t="shared" si="23"/>
        <v>2285.3943999999974</v>
      </c>
      <c r="H96">
        <v>315</v>
      </c>
      <c r="I96">
        <v>295</v>
      </c>
      <c r="J96" s="1">
        <v>308.29458840237322</v>
      </c>
      <c r="K96" s="2">
        <f t="shared" si="17"/>
        <v>6.7054115976267781</v>
      </c>
      <c r="L96" s="8">
        <v>1154.0502967597949</v>
      </c>
      <c r="M96" s="1">
        <f t="shared" si="22"/>
        <v>16.419732303843976</v>
      </c>
      <c r="N96" s="1">
        <f t="shared" si="18"/>
        <v>4178.7313519265163</v>
      </c>
      <c r="O96" s="1">
        <f t="shared" si="19"/>
        <v>992.7473305703154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246.60931456671815</v>
      </c>
      <c r="C97">
        <v>2000</v>
      </c>
      <c r="D97" s="2">
        <v>1.8800042948924021</v>
      </c>
      <c r="E97" s="1">
        <f t="shared" si="20"/>
        <v>85.00627419785485</v>
      </c>
      <c r="F97" s="1">
        <f t="shared" si="21"/>
        <v>255.01882259356455</v>
      </c>
      <c r="G97" s="8">
        <f t="shared" si="23"/>
        <v>2694.4251999999979</v>
      </c>
      <c r="H97">
        <v>315</v>
      </c>
      <c r="I97">
        <v>295</v>
      </c>
      <c r="J97" s="1">
        <v>308.77942460784101</v>
      </c>
      <c r="K97" s="2">
        <f t="shared" si="17"/>
        <v>6.2205753921589917</v>
      </c>
      <c r="L97" s="8">
        <v>1173.8467176112827</v>
      </c>
      <c r="M97" s="1">
        <f t="shared" si="22"/>
        <v>16.697031655155769</v>
      </c>
      <c r="N97" s="1">
        <f t="shared" si="18"/>
        <v>4178.7030507985137</v>
      </c>
      <c r="O97" s="1">
        <f t="shared" si="19"/>
        <v>992.66323508543451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268.38792966804419</v>
      </c>
      <c r="C98">
        <v>2000</v>
      </c>
      <c r="D98" s="2">
        <v>1.8800042948924021</v>
      </c>
      <c r="E98" s="1">
        <f t="shared" si="20"/>
        <v>85.00627419785485</v>
      </c>
      <c r="F98" s="1">
        <f t="shared" si="21"/>
        <v>255.01882259356455</v>
      </c>
      <c r="G98" s="8">
        <f t="shared" si="23"/>
        <v>3136.6083999999964</v>
      </c>
      <c r="H98">
        <v>315</v>
      </c>
      <c r="I98">
        <v>295</v>
      </c>
      <c r="J98" s="1">
        <v>309.17986746939846</v>
      </c>
      <c r="K98" s="2">
        <f t="shared" si="17"/>
        <v>5.8201325306015406</v>
      </c>
      <c r="L98" s="8">
        <v>1190.0282488210528</v>
      </c>
      <c r="M98" s="1">
        <f t="shared" si="22"/>
        <v>16.923461900065838</v>
      </c>
      <c r="N98" s="1">
        <f t="shared" si="18"/>
        <v>4178.6820012601002</v>
      </c>
      <c r="O98" s="1">
        <f t="shared" si="19"/>
        <v>992.59307350184122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28.957063427138284</v>
      </c>
      <c r="C99">
        <v>2500</v>
      </c>
      <c r="D99" s="2">
        <v>2.4304289544795781</v>
      </c>
      <c r="E99" s="1">
        <f t="shared" si="20"/>
        <v>109.8942756057486</v>
      </c>
      <c r="F99" s="1">
        <f t="shared" si="21"/>
        <v>329.68282681724583</v>
      </c>
      <c r="G99" s="8">
        <f t="shared" si="23"/>
        <v>95.975200000000527</v>
      </c>
      <c r="H99">
        <v>315</v>
      </c>
      <c r="I99">
        <v>295</v>
      </c>
      <c r="J99" s="1">
        <v>295.66466521212334</v>
      </c>
      <c r="K99" s="2">
        <f t="shared" ref="K99:K130" si="26">H99-J99</f>
        <v>19.335334787876661</v>
      </c>
      <c r="L99" s="8">
        <v>473.3853681454529</v>
      </c>
      <c r="M99" s="1">
        <f t="shared" si="22"/>
        <v>5.6798400856118532</v>
      </c>
      <c r="N99" s="1">
        <f t="shared" ref="N99:N130" si="27">((W99 + X99*H99 +Y99*H99^2 +  Z99*H99^3)+(W99 + X99*J99 + Y99*J99^2 +  Z99*J99^3))/2</f>
        <v>4181.0148946463423</v>
      </c>
      <c r="O99" s="1">
        <f t="shared" ref="O99:O130" si="28">((S99 + T99*H99 + U99*H99^2 +  V99*H99^3)+(S99 + T99*J99 + U99*J99^2 +  V99*J99^3))/2</f>
        <v>994.57598911804416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50.688187033573151</v>
      </c>
      <c r="C100">
        <v>2500</v>
      </c>
      <c r="D100" s="2">
        <v>2.4304289544795781</v>
      </c>
      <c r="E100" s="1">
        <f t="shared" si="20"/>
        <v>109.8942756057486</v>
      </c>
      <c r="F100" s="1">
        <f t="shared" si="21"/>
        <v>329.68282681724583</v>
      </c>
      <c r="G100" s="8">
        <f t="shared" si="23"/>
        <v>206.63440000000026</v>
      </c>
      <c r="H100">
        <v>315</v>
      </c>
      <c r="I100">
        <v>295</v>
      </c>
      <c r="J100" s="1">
        <v>297.83907528020922</v>
      </c>
      <c r="K100" s="2">
        <f t="shared" si="26"/>
        <v>17.160924719790785</v>
      </c>
      <c r="L100" s="8">
        <v>733.74478419332479</v>
      </c>
      <c r="M100" s="1">
        <f t="shared" si="22"/>
        <v>8.7903140549141661</v>
      </c>
      <c r="N100" s="1">
        <f t="shared" si="27"/>
        <v>4180.3584282757947</v>
      </c>
      <c r="O100" s="1">
        <f t="shared" si="28"/>
        <v>994.31451289859172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72.433108563198431</v>
      </c>
      <c r="C101">
        <v>2500</v>
      </c>
      <c r="D101" s="2">
        <v>2.4304289544795781</v>
      </c>
      <c r="E101" s="1">
        <f t="shared" si="20"/>
        <v>109.8942756057486</v>
      </c>
      <c r="F101" s="1">
        <f t="shared" si="21"/>
        <v>329.68282681724583</v>
      </c>
      <c r="G101" s="8">
        <f t="shared" si="23"/>
        <v>350.44599999999991</v>
      </c>
      <c r="H101">
        <v>315</v>
      </c>
      <c r="I101">
        <v>295</v>
      </c>
      <c r="J101" s="1">
        <v>300.08036385380336</v>
      </c>
      <c r="K101" s="2">
        <f t="shared" si="26"/>
        <v>14.919636146196638</v>
      </c>
      <c r="L101" s="8">
        <v>910.06762465499776</v>
      </c>
      <c r="M101" s="1">
        <f t="shared" si="22"/>
        <v>10.887468741650697</v>
      </c>
      <c r="N101" s="1">
        <f t="shared" si="27"/>
        <v>4179.8130994211951</v>
      </c>
      <c r="O101" s="1">
        <f t="shared" si="28"/>
        <v>994.02057192091183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94.188067136032174</v>
      </c>
      <c r="C102">
        <v>2500</v>
      </c>
      <c r="D102" s="2">
        <v>2.4304289544795781</v>
      </c>
      <c r="E102" s="1">
        <f t="shared" si="20"/>
        <v>109.8942756057486</v>
      </c>
      <c r="F102" s="1">
        <f t="shared" si="21"/>
        <v>329.68282681724583</v>
      </c>
      <c r="G102" s="8">
        <f t="shared" si="23"/>
        <v>527.40999999999963</v>
      </c>
      <c r="H102">
        <v>315</v>
      </c>
      <c r="I102">
        <v>295</v>
      </c>
      <c r="J102" s="1">
        <v>301.95453832900728</v>
      </c>
      <c r="K102" s="2">
        <f t="shared" si="26"/>
        <v>13.045461670992722</v>
      </c>
      <c r="L102" s="8">
        <v>1033.4292888245359</v>
      </c>
      <c r="M102" s="1">
        <f t="shared" si="22"/>
        <v>12.349706030753511</v>
      </c>
      <c r="N102" s="1">
        <f t="shared" si="27"/>
        <v>4179.4494791127227</v>
      </c>
      <c r="O102" s="1">
        <f t="shared" si="28"/>
        <v>993.7564581808133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115.94999161982508</v>
      </c>
      <c r="C103">
        <v>2500</v>
      </c>
      <c r="D103" s="2">
        <v>2.4304289544795781</v>
      </c>
      <c r="E103" s="1">
        <f t="shared" si="20"/>
        <v>109.8942756057486</v>
      </c>
      <c r="F103" s="1">
        <f t="shared" si="21"/>
        <v>329.68282681724583</v>
      </c>
      <c r="G103" s="8">
        <f t="shared" si="23"/>
        <v>737.52639999999928</v>
      </c>
      <c r="H103">
        <v>315</v>
      </c>
      <c r="I103">
        <v>295</v>
      </c>
      <c r="J103" s="1">
        <v>303.4657544684452</v>
      </c>
      <c r="K103" s="2">
        <f t="shared" si="26"/>
        <v>11.534245531554802</v>
      </c>
      <c r="L103" s="8">
        <v>1123.6854921476934</v>
      </c>
      <c r="M103" s="1">
        <f t="shared" si="22"/>
        <v>13.41654470720329</v>
      </c>
      <c r="N103" s="1">
        <f t="shared" si="27"/>
        <v>4179.2116450131416</v>
      </c>
      <c r="O103" s="1">
        <f t="shared" si="28"/>
        <v>993.53176650254409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137.71681468099064</v>
      </c>
      <c r="C104">
        <v>2500</v>
      </c>
      <c r="D104" s="2">
        <v>2.4304289544795781</v>
      </c>
      <c r="E104" s="1">
        <f t="shared" si="20"/>
        <v>109.8942756057486</v>
      </c>
      <c r="F104" s="1">
        <f t="shared" si="21"/>
        <v>329.68282681724583</v>
      </c>
      <c r="G104" s="8">
        <f t="shared" si="23"/>
        <v>980.79519999999911</v>
      </c>
      <c r="H104">
        <v>315</v>
      </c>
      <c r="I104">
        <v>295</v>
      </c>
      <c r="J104" s="1">
        <v>304.68707321375632</v>
      </c>
      <c r="K104" s="2">
        <f t="shared" si="26"/>
        <v>10.312926786243679</v>
      </c>
      <c r="L104" s="8">
        <v>1192.3217947893143</v>
      </c>
      <c r="M104" s="1">
        <f t="shared" si="22"/>
        <v>14.225905189524704</v>
      </c>
      <c r="N104" s="1">
        <f t="shared" si="27"/>
        <v>4179.052393468216</v>
      </c>
      <c r="O104" s="1">
        <f t="shared" si="28"/>
        <v>993.34275423727763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159.48717089375259</v>
      </c>
      <c r="C105">
        <v>2500</v>
      </c>
      <c r="D105" s="2">
        <v>2.4304289544795781</v>
      </c>
      <c r="E105" s="1">
        <f t="shared" si="20"/>
        <v>109.8942756057486</v>
      </c>
      <c r="F105" s="1">
        <f t="shared" si="21"/>
        <v>329.68282681724583</v>
      </c>
      <c r="G105" s="8">
        <f t="shared" si="23"/>
        <v>1257.2163999999984</v>
      </c>
      <c r="H105">
        <v>315</v>
      </c>
      <c r="I105">
        <v>295</v>
      </c>
      <c r="J105" s="1">
        <v>305.68609188686992</v>
      </c>
      <c r="K105" s="2">
        <f t="shared" si="26"/>
        <v>9.3139081131300827</v>
      </c>
      <c r="L105" s="8">
        <v>1246.1821797020943</v>
      </c>
      <c r="M105" s="1">
        <f t="shared" ref="M105:M136" si="29">((H105-I105)-(J105-I105))/(LN((H105-I105)/(J105-I105)))</f>
        <v>14.859713751616919</v>
      </c>
      <c r="N105" s="1">
        <f t="shared" si="27"/>
        <v>4178.9423344556826</v>
      </c>
      <c r="O105" s="1">
        <f t="shared" si="28"/>
        <v>993.18333325708795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181.26014308949993</v>
      </c>
      <c r="C106">
        <v>2500</v>
      </c>
      <c r="D106" s="2">
        <v>2.4304289544795781</v>
      </c>
      <c r="E106" s="1">
        <f t="shared" si="20"/>
        <v>109.8942756057486</v>
      </c>
      <c r="F106" s="1">
        <f t="shared" si="21"/>
        <v>329.68282681724583</v>
      </c>
      <c r="G106" s="8">
        <f t="shared" si="23"/>
        <v>1566.7899999999986</v>
      </c>
      <c r="H106">
        <v>315</v>
      </c>
      <c r="I106">
        <v>295</v>
      </c>
      <c r="J106" s="1">
        <v>306.51478010358522</v>
      </c>
      <c r="K106" s="2">
        <f t="shared" si="26"/>
        <v>8.485219896414776</v>
      </c>
      <c r="L106" s="8">
        <v>1289.5374131819144</v>
      </c>
      <c r="M106" s="1">
        <f t="shared" si="29"/>
        <v>15.368967637850057</v>
      </c>
      <c r="N106" s="1">
        <f t="shared" si="27"/>
        <v>4178.8638888383075</v>
      </c>
      <c r="O106" s="1">
        <f t="shared" si="28"/>
        <v>993.04787545667045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203.03509945038363</v>
      </c>
      <c r="C107">
        <v>2500</v>
      </c>
      <c r="D107" s="2">
        <v>2.4304289544795781</v>
      </c>
      <c r="E107" s="1">
        <f t="shared" si="20"/>
        <v>109.8942756057486</v>
      </c>
      <c r="F107" s="1">
        <f t="shared" si="21"/>
        <v>329.68282681724583</v>
      </c>
      <c r="G107" s="8">
        <f t="shared" si="23"/>
        <v>1909.5159999999983</v>
      </c>
      <c r="H107">
        <v>315</v>
      </c>
      <c r="I107">
        <v>295</v>
      </c>
      <c r="J107" s="1">
        <v>307.21152506305441</v>
      </c>
      <c r="K107" s="2">
        <f t="shared" si="26"/>
        <v>7.7884749369455903</v>
      </c>
      <c r="L107" s="8">
        <v>1325.1721126356742</v>
      </c>
      <c r="M107" s="1">
        <f t="shared" si="29"/>
        <v>15.786848962102191</v>
      </c>
      <c r="N107" s="1">
        <f t="shared" si="27"/>
        <v>4178.8063984043147</v>
      </c>
      <c r="O107" s="1">
        <f t="shared" si="28"/>
        <v>992.9317667030557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224.8115933092175</v>
      </c>
      <c r="C108">
        <v>2500</v>
      </c>
      <c r="D108" s="2">
        <v>2.4304289544795781</v>
      </c>
      <c r="E108" s="1">
        <f t="shared" si="20"/>
        <v>109.8942756057486</v>
      </c>
      <c r="F108" s="1">
        <f t="shared" si="21"/>
        <v>329.68282681724583</v>
      </c>
      <c r="G108" s="8">
        <f t="shared" si="23"/>
        <v>2285.3943999999974</v>
      </c>
      <c r="H108">
        <v>315</v>
      </c>
      <c r="I108">
        <v>295</v>
      </c>
      <c r="J108" s="1">
        <v>307.80460494075726</v>
      </c>
      <c r="K108" s="2">
        <f t="shared" si="26"/>
        <v>7.1953950592427418</v>
      </c>
      <c r="L108" s="8">
        <v>1354.9729576359771</v>
      </c>
      <c r="M108" s="1">
        <f t="shared" si="29"/>
        <v>16.135799139275662</v>
      </c>
      <c r="N108" s="1">
        <f t="shared" si="27"/>
        <v>4178.7632215086933</v>
      </c>
      <c r="O108" s="1">
        <f t="shared" si="28"/>
        <v>992.83136031600998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246.58930115060471</v>
      </c>
      <c r="C109">
        <v>2500</v>
      </c>
      <c r="D109" s="2">
        <v>2.4304289544795781</v>
      </c>
      <c r="E109" s="1">
        <f t="shared" si="20"/>
        <v>109.8942756057486</v>
      </c>
      <c r="F109" s="1">
        <f t="shared" si="21"/>
        <v>329.68282681724583</v>
      </c>
      <c r="G109" s="8">
        <f t="shared" si="23"/>
        <v>2694.4251999999979</v>
      </c>
      <c r="H109">
        <v>315</v>
      </c>
      <c r="I109">
        <v>295</v>
      </c>
      <c r="J109" s="1">
        <v>308.31504955184079</v>
      </c>
      <c r="K109" s="2">
        <f t="shared" si="26"/>
        <v>6.6849504481592135</v>
      </c>
      <c r="L109" s="8">
        <v>1380.2610524981164</v>
      </c>
      <c r="M109" s="1">
        <f t="shared" si="29"/>
        <v>16.431506917806896</v>
      </c>
      <c r="N109" s="1">
        <f t="shared" si="27"/>
        <v>4178.7300935439644</v>
      </c>
      <c r="O109" s="1">
        <f t="shared" si="28"/>
        <v>992.74380055316396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268.36700354236859</v>
      </c>
      <c r="C110">
        <v>2500</v>
      </c>
      <c r="D110" s="2">
        <v>2.4304289544795781</v>
      </c>
      <c r="E110" s="1">
        <f t="shared" si="20"/>
        <v>109.8942756057486</v>
      </c>
      <c r="F110" s="1">
        <f t="shared" si="21"/>
        <v>329.68282681724583</v>
      </c>
      <c r="G110" s="8">
        <f t="shared" si="23"/>
        <v>3136.6083999999964</v>
      </c>
      <c r="H110">
        <v>315</v>
      </c>
      <c r="I110">
        <v>295</v>
      </c>
      <c r="J110" s="1">
        <v>308.73791465971112</v>
      </c>
      <c r="K110" s="2">
        <f t="shared" si="26"/>
        <v>6.262085340288877</v>
      </c>
      <c r="L110" s="8">
        <v>1400.9745225019706</v>
      </c>
      <c r="M110" s="1">
        <f t="shared" si="29"/>
        <v>16.673427480201138</v>
      </c>
      <c r="N110" s="1">
        <f t="shared" si="27"/>
        <v>4178.7053514605423</v>
      </c>
      <c r="O110" s="1">
        <f t="shared" si="28"/>
        <v>992.67047171818911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28.956575249536211</v>
      </c>
      <c r="C111">
        <v>3000</v>
      </c>
      <c r="D111" s="2">
        <v>2.9841897233201582</v>
      </c>
      <c r="E111" s="1">
        <f t="shared" si="20"/>
        <v>134.93312252964427</v>
      </c>
      <c r="F111" s="1">
        <f t="shared" si="21"/>
        <v>404.7993675889328</v>
      </c>
      <c r="G111" s="8">
        <f t="shared" ref="G111:G142" si="30">G99</f>
        <v>95.975200000000527</v>
      </c>
      <c r="H111">
        <v>315</v>
      </c>
      <c r="I111">
        <v>295</v>
      </c>
      <c r="J111" s="1">
        <v>295.51805506395579</v>
      </c>
      <c r="K111" s="2">
        <f t="shared" si="26"/>
        <v>19.481944936044215</v>
      </c>
      <c r="L111" s="8">
        <v>508.0302280438259</v>
      </c>
      <c r="M111" s="1">
        <f t="shared" si="29"/>
        <v>5.332543072639222</v>
      </c>
      <c r="N111" s="1">
        <f t="shared" si="27"/>
        <v>4181.0639914236026</v>
      </c>
      <c r="O111" s="1">
        <f t="shared" si="28"/>
        <v>994.5927566299913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50.685773877416771</v>
      </c>
      <c r="C112">
        <v>3000</v>
      </c>
      <c r="D112" s="2">
        <v>2.9841897233201582</v>
      </c>
      <c r="E112" s="1">
        <f t="shared" si="20"/>
        <v>134.93312252964427</v>
      </c>
      <c r="F112" s="1">
        <f t="shared" si="21"/>
        <v>404.7993675889328</v>
      </c>
      <c r="G112" s="8">
        <f t="shared" si="30"/>
        <v>206.63440000000026</v>
      </c>
      <c r="H112">
        <v>315</v>
      </c>
      <c r="I112">
        <v>295</v>
      </c>
      <c r="J112" s="1">
        <v>297.4596014813705</v>
      </c>
      <c r="K112" s="2">
        <f t="shared" si="26"/>
        <v>17.540398518629502</v>
      </c>
      <c r="L112" s="8">
        <v>798.84672757926523</v>
      </c>
      <c r="M112" s="1">
        <f t="shared" si="29"/>
        <v>8.3695771612175545</v>
      </c>
      <c r="N112" s="1">
        <f t="shared" si="27"/>
        <v>4180.4635884297486</v>
      </c>
      <c r="O112" s="1">
        <f t="shared" si="28"/>
        <v>994.36185233931883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72.428293040030098</v>
      </c>
      <c r="C113">
        <v>3000</v>
      </c>
      <c r="D113" s="2">
        <v>2.9841897233201582</v>
      </c>
      <c r="E113" s="1">
        <f t="shared" si="20"/>
        <v>134.93312252964427</v>
      </c>
      <c r="F113" s="1">
        <f t="shared" si="21"/>
        <v>404.7993675889328</v>
      </c>
      <c r="G113" s="8">
        <f t="shared" si="30"/>
        <v>350.44599999999991</v>
      </c>
      <c r="H113">
        <v>315</v>
      </c>
      <c r="I113">
        <v>295</v>
      </c>
      <c r="J113" s="1">
        <v>299.59216263462059</v>
      </c>
      <c r="K113" s="2">
        <f t="shared" si="26"/>
        <v>15.407837365379407</v>
      </c>
      <c r="L113" s="8">
        <v>1001.1478185085857</v>
      </c>
      <c r="M113" s="1">
        <f t="shared" si="29"/>
        <v>10.471682922176447</v>
      </c>
      <c r="N113" s="1">
        <f t="shared" si="27"/>
        <v>4179.9212172698954</v>
      </c>
      <c r="O113" s="1">
        <f t="shared" si="28"/>
        <v>994.08666113678282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94.18093608300552</v>
      </c>
      <c r="C114">
        <v>3000</v>
      </c>
      <c r="D114" s="2">
        <v>2.9841897233201582</v>
      </c>
      <c r="E114" s="1">
        <f t="shared" si="20"/>
        <v>134.93312252964427</v>
      </c>
      <c r="F114" s="1">
        <f t="shared" si="21"/>
        <v>404.7993675889328</v>
      </c>
      <c r="G114" s="8">
        <f t="shared" si="30"/>
        <v>527.40999999999963</v>
      </c>
      <c r="H114">
        <v>315</v>
      </c>
      <c r="I114">
        <v>295</v>
      </c>
      <c r="J114" s="1">
        <v>301.43223676462128</v>
      </c>
      <c r="K114" s="2">
        <f t="shared" si="26"/>
        <v>13.56776323537872</v>
      </c>
      <c r="L114" s="8">
        <v>1144.9514950043776</v>
      </c>
      <c r="M114" s="1">
        <f t="shared" si="29"/>
        <v>11.9601943296086</v>
      </c>
      <c r="N114" s="1">
        <f t="shared" si="27"/>
        <v>4179.5428778725727</v>
      </c>
      <c r="O114" s="1">
        <f t="shared" si="28"/>
        <v>993.83170196467859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115.94079626063889</v>
      </c>
      <c r="C115">
        <v>3000</v>
      </c>
      <c r="D115" s="2">
        <v>2.9841897233201582</v>
      </c>
      <c r="E115" s="1">
        <f t="shared" si="20"/>
        <v>134.93312252964427</v>
      </c>
      <c r="F115" s="1">
        <f t="shared" si="21"/>
        <v>404.7993675889328</v>
      </c>
      <c r="G115" s="8">
        <f t="shared" si="30"/>
        <v>737.52639999999928</v>
      </c>
      <c r="H115">
        <v>315</v>
      </c>
      <c r="I115">
        <v>295</v>
      </c>
      <c r="J115" s="1">
        <v>302.9435968299249</v>
      </c>
      <c r="K115" s="2">
        <f t="shared" si="26"/>
        <v>12.0564031700751</v>
      </c>
      <c r="L115" s="8">
        <v>1251.2488966123958</v>
      </c>
      <c r="M115" s="1">
        <f t="shared" si="29"/>
        <v>13.057013003887819</v>
      </c>
      <c r="N115" s="1">
        <f t="shared" si="27"/>
        <v>4179.2885365211887</v>
      </c>
      <c r="O115" s="1">
        <f t="shared" si="28"/>
        <v>993.61056431789939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137.70582508920842</v>
      </c>
      <c r="C116">
        <v>3000</v>
      </c>
      <c r="D116" s="2">
        <v>2.9841897233201582</v>
      </c>
      <c r="E116" s="1">
        <f t="shared" si="20"/>
        <v>134.93312252964427</v>
      </c>
      <c r="F116" s="1">
        <f t="shared" si="21"/>
        <v>404.7993675889328</v>
      </c>
      <c r="G116" s="8">
        <f t="shared" si="30"/>
        <v>980.79519999999911</v>
      </c>
      <c r="H116">
        <v>315</v>
      </c>
      <c r="I116">
        <v>295</v>
      </c>
      <c r="J116" s="1">
        <v>304.17996923903377</v>
      </c>
      <c r="K116" s="2">
        <f t="shared" si="26"/>
        <v>10.820030760966233</v>
      </c>
      <c r="L116" s="8">
        <v>1332.6642478058004</v>
      </c>
      <c r="M116" s="1">
        <f t="shared" si="29"/>
        <v>13.894842390191247</v>
      </c>
      <c r="N116" s="1">
        <f t="shared" si="27"/>
        <v>4179.1151050283552</v>
      </c>
      <c r="O116" s="1">
        <f t="shared" si="28"/>
        <v>993.42202780004675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159.47463124044035</v>
      </c>
      <c r="C117">
        <v>3000</v>
      </c>
      <c r="D117" s="2">
        <v>2.9841897233201582</v>
      </c>
      <c r="E117" s="1">
        <f t="shared" si="20"/>
        <v>134.93312252964427</v>
      </c>
      <c r="F117" s="1">
        <f t="shared" si="21"/>
        <v>404.7993675889328</v>
      </c>
      <c r="G117" s="8">
        <f t="shared" si="30"/>
        <v>1257.2163999999984</v>
      </c>
      <c r="H117">
        <v>315</v>
      </c>
      <c r="I117">
        <v>295</v>
      </c>
      <c r="J117" s="1">
        <v>305.20005556108725</v>
      </c>
      <c r="K117" s="2">
        <f t="shared" si="26"/>
        <v>9.7999444389127461</v>
      </c>
      <c r="L117" s="8">
        <v>1396.890743283451</v>
      </c>
      <c r="M117" s="1">
        <f t="shared" si="29"/>
        <v>14.554248149171711</v>
      </c>
      <c r="N117" s="1">
        <f t="shared" si="27"/>
        <v>4178.9936972616179</v>
      </c>
      <c r="O117" s="1">
        <f t="shared" si="28"/>
        <v>993.26142827808064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181.24626201194522</v>
      </c>
      <c r="C118">
        <v>3000</v>
      </c>
      <c r="D118" s="2">
        <v>2.9841897233201582</v>
      </c>
      <c r="E118" s="1">
        <f t="shared" si="20"/>
        <v>134.93312252964427</v>
      </c>
      <c r="F118" s="1">
        <f t="shared" si="21"/>
        <v>404.7993675889328</v>
      </c>
      <c r="G118" s="8">
        <f t="shared" si="30"/>
        <v>1566.7899999999986</v>
      </c>
      <c r="H118">
        <v>315</v>
      </c>
      <c r="I118">
        <v>295</v>
      </c>
      <c r="J118" s="1">
        <v>306.05168286168197</v>
      </c>
      <c r="K118" s="2">
        <f t="shared" si="26"/>
        <v>8.948317138318032</v>
      </c>
      <c r="L118" s="8">
        <v>1448.8006703275003</v>
      </c>
      <c r="M118" s="1">
        <f t="shared" si="29"/>
        <v>15.086105952734776</v>
      </c>
      <c r="N118" s="1">
        <f t="shared" si="27"/>
        <v>4178.9063379562504</v>
      </c>
      <c r="O118" s="1">
        <f t="shared" si="28"/>
        <v>993.12392985040935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203.02005178736022</v>
      </c>
      <c r="C119">
        <v>3000</v>
      </c>
      <c r="D119" s="2">
        <v>2.9841897233201582</v>
      </c>
      <c r="E119" s="1">
        <f t="shared" si="20"/>
        <v>134.93312252964427</v>
      </c>
      <c r="F119" s="1">
        <f t="shared" si="21"/>
        <v>404.7993675889328</v>
      </c>
      <c r="G119" s="8">
        <f t="shared" si="30"/>
        <v>1909.5159999999983</v>
      </c>
      <c r="H119">
        <v>315</v>
      </c>
      <c r="I119">
        <v>295</v>
      </c>
      <c r="J119" s="1">
        <v>306.77129885832244</v>
      </c>
      <c r="K119" s="2">
        <f t="shared" si="26"/>
        <v>8.2287011416775613</v>
      </c>
      <c r="L119" s="8">
        <v>1491.6046397716696</v>
      </c>
      <c r="M119" s="1">
        <f t="shared" si="29"/>
        <v>15.523859321714802</v>
      </c>
      <c r="N119" s="1">
        <f t="shared" si="27"/>
        <v>4178.8418484912245</v>
      </c>
      <c r="O119" s="1">
        <f t="shared" si="28"/>
        <v>993.00536190953414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224.7955248931008</v>
      </c>
      <c r="C120">
        <v>3000</v>
      </c>
      <c r="D120" s="2">
        <v>2.9841897233201582</v>
      </c>
      <c r="E120" s="1">
        <f t="shared" si="20"/>
        <v>134.93312252964427</v>
      </c>
      <c r="F120" s="1">
        <f t="shared" si="21"/>
        <v>404.7993675889328</v>
      </c>
      <c r="G120" s="8">
        <f t="shared" si="30"/>
        <v>2285.3943999999974</v>
      </c>
      <c r="H120">
        <v>315</v>
      </c>
      <c r="I120">
        <v>295</v>
      </c>
      <c r="J120" s="1">
        <v>307.38629552694738</v>
      </c>
      <c r="K120" s="2">
        <f t="shared" si="26"/>
        <v>7.6137044730526213</v>
      </c>
      <c r="L120" s="8">
        <v>1527.4953809784786</v>
      </c>
      <c r="M120" s="1">
        <f t="shared" si="29"/>
        <v>15.890301091087833</v>
      </c>
      <c r="N120" s="1">
        <f t="shared" si="27"/>
        <v>4178.793137533391</v>
      </c>
      <c r="O120" s="1">
        <f t="shared" si="28"/>
        <v>992.90232804296465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246.5723338464125</v>
      </c>
      <c r="C121">
        <v>3000</v>
      </c>
      <c r="D121" s="2">
        <v>2.9841897233201582</v>
      </c>
      <c r="E121" s="1">
        <f t="shared" si="20"/>
        <v>134.93312252964427</v>
      </c>
      <c r="F121" s="1">
        <f t="shared" si="21"/>
        <v>404.7993675889328</v>
      </c>
      <c r="G121" s="8">
        <f t="shared" si="30"/>
        <v>2694.4251999999979</v>
      </c>
      <c r="H121">
        <v>315</v>
      </c>
      <c r="I121">
        <v>295</v>
      </c>
      <c r="J121" s="1">
        <v>307.91733285200382</v>
      </c>
      <c r="K121" s="2">
        <f t="shared" si="26"/>
        <v>7.082667147996176</v>
      </c>
      <c r="L121" s="8">
        <v>1558.0179316329236</v>
      </c>
      <c r="M121" s="1">
        <f t="shared" si="29"/>
        <v>16.20146167190811</v>
      </c>
      <c r="N121" s="1">
        <f t="shared" si="27"/>
        <v>4178.7555909451739</v>
      </c>
      <c r="O121" s="1">
        <f t="shared" si="28"/>
        <v>992.81211391900752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268.3492051825944</v>
      </c>
      <c r="C122">
        <v>3000</v>
      </c>
      <c r="D122" s="2">
        <v>2.9841897233201582</v>
      </c>
      <c r="E122" s="1">
        <f t="shared" si="20"/>
        <v>134.93312252964427</v>
      </c>
      <c r="F122" s="1">
        <f t="shared" si="21"/>
        <v>404.7993675889328</v>
      </c>
      <c r="G122" s="8">
        <f t="shared" si="30"/>
        <v>3136.6083999999964</v>
      </c>
      <c r="H122">
        <v>315</v>
      </c>
      <c r="I122">
        <v>295</v>
      </c>
      <c r="J122" s="1">
        <v>308.35842956684451</v>
      </c>
      <c r="K122" s="2">
        <f t="shared" si="26"/>
        <v>6.6415704331554934</v>
      </c>
      <c r="L122" s="8">
        <v>1583.0642954499535</v>
      </c>
      <c r="M122" s="1">
        <f t="shared" si="29"/>
        <v>16.456449155737147</v>
      </c>
      <c r="N122" s="1">
        <f t="shared" si="27"/>
        <v>4178.7274445239336</v>
      </c>
      <c r="O122" s="1">
        <f t="shared" si="28"/>
        <v>992.7363109524839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28.956223637542546</v>
      </c>
      <c r="C123">
        <f t="shared" ref="C123:C154" si="31">C111+500</f>
        <v>3500</v>
      </c>
      <c r="D123" s="2">
        <v>3.5442628823012732</v>
      </c>
      <c r="E123" s="1">
        <f t="shared" si="20"/>
        <v>160.25739048613437</v>
      </c>
      <c r="F123" s="1">
        <f t="shared" si="21"/>
        <v>480.77217145840314</v>
      </c>
      <c r="G123" s="8">
        <f t="shared" si="30"/>
        <v>95.975200000000527</v>
      </c>
      <c r="H123">
        <v>315</v>
      </c>
      <c r="I123">
        <v>295</v>
      </c>
      <c r="J123" s="1">
        <v>295.41185192188681</v>
      </c>
      <c r="K123" s="2">
        <f t="shared" si="26"/>
        <v>19.588148078113193</v>
      </c>
      <c r="L123" s="8">
        <v>535.47004478581721</v>
      </c>
      <c r="M123" s="1">
        <f t="shared" si="29"/>
        <v>5.044820390774845</v>
      </c>
      <c r="N123" s="1">
        <f t="shared" si="27"/>
        <v>4181.0999515431804</v>
      </c>
      <c r="O123" s="1">
        <f t="shared" si="28"/>
        <v>994.60483385202201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50.68386423684975</v>
      </c>
      <c r="C124">
        <f t="shared" si="31"/>
        <v>3500</v>
      </c>
      <c r="D124" s="2">
        <v>3.5442628823012732</v>
      </c>
      <c r="E124" s="1">
        <f t="shared" si="20"/>
        <v>160.25739048613437</v>
      </c>
      <c r="F124" s="1">
        <f t="shared" si="21"/>
        <v>480.77217145840314</v>
      </c>
      <c r="G124" s="8">
        <f t="shared" si="30"/>
        <v>206.63440000000026</v>
      </c>
      <c r="H124">
        <v>315</v>
      </c>
      <c r="I124">
        <v>295</v>
      </c>
      <c r="J124" s="1">
        <v>297.15513396283558</v>
      </c>
      <c r="K124" s="2">
        <f t="shared" si="26"/>
        <v>17.844866037164422</v>
      </c>
      <c r="L124" s="8">
        <v>852.00479333556086</v>
      </c>
      <c r="M124" s="1">
        <f t="shared" si="29"/>
        <v>8.0097989737090654</v>
      </c>
      <c r="N124" s="1">
        <f t="shared" si="27"/>
        <v>4180.5507743728622</v>
      </c>
      <c r="O124" s="1">
        <f t="shared" si="28"/>
        <v>994.39931739373242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72.424331087269763</v>
      </c>
      <c r="C125">
        <f t="shared" si="31"/>
        <v>3500</v>
      </c>
      <c r="D125" s="2">
        <v>3.5442628823012732</v>
      </c>
      <c r="E125" s="1">
        <f t="shared" si="20"/>
        <v>160.25739048613437</v>
      </c>
      <c r="F125" s="1">
        <f t="shared" si="21"/>
        <v>480.77217145840314</v>
      </c>
      <c r="G125" s="8">
        <f t="shared" si="30"/>
        <v>350.44599999999991</v>
      </c>
      <c r="H125">
        <v>315</v>
      </c>
      <c r="I125">
        <v>295</v>
      </c>
      <c r="J125" s="1">
        <v>299.18398864353691</v>
      </c>
      <c r="K125" s="2">
        <f t="shared" si="26"/>
        <v>15.816011356463093</v>
      </c>
      <c r="L125" s="8">
        <v>1077.3971737397651</v>
      </c>
      <c r="M125" s="1">
        <f t="shared" si="29"/>
        <v>10.109518907924491</v>
      </c>
      <c r="N125" s="1">
        <f t="shared" si="27"/>
        <v>4180.016071018611</v>
      </c>
      <c r="O125" s="1">
        <f t="shared" si="28"/>
        <v>994.14104236933213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94.174934624864804</v>
      </c>
      <c r="C126">
        <f t="shared" si="31"/>
        <v>3500</v>
      </c>
      <c r="D126" s="2">
        <v>3.5442628823012732</v>
      </c>
      <c r="E126" s="1">
        <f t="shared" si="20"/>
        <v>160.25739048613437</v>
      </c>
      <c r="F126" s="1">
        <f t="shared" si="21"/>
        <v>480.77217145840314</v>
      </c>
      <c r="G126" s="8">
        <f t="shared" si="30"/>
        <v>527.40999999999963</v>
      </c>
      <c r="H126">
        <v>315</v>
      </c>
      <c r="I126">
        <v>295</v>
      </c>
      <c r="J126" s="1">
        <v>300.98567512216408</v>
      </c>
      <c r="K126" s="2">
        <f t="shared" si="26"/>
        <v>14.014324877835918</v>
      </c>
      <c r="L126" s="8">
        <v>1239.9011897253704</v>
      </c>
      <c r="M126" s="1">
        <f t="shared" si="29"/>
        <v>11.617003562299184</v>
      </c>
      <c r="N126" s="1">
        <f t="shared" si="27"/>
        <v>4179.6275152162689</v>
      </c>
      <c r="O126" s="1">
        <f t="shared" si="28"/>
        <v>993.8950355829287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115.93293944730442</v>
      </c>
      <c r="C127">
        <f t="shared" si="31"/>
        <v>3500</v>
      </c>
      <c r="D127" s="2">
        <v>3.5442628823012732</v>
      </c>
      <c r="E127" s="1">
        <f t="shared" si="20"/>
        <v>160.25739048613437</v>
      </c>
      <c r="F127" s="1">
        <f t="shared" si="21"/>
        <v>480.77217145840314</v>
      </c>
      <c r="G127" s="8">
        <f t="shared" si="30"/>
        <v>737.52639999999928</v>
      </c>
      <c r="H127">
        <v>315</v>
      </c>
      <c r="I127">
        <v>295</v>
      </c>
      <c r="J127" s="1">
        <v>302.49082431949148</v>
      </c>
      <c r="K127" s="2">
        <f t="shared" si="26"/>
        <v>12.50917568050852</v>
      </c>
      <c r="L127" s="8">
        <v>1361.1358731860428</v>
      </c>
      <c r="M127" s="1">
        <f t="shared" si="29"/>
        <v>12.737775103051927</v>
      </c>
      <c r="N127" s="1">
        <f t="shared" si="27"/>
        <v>4179.3596794407886</v>
      </c>
      <c r="O127" s="1">
        <f t="shared" si="28"/>
        <v>993.67790163176562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137.69633235506149</v>
      </c>
      <c r="C128">
        <f t="shared" si="31"/>
        <v>3500</v>
      </c>
      <c r="D128" s="2">
        <v>3.5442628823012732</v>
      </c>
      <c r="E128" s="1">
        <f t="shared" si="20"/>
        <v>160.25739048613437</v>
      </c>
      <c r="F128" s="1">
        <f t="shared" si="21"/>
        <v>480.77217145840314</v>
      </c>
      <c r="G128" s="8">
        <f t="shared" si="30"/>
        <v>980.79519999999911</v>
      </c>
      <c r="H128">
        <v>315</v>
      </c>
      <c r="I128">
        <v>295</v>
      </c>
      <c r="J128" s="1">
        <v>303.73596155250806</v>
      </c>
      <c r="K128" s="2">
        <f t="shared" si="26"/>
        <v>11.264038447491941</v>
      </c>
      <c r="L128" s="8">
        <v>1454.5944147070418</v>
      </c>
      <c r="M128" s="1">
        <f t="shared" si="29"/>
        <v>13.599242495931493</v>
      </c>
      <c r="N128" s="1">
        <f t="shared" si="27"/>
        <v>4179.1739678367658</v>
      </c>
      <c r="O128" s="1">
        <f t="shared" si="28"/>
        <v>993.49051394665889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159.46371005356974</v>
      </c>
      <c r="C129">
        <f t="shared" si="31"/>
        <v>3500</v>
      </c>
      <c r="D129" s="2">
        <v>3.5442628823012732</v>
      </c>
      <c r="E129" s="1">
        <f t="shared" si="20"/>
        <v>160.25739048613437</v>
      </c>
      <c r="F129" s="1">
        <f t="shared" si="21"/>
        <v>480.77217145840314</v>
      </c>
      <c r="G129" s="8">
        <f t="shared" si="30"/>
        <v>1257.2163999999984</v>
      </c>
      <c r="H129">
        <v>315</v>
      </c>
      <c r="I129">
        <v>295</v>
      </c>
      <c r="J129" s="1">
        <v>304.77146130971266</v>
      </c>
      <c r="K129" s="2">
        <f t="shared" si="26"/>
        <v>10.228538690287337</v>
      </c>
      <c r="L129" s="8">
        <v>1528.6749395969182</v>
      </c>
      <c r="M129" s="1">
        <f t="shared" si="29"/>
        <v>14.280358351221325</v>
      </c>
      <c r="N129" s="1">
        <f t="shared" si="27"/>
        <v>4179.0424142736729</v>
      </c>
      <c r="O129" s="1">
        <f t="shared" si="28"/>
        <v>993.32945374711016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181.23409443645514</v>
      </c>
      <c r="C130">
        <f t="shared" si="31"/>
        <v>3500</v>
      </c>
      <c r="D130" s="2">
        <v>3.5442628823012732</v>
      </c>
      <c r="E130" s="1">
        <f t="shared" si="20"/>
        <v>160.25739048613437</v>
      </c>
      <c r="F130" s="1">
        <f t="shared" si="21"/>
        <v>480.77217145840314</v>
      </c>
      <c r="G130" s="8">
        <f t="shared" si="30"/>
        <v>1566.7899999999986</v>
      </c>
      <c r="H130">
        <v>315</v>
      </c>
      <c r="I130">
        <v>295</v>
      </c>
      <c r="J130" s="1">
        <v>305.6410947005586</v>
      </c>
      <c r="K130" s="2">
        <f t="shared" si="26"/>
        <v>9.3589052994414033</v>
      </c>
      <c r="L130" s="8">
        <v>1588.7702866932591</v>
      </c>
      <c r="M130" s="1">
        <f t="shared" si="29"/>
        <v>14.831653179405198</v>
      </c>
      <c r="N130" s="1">
        <f t="shared" si="27"/>
        <v>4178.9469197953313</v>
      </c>
      <c r="O130" s="1">
        <f t="shared" si="28"/>
        <v>993.19060555193812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203.00679318814829</v>
      </c>
      <c r="C131">
        <f t="shared" si="31"/>
        <v>3500</v>
      </c>
      <c r="D131" s="2">
        <v>3.5442628823012732</v>
      </c>
      <c r="E131" s="1">
        <f t="shared" si="20"/>
        <v>160.25739048613437</v>
      </c>
      <c r="F131" s="1">
        <f t="shared" si="21"/>
        <v>480.77217145840314</v>
      </c>
      <c r="G131" s="8">
        <f t="shared" si="30"/>
        <v>1909.5159999999983</v>
      </c>
      <c r="H131">
        <v>315</v>
      </c>
      <c r="I131">
        <v>295</v>
      </c>
      <c r="J131" s="1">
        <v>306.37931271303898</v>
      </c>
      <c r="K131" s="2">
        <f t="shared" ref="K131:K162" si="33">H131-J131</f>
        <v>8.6206872869610152</v>
      </c>
      <c r="L131" s="8">
        <v>1638.4692691383048</v>
      </c>
      <c r="M131" s="1">
        <f t="shared" si="29"/>
        <v>15.286661766727596</v>
      </c>
      <c r="N131" s="1">
        <f t="shared" ref="N131:N162" si="34">((W131 + X131*H131 +Y131*H131^2 +  Z131*H131^3)+(W131 + X131*J131 + Y131*J131^2 +  Z131*J131^3))/2</f>
        <v>4178.8759485050232</v>
      </c>
      <c r="O131" s="1">
        <f t="shared" ref="O131:O162" si="35">((S131 + T131*H131 + U131*H131^2 +  V131*H131^3)+(S131 + T131*J131 + U131*J131^2 +  V131*J131^3))/2</f>
        <v>993.07021619298973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224.78130659646641</v>
      </c>
      <c r="C132">
        <f t="shared" si="31"/>
        <v>3500</v>
      </c>
      <c r="D132" s="2">
        <v>3.5442628823012732</v>
      </c>
      <c r="E132" s="1">
        <f t="shared" ref="E132:E194" si="36">D132*0.01256*3600</f>
        <v>160.25739048613437</v>
      </c>
      <c r="F132" s="1">
        <f t="shared" ref="F132:F194" si="37">E132*3</f>
        <v>480.77217145840314</v>
      </c>
      <c r="G132" s="8">
        <f t="shared" si="30"/>
        <v>2285.3943999999974</v>
      </c>
      <c r="H132">
        <v>315</v>
      </c>
      <c r="I132">
        <v>295</v>
      </c>
      <c r="J132" s="1">
        <v>307.01252976573267</v>
      </c>
      <c r="K132" s="2">
        <f t="shared" si="33"/>
        <v>7.9874702342673345</v>
      </c>
      <c r="L132" s="8">
        <v>1680.2411435643774</v>
      </c>
      <c r="M132" s="1">
        <f t="shared" si="29"/>
        <v>15.668403159637784</v>
      </c>
      <c r="N132" s="1">
        <f t="shared" si="34"/>
        <v>4178.8220561695261</v>
      </c>
      <c r="O132" s="1">
        <f t="shared" si="35"/>
        <v>992.96513299789103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246.55726672566036</v>
      </c>
      <c r="C133">
        <f t="shared" si="31"/>
        <v>3500</v>
      </c>
      <c r="D133" s="2">
        <v>3.5442628823012732</v>
      </c>
      <c r="E133" s="1">
        <f t="shared" si="36"/>
        <v>160.25739048613437</v>
      </c>
      <c r="F133" s="1">
        <f t="shared" si="37"/>
        <v>480.77217145840314</v>
      </c>
      <c r="G133" s="8">
        <f t="shared" si="30"/>
        <v>2694.4251999999979</v>
      </c>
      <c r="H133">
        <v>315</v>
      </c>
      <c r="I133">
        <v>295</v>
      </c>
      <c r="J133" s="1">
        <v>307.56094593920767</v>
      </c>
      <c r="K133" s="2">
        <f t="shared" si="33"/>
        <v>7.4390540607923299</v>
      </c>
      <c r="L133" s="8">
        <v>1715.8359069161747</v>
      </c>
      <c r="M133" s="1">
        <f t="shared" si="29"/>
        <v>15.993157397636478</v>
      </c>
      <c r="N133" s="1">
        <f t="shared" si="34"/>
        <v>4178.7803374004043</v>
      </c>
      <c r="O133" s="1">
        <f t="shared" si="35"/>
        <v>992.87278469218415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268.33335458982572</v>
      </c>
      <c r="C134">
        <f t="shared" si="31"/>
        <v>3500</v>
      </c>
      <c r="D134" s="2">
        <v>3.5442628823012732</v>
      </c>
      <c r="E134" s="1">
        <f t="shared" si="36"/>
        <v>160.25739048613437</v>
      </c>
      <c r="F134" s="1">
        <f t="shared" si="37"/>
        <v>480.77217145840314</v>
      </c>
      <c r="G134" s="8">
        <f t="shared" si="30"/>
        <v>3136.6083999999964</v>
      </c>
      <c r="H134">
        <v>315</v>
      </c>
      <c r="I134">
        <v>295</v>
      </c>
      <c r="J134" s="1">
        <v>308.01759627587694</v>
      </c>
      <c r="K134" s="2">
        <f t="shared" si="33"/>
        <v>6.9824037241230599</v>
      </c>
      <c r="L134" s="8">
        <v>1745.0925801878147</v>
      </c>
      <c r="M134" s="1">
        <f t="shared" si="29"/>
        <v>16.259691468335518</v>
      </c>
      <c r="N134" s="1">
        <f t="shared" si="34"/>
        <v>4178.7489552105371</v>
      </c>
      <c r="O134" s="1">
        <f t="shared" si="35"/>
        <v>992.79495240991901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28.955957303659851</v>
      </c>
      <c r="C135">
        <f t="shared" si="31"/>
        <v>4000</v>
      </c>
      <c r="D135" s="2">
        <v>4.1063018546772065</v>
      </c>
      <c r="E135" s="1">
        <f t="shared" si="36"/>
        <v>185.67054466108456</v>
      </c>
      <c r="F135" s="1">
        <f t="shared" si="37"/>
        <v>557.01163398325366</v>
      </c>
      <c r="G135" s="8">
        <f t="shared" si="30"/>
        <v>95.975200000000527</v>
      </c>
      <c r="H135">
        <v>315</v>
      </c>
      <c r="I135">
        <v>295</v>
      </c>
      <c r="J135" s="1">
        <v>295.33106285952579</v>
      </c>
      <c r="K135" s="2">
        <f t="shared" si="33"/>
        <v>19.668937140474213</v>
      </c>
      <c r="L135" s="8">
        <v>557.44126812915988</v>
      </c>
      <c r="M135" s="1">
        <f t="shared" si="29"/>
        <v>4.7959222854732326</v>
      </c>
      <c r="N135" s="1">
        <f t="shared" si="34"/>
        <v>4181.1275297065149</v>
      </c>
      <c r="O135" s="1">
        <f t="shared" si="35"/>
        <v>994.61398212380504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50.682284562516053</v>
      </c>
      <c r="C136">
        <f t="shared" si="31"/>
        <v>4000</v>
      </c>
      <c r="D136" s="2">
        <v>4.1063018546772065</v>
      </c>
      <c r="E136" s="1">
        <f t="shared" si="36"/>
        <v>185.67054466108456</v>
      </c>
      <c r="F136" s="1">
        <f t="shared" si="37"/>
        <v>557.01163398325366</v>
      </c>
      <c r="G136" s="8">
        <f t="shared" si="30"/>
        <v>206.63440000000026</v>
      </c>
      <c r="H136">
        <v>315</v>
      </c>
      <c r="I136">
        <v>295</v>
      </c>
      <c r="J136" s="1">
        <v>296.90036542198476</v>
      </c>
      <c r="K136" s="2">
        <f t="shared" si="33"/>
        <v>18.099634578015241</v>
      </c>
      <c r="L136" s="8">
        <v>895.96193222834222</v>
      </c>
      <c r="M136" s="1">
        <f t="shared" si="29"/>
        <v>7.6899101979837958</v>
      </c>
      <c r="N136" s="1">
        <f t="shared" si="34"/>
        <v>4180.6256799026478</v>
      </c>
      <c r="O136" s="1">
        <f t="shared" si="35"/>
        <v>994.4303110060506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72.420933990700163</v>
      </c>
      <c r="C137">
        <f t="shared" si="31"/>
        <v>4000</v>
      </c>
      <c r="D137" s="2">
        <v>4.1063018546772065</v>
      </c>
      <c r="E137" s="1">
        <f t="shared" si="36"/>
        <v>185.67054466108456</v>
      </c>
      <c r="F137" s="1">
        <f t="shared" si="37"/>
        <v>557.01163398325366</v>
      </c>
      <c r="G137" s="8">
        <f t="shared" si="30"/>
        <v>350.44599999999991</v>
      </c>
      <c r="H137">
        <v>315</v>
      </c>
      <c r="I137">
        <v>295</v>
      </c>
      <c r="J137" s="1">
        <v>298.82907660157287</v>
      </c>
      <c r="K137" s="2">
        <f t="shared" si="33"/>
        <v>16.170923398427135</v>
      </c>
      <c r="L137" s="8">
        <v>1142.1374630648788</v>
      </c>
      <c r="M137" s="1">
        <f t="shared" ref="M137:M168" si="38">((H137-I137)-(J137-I137))/(LN((H137-I137)/(J137-I137)))</f>
        <v>9.7821301281871147</v>
      </c>
      <c r="N137" s="1">
        <f t="shared" si="34"/>
        <v>4180.1019175904448</v>
      </c>
      <c r="O137" s="1">
        <f t="shared" si="35"/>
        <v>994.18767519962921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94.169680817499511</v>
      </c>
      <c r="C138">
        <f t="shared" si="31"/>
        <v>4000</v>
      </c>
      <c r="D138" s="2">
        <v>4.1063018546772065</v>
      </c>
      <c r="E138" s="1">
        <f t="shared" si="36"/>
        <v>185.67054466108456</v>
      </c>
      <c r="F138" s="1">
        <f t="shared" si="37"/>
        <v>557.01163398325366</v>
      </c>
      <c r="G138" s="8">
        <f t="shared" si="30"/>
        <v>527.40999999999963</v>
      </c>
      <c r="H138">
        <v>315</v>
      </c>
      <c r="I138">
        <v>295</v>
      </c>
      <c r="J138" s="1">
        <v>300.58921016569536</v>
      </c>
      <c r="K138" s="2">
        <f t="shared" si="33"/>
        <v>14.410789834304637</v>
      </c>
      <c r="L138" s="8">
        <v>1321.9600061353508</v>
      </c>
      <c r="M138" s="1">
        <f t="shared" si="38"/>
        <v>11.303517429994178</v>
      </c>
      <c r="N138" s="1">
        <f t="shared" si="34"/>
        <v>4179.7064459294679</v>
      </c>
      <c r="O138" s="1">
        <f t="shared" si="35"/>
        <v>993.95048584051631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115.92596530474634</v>
      </c>
      <c r="C139">
        <f t="shared" si="31"/>
        <v>4000</v>
      </c>
      <c r="D139" s="2">
        <v>4.1063018546772065</v>
      </c>
      <c r="E139" s="1">
        <f t="shared" si="36"/>
        <v>185.67054466108456</v>
      </c>
      <c r="F139" s="1">
        <f t="shared" si="37"/>
        <v>557.01163398325366</v>
      </c>
      <c r="G139" s="8">
        <f t="shared" si="30"/>
        <v>737.52639999999928</v>
      </c>
      <c r="H139">
        <v>315</v>
      </c>
      <c r="I139">
        <v>295</v>
      </c>
      <c r="J139" s="1">
        <v>302.08353804505776</v>
      </c>
      <c r="K139" s="2">
        <f t="shared" si="33"/>
        <v>12.916461954942235</v>
      </c>
      <c r="L139" s="8">
        <v>1457.2721411976727</v>
      </c>
      <c r="M139" s="1">
        <f t="shared" si="38"/>
        <v>12.444099291998896</v>
      </c>
      <c r="N139" s="1">
        <f t="shared" si="34"/>
        <v>4179.4273209573148</v>
      </c>
      <c r="O139" s="1">
        <f t="shared" si="35"/>
        <v>993.73768160706777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137.68782136789051</v>
      </c>
      <c r="C140">
        <f t="shared" si="31"/>
        <v>4000</v>
      </c>
      <c r="D140" s="2">
        <v>4.1063018546772065</v>
      </c>
      <c r="E140" s="1">
        <f t="shared" si="36"/>
        <v>185.67054466108456</v>
      </c>
      <c r="F140" s="1">
        <f t="shared" si="37"/>
        <v>557.01163398325366</v>
      </c>
      <c r="G140" s="8">
        <f t="shared" si="30"/>
        <v>980.79519999999911</v>
      </c>
      <c r="H140">
        <v>315</v>
      </c>
      <c r="I140">
        <v>295</v>
      </c>
      <c r="J140" s="1">
        <v>303.33293575493843</v>
      </c>
      <c r="K140" s="2">
        <f t="shared" si="33"/>
        <v>11.667064245061567</v>
      </c>
      <c r="L140" s="8">
        <v>1562.2146366708523</v>
      </c>
      <c r="M140" s="1">
        <f t="shared" si="38"/>
        <v>13.325922400491459</v>
      </c>
      <c r="N140" s="1">
        <f t="shared" si="34"/>
        <v>4179.2306889603815</v>
      </c>
      <c r="O140" s="1">
        <f t="shared" si="35"/>
        <v>993.55192522424829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159.45384395508225</v>
      </c>
      <c r="C141">
        <f t="shared" si="31"/>
        <v>4000</v>
      </c>
      <c r="D141" s="2">
        <v>4.1063018546772065</v>
      </c>
      <c r="E141" s="1">
        <f t="shared" si="36"/>
        <v>185.67054466108456</v>
      </c>
      <c r="F141" s="1">
        <f t="shared" si="37"/>
        <v>557.01163398325366</v>
      </c>
      <c r="G141" s="8">
        <f t="shared" si="30"/>
        <v>1257.2163999999984</v>
      </c>
      <c r="H141">
        <v>315</v>
      </c>
      <c r="I141">
        <v>295</v>
      </c>
      <c r="J141" s="1">
        <v>304.37984775407296</v>
      </c>
      <c r="K141" s="2">
        <f t="shared" si="33"/>
        <v>10.620152245927045</v>
      </c>
      <c r="L141" s="8">
        <v>1645.7710797703146</v>
      </c>
      <c r="M141" s="1">
        <f t="shared" si="38"/>
        <v>14.026136662499802</v>
      </c>
      <c r="N141" s="1">
        <f t="shared" si="34"/>
        <v>4179.0898199797639</v>
      </c>
      <c r="O141" s="1">
        <f t="shared" si="35"/>
        <v>993.39091533359885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181.22303698689714</v>
      </c>
      <c r="C142">
        <f t="shared" si="31"/>
        <v>4000</v>
      </c>
      <c r="D142" s="2">
        <v>4.1063018546772065</v>
      </c>
      <c r="E142" s="1">
        <f t="shared" si="36"/>
        <v>185.67054466108456</v>
      </c>
      <c r="F142" s="1">
        <f t="shared" si="37"/>
        <v>557.01163398325366</v>
      </c>
      <c r="G142" s="8">
        <f t="shared" si="30"/>
        <v>1566.7899999999986</v>
      </c>
      <c r="H142">
        <v>315</v>
      </c>
      <c r="I142">
        <v>295</v>
      </c>
      <c r="J142" s="1">
        <v>305.26403578887539</v>
      </c>
      <c r="K142" s="2">
        <f t="shared" si="33"/>
        <v>9.7359642111246103</v>
      </c>
      <c r="L142" s="8">
        <v>1713.7878344774977</v>
      </c>
      <c r="M142" s="1">
        <f t="shared" si="38"/>
        <v>14.594762721072724</v>
      </c>
      <c r="N142" s="1">
        <f t="shared" si="34"/>
        <v>4178.9867028656699</v>
      </c>
      <c r="O142" s="1">
        <f t="shared" si="35"/>
        <v>993.25120576703739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202.9946866235058</v>
      </c>
      <c r="C143">
        <f t="shared" si="31"/>
        <v>4000</v>
      </c>
      <c r="D143" s="2">
        <v>4.1063018546772065</v>
      </c>
      <c r="E143" s="1">
        <f t="shared" si="36"/>
        <v>185.67054466108456</v>
      </c>
      <c r="F143" s="1">
        <f t="shared" si="37"/>
        <v>557.01163398325366</v>
      </c>
      <c r="G143" s="8">
        <f t="shared" ref="G143:G174" si="39">G131</f>
        <v>1909.5159999999983</v>
      </c>
      <c r="H143">
        <v>315</v>
      </c>
      <c r="I143">
        <v>295</v>
      </c>
      <c r="J143" s="1">
        <v>306.01790030770229</v>
      </c>
      <c r="K143" s="2">
        <f t="shared" si="33"/>
        <v>8.9820996922977088</v>
      </c>
      <c r="L143" s="8">
        <v>1770.1925545748422</v>
      </c>
      <c r="M143" s="1">
        <f t="shared" si="38"/>
        <v>15.065302972771587</v>
      </c>
      <c r="N143" s="1">
        <f t="shared" si="34"/>
        <v>4178.9095711319042</v>
      </c>
      <c r="O143" s="1">
        <f t="shared" si="35"/>
        <v>993.12944271249557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224.7682726957477</v>
      </c>
      <c r="C144">
        <f t="shared" si="31"/>
        <v>4000</v>
      </c>
      <c r="D144" s="2">
        <v>4.1063018546772065</v>
      </c>
      <c r="E144" s="1">
        <f t="shared" si="36"/>
        <v>185.67054466108456</v>
      </c>
      <c r="F144" s="1">
        <f t="shared" si="37"/>
        <v>557.01163398325366</v>
      </c>
      <c r="G144" s="8">
        <f t="shared" si="39"/>
        <v>2285.3943999999974</v>
      </c>
      <c r="H144">
        <v>315</v>
      </c>
      <c r="I144">
        <v>295</v>
      </c>
      <c r="J144" s="1">
        <v>306.6668035688449</v>
      </c>
      <c r="K144" s="2">
        <f t="shared" si="33"/>
        <v>8.3331964311551019</v>
      </c>
      <c r="L144" s="8">
        <v>1817.7069026292395</v>
      </c>
      <c r="M144" s="1">
        <f t="shared" si="38"/>
        <v>15.46091272284062</v>
      </c>
      <c r="N144" s="1">
        <f t="shared" si="34"/>
        <v>4178.8507020700818</v>
      </c>
      <c r="O144" s="1">
        <f t="shared" si="35"/>
        <v>993.02271322843444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246.54340931320777</v>
      </c>
      <c r="C145">
        <f t="shared" si="31"/>
        <v>4000</v>
      </c>
      <c r="D145" s="2">
        <v>4.1063018546772065</v>
      </c>
      <c r="E145" s="1">
        <f t="shared" si="36"/>
        <v>185.67054466108456</v>
      </c>
      <c r="F145" s="1">
        <f t="shared" si="37"/>
        <v>557.01163398325366</v>
      </c>
      <c r="G145" s="8">
        <f t="shared" si="39"/>
        <v>2694.4251999999979</v>
      </c>
      <c r="H145">
        <v>315</v>
      </c>
      <c r="I145">
        <v>295</v>
      </c>
      <c r="J145" s="1">
        <v>307.23041505389273</v>
      </c>
      <c r="K145" s="2">
        <f t="shared" si="33"/>
        <v>7.7695849461072726</v>
      </c>
      <c r="L145" s="8">
        <v>1858.2704865337005</v>
      </c>
      <c r="M145" s="1">
        <f t="shared" si="38"/>
        <v>15.798056207357327</v>
      </c>
      <c r="N145" s="1">
        <f t="shared" si="34"/>
        <v>4178.8049431173667</v>
      </c>
      <c r="O145" s="1">
        <f t="shared" si="35"/>
        <v>992.9285908795357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268.31873783933628</v>
      </c>
      <c r="C146">
        <f t="shared" si="31"/>
        <v>4000</v>
      </c>
      <c r="D146" s="2">
        <v>4.1063018546772065</v>
      </c>
      <c r="E146" s="1">
        <f t="shared" si="36"/>
        <v>185.67054466108456</v>
      </c>
      <c r="F146" s="1">
        <f t="shared" si="37"/>
        <v>557.01163398325366</v>
      </c>
      <c r="G146" s="8">
        <f t="shared" si="39"/>
        <v>3136.6083999999964</v>
      </c>
      <c r="H146">
        <v>315</v>
      </c>
      <c r="I146">
        <v>295</v>
      </c>
      <c r="J146" s="1">
        <v>307.70081433911827</v>
      </c>
      <c r="K146" s="2">
        <f t="shared" si="33"/>
        <v>7.2991856608817329</v>
      </c>
      <c r="L146" s="8">
        <v>1891.6626821799159</v>
      </c>
      <c r="M146" s="1">
        <f t="shared" si="38"/>
        <v>16.075158839264031</v>
      </c>
      <c r="N146" s="1">
        <f t="shared" si="34"/>
        <v>4178.7704075797146</v>
      </c>
      <c r="O146" s="1">
        <f t="shared" si="35"/>
        <v>992.84903523776563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28.955752821340642</v>
      </c>
      <c r="C147">
        <f t="shared" si="31"/>
        <v>4500</v>
      </c>
      <c r="D147" s="2">
        <v>4.6711537067632856</v>
      </c>
      <c r="E147" s="1">
        <f t="shared" si="36"/>
        <v>211.21088600500872</v>
      </c>
      <c r="F147" s="1">
        <f t="shared" si="37"/>
        <v>633.63265801502621</v>
      </c>
      <c r="G147" s="8">
        <f t="shared" si="39"/>
        <v>95.975200000000527</v>
      </c>
      <c r="H147">
        <v>315</v>
      </c>
      <c r="I147">
        <v>295</v>
      </c>
      <c r="J147" s="1">
        <v>295.26883196459949</v>
      </c>
      <c r="K147" s="2">
        <f t="shared" si="33"/>
        <v>19.731168035400515</v>
      </c>
      <c r="L147" s="8">
        <v>575.54976596325673</v>
      </c>
      <c r="M147" s="1">
        <f t="shared" si="38"/>
        <v>4.5786335212206595</v>
      </c>
      <c r="N147" s="1">
        <f t="shared" si="34"/>
        <v>4181.1489047987197</v>
      </c>
      <c r="O147" s="1">
        <f t="shared" si="35"/>
        <v>994.62100597758081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50.680965103313063</v>
      </c>
      <c r="C148">
        <f t="shared" si="31"/>
        <v>4500</v>
      </c>
      <c r="D148" s="2">
        <v>4.6711537067632856</v>
      </c>
      <c r="E148" s="1">
        <f t="shared" si="36"/>
        <v>211.21088600500872</v>
      </c>
      <c r="F148" s="1">
        <f t="shared" si="37"/>
        <v>633.63265801502621</v>
      </c>
      <c r="G148" s="8">
        <f t="shared" si="39"/>
        <v>206.63440000000026</v>
      </c>
      <c r="H148">
        <v>315</v>
      </c>
      <c r="I148">
        <v>295</v>
      </c>
      <c r="J148" s="1">
        <v>296.68546994509688</v>
      </c>
      <c r="K148" s="2">
        <f t="shared" si="33"/>
        <v>18.314530054903116</v>
      </c>
      <c r="L148" s="8">
        <v>933.12158176897651</v>
      </c>
      <c r="M148" s="1">
        <f t="shared" si="38"/>
        <v>7.40373530105889</v>
      </c>
      <c r="N148" s="1">
        <f t="shared" si="34"/>
        <v>4180.690260426667</v>
      </c>
      <c r="O148" s="1">
        <f t="shared" si="35"/>
        <v>994.45620061219608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72.417998561291824</v>
      </c>
      <c r="C149">
        <f t="shared" si="31"/>
        <v>4500</v>
      </c>
      <c r="D149" s="2">
        <v>4.6711537067632856</v>
      </c>
      <c r="E149" s="1">
        <f t="shared" si="36"/>
        <v>211.21088600500872</v>
      </c>
      <c r="F149" s="1">
        <f t="shared" si="37"/>
        <v>633.63265801502621</v>
      </c>
      <c r="G149" s="8">
        <f t="shared" si="39"/>
        <v>350.44599999999991</v>
      </c>
      <c r="H149">
        <v>315</v>
      </c>
      <c r="I149">
        <v>295</v>
      </c>
      <c r="J149" s="1">
        <v>298.51855801739123</v>
      </c>
      <c r="K149" s="2">
        <f t="shared" si="33"/>
        <v>16.481441982608771</v>
      </c>
      <c r="L149" s="8">
        <v>1198.1533462489979</v>
      </c>
      <c r="M149" s="1">
        <f t="shared" si="38"/>
        <v>9.4847338341754472</v>
      </c>
      <c r="N149" s="1">
        <f t="shared" si="34"/>
        <v>4180.1796430243185</v>
      </c>
      <c r="O149" s="1">
        <f t="shared" si="35"/>
        <v>994.22797412803322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94.165051481357537</v>
      </c>
      <c r="C150">
        <f t="shared" si="31"/>
        <v>4500</v>
      </c>
      <c r="D150" s="2">
        <v>4.6711537067632856</v>
      </c>
      <c r="E150" s="1">
        <f t="shared" si="36"/>
        <v>211.21088600500872</v>
      </c>
      <c r="F150" s="1">
        <f t="shared" si="37"/>
        <v>633.63265801502621</v>
      </c>
      <c r="G150" s="8">
        <f t="shared" si="39"/>
        <v>527.40999999999963</v>
      </c>
      <c r="H150">
        <v>315</v>
      </c>
      <c r="I150">
        <v>295</v>
      </c>
      <c r="J150" s="1">
        <v>300.23537854087135</v>
      </c>
      <c r="K150" s="2">
        <f t="shared" si="33"/>
        <v>14.764621459128648</v>
      </c>
      <c r="L150" s="8">
        <v>1394.1049868642772</v>
      </c>
      <c r="M150" s="1">
        <f t="shared" si="38"/>
        <v>11.015964503818964</v>
      </c>
      <c r="N150" s="1">
        <f t="shared" si="34"/>
        <v>4179.7799631983225</v>
      </c>
      <c r="O150" s="1">
        <f t="shared" si="35"/>
        <v>993.99935036971328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115.91973941446459</v>
      </c>
      <c r="C151">
        <f t="shared" si="31"/>
        <v>4500</v>
      </c>
      <c r="D151" s="2">
        <v>4.6711537067632856</v>
      </c>
      <c r="E151" s="1">
        <f t="shared" si="36"/>
        <v>211.21088600500872</v>
      </c>
      <c r="F151" s="1">
        <f t="shared" si="37"/>
        <v>633.63265801502621</v>
      </c>
      <c r="G151" s="8">
        <f t="shared" si="39"/>
        <v>737.52639999999928</v>
      </c>
      <c r="H151">
        <v>315</v>
      </c>
      <c r="I151">
        <v>295</v>
      </c>
      <c r="J151" s="1">
        <v>301.71547376377384</v>
      </c>
      <c r="K151" s="2">
        <f t="shared" si="33"/>
        <v>13.284526236226156</v>
      </c>
      <c r="L151" s="8">
        <v>1542.7408698622571</v>
      </c>
      <c r="M151" s="1">
        <f t="shared" si="38"/>
        <v>12.172920760578755</v>
      </c>
      <c r="N151" s="1">
        <f t="shared" si="34"/>
        <v>4179.4914906766044</v>
      </c>
      <c r="O151" s="1">
        <f t="shared" si="35"/>
        <v>993.7910538955648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137.68015162821936</v>
      </c>
      <c r="C152">
        <f t="shared" si="31"/>
        <v>4500</v>
      </c>
      <c r="D152" s="2">
        <v>4.6711537067632856</v>
      </c>
      <c r="E152" s="1">
        <f t="shared" si="36"/>
        <v>211.21088600500872</v>
      </c>
      <c r="F152" s="1">
        <f t="shared" si="37"/>
        <v>633.63265801502621</v>
      </c>
      <c r="G152" s="8">
        <f t="shared" si="39"/>
        <v>980.79519999999911</v>
      </c>
      <c r="H152">
        <v>315</v>
      </c>
      <c r="I152">
        <v>295</v>
      </c>
      <c r="J152" s="1">
        <v>302.96556996297556</v>
      </c>
      <c r="K152" s="2">
        <f t="shared" si="33"/>
        <v>12.034430037024435</v>
      </c>
      <c r="L152" s="8">
        <v>1658.6711841907143</v>
      </c>
      <c r="M152" s="1">
        <f t="shared" si="38"/>
        <v>13.072323156634521</v>
      </c>
      <c r="N152" s="1">
        <f t="shared" si="34"/>
        <v>4179.2851906221758</v>
      </c>
      <c r="O152" s="1">
        <f t="shared" si="35"/>
        <v>993.60727295975062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159.44488935289931</v>
      </c>
      <c r="C153">
        <f t="shared" si="31"/>
        <v>4500</v>
      </c>
      <c r="D153" s="2">
        <v>4.6711537067632856</v>
      </c>
      <c r="E153" s="1">
        <f t="shared" si="36"/>
        <v>211.21088600500872</v>
      </c>
      <c r="F153" s="1">
        <f t="shared" si="37"/>
        <v>633.63265801502621</v>
      </c>
      <c r="G153" s="8">
        <f t="shared" si="39"/>
        <v>1257.2163999999984</v>
      </c>
      <c r="H153">
        <v>315</v>
      </c>
      <c r="I153">
        <v>295</v>
      </c>
      <c r="J153" s="1">
        <v>304.02062706487305</v>
      </c>
      <c r="K153" s="2">
        <f t="shared" si="33"/>
        <v>10.979372935126946</v>
      </c>
      <c r="L153" s="8">
        <v>1751.3652317768374</v>
      </c>
      <c r="M153" s="1">
        <f t="shared" si="38"/>
        <v>13.789398266540198</v>
      </c>
      <c r="N153" s="1">
        <f t="shared" si="34"/>
        <v>4179.1357983550824</v>
      </c>
      <c r="O153" s="1">
        <f t="shared" si="35"/>
        <v>993.44670527139533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181.21294471861066</v>
      </c>
      <c r="C154">
        <f t="shared" si="31"/>
        <v>4500</v>
      </c>
      <c r="D154" s="2">
        <v>4.6711537067632856</v>
      </c>
      <c r="E154" s="1">
        <f t="shared" si="36"/>
        <v>211.21088600500872</v>
      </c>
      <c r="F154" s="1">
        <f t="shared" si="37"/>
        <v>633.63265801502621</v>
      </c>
      <c r="G154" s="8">
        <f t="shared" si="39"/>
        <v>1566.7899999999986</v>
      </c>
      <c r="H154">
        <v>315</v>
      </c>
      <c r="I154">
        <v>295</v>
      </c>
      <c r="J154" s="1">
        <v>304.91649595155155</v>
      </c>
      <c r="K154" s="2">
        <f t="shared" si="33"/>
        <v>10.083504048448447</v>
      </c>
      <c r="L154" s="8">
        <v>1827.0656701203038</v>
      </c>
      <c r="M154" s="1">
        <f t="shared" si="38"/>
        <v>14.373535024080189</v>
      </c>
      <c r="N154" s="1">
        <f t="shared" si="34"/>
        <v>4179.0255628529076</v>
      </c>
      <c r="O154" s="1">
        <f t="shared" si="35"/>
        <v>993.30652277355716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202.98358681711633</v>
      </c>
      <c r="C155">
        <f t="shared" ref="C155:C186" si="41">C143+500</f>
        <v>4500</v>
      </c>
      <c r="D155" s="2">
        <v>4.6711537067632856</v>
      </c>
      <c r="E155" s="1">
        <f t="shared" si="36"/>
        <v>211.21088600500872</v>
      </c>
      <c r="F155" s="1">
        <f t="shared" si="37"/>
        <v>633.63265801502621</v>
      </c>
      <c r="G155" s="8">
        <f t="shared" si="39"/>
        <v>1909.5159999999983</v>
      </c>
      <c r="H155">
        <v>315</v>
      </c>
      <c r="I155">
        <v>295</v>
      </c>
      <c r="J155" s="1">
        <v>305.68351301170651</v>
      </c>
      <c r="K155" s="2">
        <f t="shared" si="33"/>
        <v>9.3164869882934909</v>
      </c>
      <c r="L155" s="8">
        <v>1890.0048663618618</v>
      </c>
      <c r="M155" s="1">
        <f t="shared" si="38"/>
        <v>14.85810672757094</v>
      </c>
      <c r="N155" s="1">
        <f t="shared" si="34"/>
        <v>4178.9425963250742</v>
      </c>
      <c r="O155" s="1">
        <f t="shared" si="35"/>
        <v>993.18375027847492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224.75627818316599</v>
      </c>
      <c r="C156">
        <f t="shared" si="41"/>
        <v>4500</v>
      </c>
      <c r="D156" s="2">
        <v>4.6711537067632856</v>
      </c>
      <c r="E156" s="1">
        <f t="shared" si="36"/>
        <v>211.21088600500872</v>
      </c>
      <c r="F156" s="1">
        <f t="shared" si="37"/>
        <v>633.63265801502621</v>
      </c>
      <c r="G156" s="8">
        <f t="shared" si="39"/>
        <v>2285.3943999999974</v>
      </c>
      <c r="H156">
        <v>315</v>
      </c>
      <c r="I156">
        <v>295</v>
      </c>
      <c r="J156" s="1">
        <v>306.34594295113197</v>
      </c>
      <c r="K156" s="2">
        <f t="shared" si="33"/>
        <v>8.654057048868026</v>
      </c>
      <c r="L156" s="8">
        <v>1943.1357407325281</v>
      </c>
      <c r="M156" s="1">
        <f t="shared" si="38"/>
        <v>15.266332427751031</v>
      </c>
      <c r="N156" s="1">
        <f t="shared" si="34"/>
        <v>4178.8789642424763</v>
      </c>
      <c r="O156" s="1">
        <f t="shared" si="35"/>
        <v>993.07570762540513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246.53061721925872</v>
      </c>
      <c r="C157">
        <f t="shared" si="41"/>
        <v>4500</v>
      </c>
      <c r="D157" s="2">
        <v>4.6711537067632856</v>
      </c>
      <c r="E157" s="1">
        <f t="shared" si="36"/>
        <v>211.21088600500872</v>
      </c>
      <c r="F157" s="1">
        <f t="shared" si="37"/>
        <v>633.63265801502621</v>
      </c>
      <c r="G157" s="8">
        <f t="shared" si="39"/>
        <v>2694.4251999999979</v>
      </c>
      <c r="H157">
        <v>315</v>
      </c>
      <c r="I157">
        <v>295</v>
      </c>
      <c r="J157" s="1">
        <v>306.92287488870136</v>
      </c>
      <c r="K157" s="2">
        <f t="shared" si="33"/>
        <v>8.077125111298642</v>
      </c>
      <c r="L157" s="8">
        <v>1988.5739401501542</v>
      </c>
      <c r="M157" s="1">
        <f t="shared" si="38"/>
        <v>15.614806771646258</v>
      </c>
      <c r="N157" s="1">
        <f t="shared" si="34"/>
        <v>4178.8293074786734</v>
      </c>
      <c r="O157" s="1">
        <f t="shared" si="35"/>
        <v>992.98011241451798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268.30521072834347</v>
      </c>
      <c r="C158">
        <f t="shared" si="41"/>
        <v>4500</v>
      </c>
      <c r="D158" s="2">
        <v>4.6711537067632856</v>
      </c>
      <c r="E158" s="1">
        <f t="shared" si="36"/>
        <v>211.21088600500872</v>
      </c>
      <c r="F158" s="1">
        <f t="shared" si="37"/>
        <v>633.63265801502621</v>
      </c>
      <c r="G158" s="8">
        <f t="shared" si="39"/>
        <v>3136.6083999999964</v>
      </c>
      <c r="H158">
        <v>315</v>
      </c>
      <c r="I158">
        <v>295</v>
      </c>
      <c r="J158" s="1">
        <v>307.40546439115087</v>
      </c>
      <c r="K158" s="2">
        <f t="shared" si="33"/>
        <v>7.594535608849128</v>
      </c>
      <c r="L158" s="8">
        <v>2026.0333471464212</v>
      </c>
      <c r="M158" s="1">
        <f t="shared" si="38"/>
        <v>15.901615573266694</v>
      </c>
      <c r="N158" s="1">
        <f t="shared" si="34"/>
        <v>4178.7917107089925</v>
      </c>
      <c r="O158" s="1">
        <f t="shared" si="35"/>
        <v>992.89909158613955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28.955595993283588</v>
      </c>
      <c r="C159">
        <f t="shared" si="41"/>
        <v>5000</v>
      </c>
      <c r="D159" s="2">
        <v>5.2384999994510313</v>
      </c>
      <c r="E159" s="1">
        <f t="shared" si="36"/>
        <v>236.86401597517781</v>
      </c>
      <c r="F159" s="1">
        <f t="shared" si="37"/>
        <v>710.59204792553339</v>
      </c>
      <c r="G159" s="8">
        <f t="shared" si="39"/>
        <v>95.975200000000527</v>
      </c>
      <c r="H159">
        <v>315</v>
      </c>
      <c r="I159">
        <v>295</v>
      </c>
      <c r="J159" s="1">
        <v>295.22098278276093</v>
      </c>
      <c r="K159" s="2">
        <f t="shared" si="33"/>
        <v>19.779017217239073</v>
      </c>
      <c r="L159" s="8">
        <v>590.89223253238413</v>
      </c>
      <c r="M159" s="1">
        <f t="shared" si="38"/>
        <v>4.3900663870383472</v>
      </c>
      <c r="N159" s="1">
        <f t="shared" si="34"/>
        <v>4181.1654183481896</v>
      </c>
      <c r="O159" s="1">
        <f t="shared" si="35"/>
        <v>994.62639300121202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50.679868508387194</v>
      </c>
      <c r="C160">
        <f t="shared" si="41"/>
        <v>5000</v>
      </c>
      <c r="D160" s="2">
        <v>5.2384999994510313</v>
      </c>
      <c r="E160" s="1">
        <f t="shared" si="36"/>
        <v>236.86401597517781</v>
      </c>
      <c r="F160" s="1">
        <f t="shared" si="37"/>
        <v>710.59204792553339</v>
      </c>
      <c r="G160" s="8">
        <f t="shared" si="39"/>
        <v>206.63440000000026</v>
      </c>
      <c r="H160">
        <v>315</v>
      </c>
      <c r="I160">
        <v>295</v>
      </c>
      <c r="J160" s="1">
        <v>296.50537559356854</v>
      </c>
      <c r="K160" s="2">
        <f t="shared" si="33"/>
        <v>18.494624406431456</v>
      </c>
      <c r="L160" s="8">
        <v>965.09561675711166</v>
      </c>
      <c r="M160" s="1">
        <f t="shared" si="38"/>
        <v>7.1499196005039849</v>
      </c>
      <c r="N160" s="1">
        <f t="shared" si="34"/>
        <v>4180.7453774769738</v>
      </c>
      <c r="O160" s="1">
        <f t="shared" si="35"/>
        <v>994.47771834015555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72.415479515910206</v>
      </c>
      <c r="C161">
        <f t="shared" si="41"/>
        <v>5000</v>
      </c>
      <c r="D161" s="2">
        <v>5.2384999994510313</v>
      </c>
      <c r="E161" s="1">
        <f t="shared" si="36"/>
        <v>236.86401597517781</v>
      </c>
      <c r="F161" s="1">
        <f t="shared" si="37"/>
        <v>710.59204792553339</v>
      </c>
      <c r="G161" s="8">
        <f t="shared" si="39"/>
        <v>350.44599999999991</v>
      </c>
      <c r="H161">
        <v>315</v>
      </c>
      <c r="I161">
        <v>295</v>
      </c>
      <c r="J161" s="1">
        <v>298.24913031073652</v>
      </c>
      <c r="K161" s="2">
        <f t="shared" si="33"/>
        <v>16.750869689263482</v>
      </c>
      <c r="L161" s="8">
        <v>1247.2290303484178</v>
      </c>
      <c r="M161" s="1">
        <f t="shared" si="38"/>
        <v>9.2172210127420513</v>
      </c>
      <c r="N161" s="1">
        <f t="shared" si="34"/>
        <v>4180.2490919101747</v>
      </c>
      <c r="O161" s="1">
        <f t="shared" si="35"/>
        <v>994.26255934935944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94.161005277534358</v>
      </c>
      <c r="C162">
        <f t="shared" si="41"/>
        <v>5000</v>
      </c>
      <c r="D162" s="2">
        <v>5.2384999994510313</v>
      </c>
      <c r="E162" s="1">
        <f t="shared" si="36"/>
        <v>236.86401597517781</v>
      </c>
      <c r="F162" s="1">
        <f t="shared" si="37"/>
        <v>710.59204792553339</v>
      </c>
      <c r="G162" s="8">
        <f t="shared" si="39"/>
        <v>527.40999999999963</v>
      </c>
      <c r="H162">
        <v>315</v>
      </c>
      <c r="I162">
        <v>295</v>
      </c>
      <c r="J162" s="1">
        <v>299.92252094679117</v>
      </c>
      <c r="K162" s="2">
        <f t="shared" si="33"/>
        <v>15.077479053208833</v>
      </c>
      <c r="L162" s="8">
        <v>1458.147124597217</v>
      </c>
      <c r="M162" s="1">
        <f t="shared" si="38"/>
        <v>10.754943658051554</v>
      </c>
      <c r="N162" s="1">
        <f t="shared" si="34"/>
        <v>4179.8474280061355</v>
      </c>
      <c r="O162" s="1">
        <f t="shared" si="35"/>
        <v>994.04206363471985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115.91423071575241</v>
      </c>
      <c r="C163">
        <f t="shared" si="41"/>
        <v>5000</v>
      </c>
      <c r="D163" s="2">
        <v>5.2384999994510313</v>
      </c>
      <c r="E163" s="1">
        <f t="shared" si="36"/>
        <v>236.86401597517781</v>
      </c>
      <c r="F163" s="1">
        <f t="shared" si="37"/>
        <v>710.59204792553339</v>
      </c>
      <c r="G163" s="8">
        <f t="shared" si="39"/>
        <v>737.52639999999928</v>
      </c>
      <c r="H163">
        <v>315</v>
      </c>
      <c r="I163">
        <v>295</v>
      </c>
      <c r="J163" s="1">
        <v>301.38613770341482</v>
      </c>
      <c r="K163" s="2">
        <f t="shared" ref="K163:K194" si="43">H163-J163</f>
        <v>13.613862296585182</v>
      </c>
      <c r="L163" s="8">
        <v>1619.324924801477</v>
      </c>
      <c r="M163" s="1">
        <f t="shared" si="38"/>
        <v>11.92521995290442</v>
      </c>
      <c r="N163" s="1">
        <f t="shared" ref="N163:N194" si="44">((W163 + X163*H163 +Y163*H163^2 +  Z163*H163^3)+(W163 + X163*J163 + Y163*J163^2 +  Z163*J163^3))/2</f>
        <v>4179.5514088616756</v>
      </c>
      <c r="O163" s="1">
        <f t="shared" ref="O163:O194" si="45">((S163 + T163*H163 + U163*H163^2 +  V163*H163^3)+(S163 + T163*J163 + U163*J163^2 +  V163*J163^3))/2</f>
        <v>993.8382827428336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137.67330506844723</v>
      </c>
      <c r="C164">
        <f t="shared" si="41"/>
        <v>5000</v>
      </c>
      <c r="D164" s="2">
        <v>5.2384999994510313</v>
      </c>
      <c r="E164" s="1">
        <f t="shared" si="36"/>
        <v>236.86401597517781</v>
      </c>
      <c r="F164" s="1">
        <f t="shared" si="37"/>
        <v>710.59204792553339</v>
      </c>
      <c r="G164" s="8">
        <f t="shared" si="39"/>
        <v>980.79519999999911</v>
      </c>
      <c r="H164">
        <v>315</v>
      </c>
      <c r="I164">
        <v>295</v>
      </c>
      <c r="J164" s="1">
        <v>302.63415257346293</v>
      </c>
      <c r="K164" s="2">
        <f t="shared" si="43"/>
        <v>12.365847426537073</v>
      </c>
      <c r="L164" s="8">
        <v>1745.6996006082868</v>
      </c>
      <c r="M164" s="1">
        <f t="shared" si="38"/>
        <v>12.839625320301343</v>
      </c>
      <c r="N164" s="1">
        <f t="shared" si="44"/>
        <v>4179.3367020711676</v>
      </c>
      <c r="O164" s="1">
        <f t="shared" si="45"/>
        <v>993.65668552801094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159.43684192697614</v>
      </c>
      <c r="C165">
        <f t="shared" si="41"/>
        <v>5000</v>
      </c>
      <c r="D165" s="2">
        <v>5.2384999994510313</v>
      </c>
      <c r="E165" s="1">
        <f t="shared" si="36"/>
        <v>236.86401597517781</v>
      </c>
      <c r="F165" s="1">
        <f t="shared" si="37"/>
        <v>710.59204792553339</v>
      </c>
      <c r="G165" s="8">
        <f t="shared" si="39"/>
        <v>1257.2163999999984</v>
      </c>
      <c r="H165">
        <v>315</v>
      </c>
      <c r="I165">
        <v>295</v>
      </c>
      <c r="J165" s="1">
        <v>303.69460651907798</v>
      </c>
      <c r="K165" s="2">
        <f t="shared" si="43"/>
        <v>11.305393480922021</v>
      </c>
      <c r="L165" s="8">
        <v>1847.1407076799621</v>
      </c>
      <c r="M165" s="1">
        <f t="shared" si="38"/>
        <v>13.571422264265443</v>
      </c>
      <c r="N165" s="1">
        <f t="shared" si="44"/>
        <v>4179.1796423727774</v>
      </c>
      <c r="O165" s="1">
        <f t="shared" si="45"/>
        <v>993.49684856746592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181.20382683411449</v>
      </c>
      <c r="C166">
        <f t="shared" si="41"/>
        <v>5000</v>
      </c>
      <c r="D166" s="2">
        <v>5.2384999994510313</v>
      </c>
      <c r="E166" s="1">
        <f t="shared" si="36"/>
        <v>236.86401597517781</v>
      </c>
      <c r="F166" s="1">
        <f t="shared" si="37"/>
        <v>710.59204792553339</v>
      </c>
      <c r="G166" s="8">
        <f t="shared" si="39"/>
        <v>1566.7899999999986</v>
      </c>
      <c r="H166">
        <v>315</v>
      </c>
      <c r="I166">
        <v>295</v>
      </c>
      <c r="J166" s="1">
        <v>304.59962581777978</v>
      </c>
      <c r="K166" s="2">
        <f t="shared" si="43"/>
        <v>10.400374182220219</v>
      </c>
      <c r="L166" s="8">
        <v>1930.2357390935886</v>
      </c>
      <c r="M166" s="1">
        <f t="shared" si="38"/>
        <v>14.169289724540551</v>
      </c>
      <c r="N166" s="1">
        <f t="shared" si="44"/>
        <v>4179.0628706425568</v>
      </c>
      <c r="O166" s="1">
        <f t="shared" si="45"/>
        <v>993.35650435673995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202.97351581545155</v>
      </c>
      <c r="C167">
        <f t="shared" si="41"/>
        <v>5000</v>
      </c>
      <c r="D167" s="2">
        <v>5.2384999994510313</v>
      </c>
      <c r="E167" s="1">
        <f t="shared" si="36"/>
        <v>236.86401597517781</v>
      </c>
      <c r="F167" s="1">
        <f t="shared" si="37"/>
        <v>710.59204792553339</v>
      </c>
      <c r="G167" s="8">
        <f t="shared" si="39"/>
        <v>1909.5159999999983</v>
      </c>
      <c r="H167">
        <v>315</v>
      </c>
      <c r="I167">
        <v>295</v>
      </c>
      <c r="J167" s="1">
        <v>305.37752756373607</v>
      </c>
      <c r="K167" s="2">
        <f t="shared" si="43"/>
        <v>9.6224724362639336</v>
      </c>
      <c r="L167" s="8">
        <v>1999.4898843816882</v>
      </c>
      <c r="M167" s="1">
        <f t="shared" si="38"/>
        <v>14.66639951946806</v>
      </c>
      <c r="N167" s="1">
        <f t="shared" si="44"/>
        <v>4178.9744710005752</v>
      </c>
      <c r="O167" s="1">
        <f t="shared" si="45"/>
        <v>993.23302939334997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224.74535708915207</v>
      </c>
      <c r="C168">
        <f t="shared" si="41"/>
        <v>5000</v>
      </c>
      <c r="D168" s="2">
        <v>5.2384999994510313</v>
      </c>
      <c r="E168" s="1">
        <f t="shared" si="36"/>
        <v>236.86401597517781</v>
      </c>
      <c r="F168" s="1">
        <f t="shared" si="37"/>
        <v>710.59204792553339</v>
      </c>
      <c r="G168" s="8">
        <f t="shared" si="39"/>
        <v>2285.3943999999974</v>
      </c>
      <c r="H168">
        <v>315</v>
      </c>
      <c r="I168">
        <v>295</v>
      </c>
      <c r="J168" s="1">
        <v>306.05147158598072</v>
      </c>
      <c r="K168" s="2">
        <f t="shared" si="43"/>
        <v>8.9485284140192789</v>
      </c>
      <c r="L168" s="8">
        <v>2058.0668900338496</v>
      </c>
      <c r="M168" s="1">
        <f t="shared" si="38"/>
        <v>15.085975923834246</v>
      </c>
      <c r="N168" s="1">
        <f t="shared" si="44"/>
        <v>4178.9063581181217</v>
      </c>
      <c r="O168" s="1">
        <f t="shared" si="45"/>
        <v>993.12396434272478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246.51893555472537</v>
      </c>
      <c r="C169">
        <f t="shared" si="41"/>
        <v>5000</v>
      </c>
      <c r="D169" s="2">
        <v>5.2384999994510313</v>
      </c>
      <c r="E169" s="1">
        <f t="shared" si="36"/>
        <v>236.86401597517781</v>
      </c>
      <c r="F169" s="1">
        <f t="shared" si="37"/>
        <v>710.59204792553339</v>
      </c>
      <c r="G169" s="8">
        <f t="shared" si="39"/>
        <v>2694.4251999999979</v>
      </c>
      <c r="H169">
        <v>315</v>
      </c>
      <c r="I169">
        <v>295</v>
      </c>
      <c r="J169" s="1">
        <v>306.63994189910278</v>
      </c>
      <c r="K169" s="2">
        <f t="shared" si="43"/>
        <v>8.3600581008972199</v>
      </c>
      <c r="L169" s="8">
        <v>2108.2449290951913</v>
      </c>
      <c r="M169" s="1">
        <f t="shared" ref="M169:M189" si="46">((H169-I169)-(J169-I169))/(LN((H169-I169)/(J169-I169)))</f>
        <v>15.444698476755178</v>
      </c>
      <c r="N169" s="1">
        <f t="shared" si="44"/>
        <v>4178.8530056009758</v>
      </c>
      <c r="O169" s="1">
        <f t="shared" si="45"/>
        <v>993.02716624644927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268.29282830209803</v>
      </c>
      <c r="C170">
        <f t="shared" si="41"/>
        <v>5000</v>
      </c>
      <c r="D170" s="2">
        <v>5.2384999994510313</v>
      </c>
      <c r="E170" s="1">
        <f t="shared" si="36"/>
        <v>236.86401597517781</v>
      </c>
      <c r="F170" s="1">
        <f t="shared" si="37"/>
        <v>710.59204792553339</v>
      </c>
      <c r="G170" s="8">
        <f t="shared" si="39"/>
        <v>3136.6083999999964</v>
      </c>
      <c r="H170">
        <v>315</v>
      </c>
      <c r="I170">
        <v>295</v>
      </c>
      <c r="J170" s="1">
        <v>307.13321612604432</v>
      </c>
      <c r="K170" s="2">
        <f t="shared" si="43"/>
        <v>7.8667838739556828</v>
      </c>
      <c r="L170" s="8">
        <v>2149.6680896534044</v>
      </c>
      <c r="M170" s="1">
        <f t="shared" si="46"/>
        <v>15.740321996657878</v>
      </c>
      <c r="N170" s="1">
        <f t="shared" si="44"/>
        <v>4178.812488575285</v>
      </c>
      <c r="O170" s="1">
        <f t="shared" si="45"/>
        <v>992.94491651500016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28.95547354563648</v>
      </c>
      <c r="C171">
        <f t="shared" si="41"/>
        <v>5500</v>
      </c>
      <c r="D171" s="2">
        <v>5.8080881898989896</v>
      </c>
      <c r="E171" s="1">
        <f t="shared" si="36"/>
        <v>262.61851559447268</v>
      </c>
      <c r="F171" s="1">
        <f t="shared" si="37"/>
        <v>787.85554678341805</v>
      </c>
      <c r="G171" s="8">
        <f t="shared" si="39"/>
        <v>95.975200000000527</v>
      </c>
      <c r="H171">
        <v>315</v>
      </c>
      <c r="I171">
        <v>295</v>
      </c>
      <c r="J171" s="1">
        <v>295.18354963276607</v>
      </c>
      <c r="K171" s="2">
        <f t="shared" si="43"/>
        <v>19.816450367233926</v>
      </c>
      <c r="L171" s="8">
        <v>604.08999285596826</v>
      </c>
      <c r="M171" s="1">
        <f t="shared" si="46"/>
        <v>4.2243530261707214</v>
      </c>
      <c r="N171" s="1">
        <f t="shared" si="44"/>
        <v>4181.1783847008455</v>
      </c>
      <c r="O171" s="1">
        <f t="shared" si="45"/>
        <v>994.63059910274183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50.678944603603192</v>
      </c>
      <c r="C172">
        <f t="shared" si="41"/>
        <v>5500</v>
      </c>
      <c r="D172" s="2">
        <v>5.8080881898989896</v>
      </c>
      <c r="E172" s="1">
        <f t="shared" si="36"/>
        <v>262.61851559447268</v>
      </c>
      <c r="F172" s="1">
        <f t="shared" si="37"/>
        <v>787.85554678341805</v>
      </c>
      <c r="G172" s="8">
        <f t="shared" si="39"/>
        <v>206.63440000000026</v>
      </c>
      <c r="H172">
        <v>315</v>
      </c>
      <c r="I172">
        <v>295</v>
      </c>
      <c r="J172" s="1">
        <v>296.35256011513877</v>
      </c>
      <c r="K172" s="2">
        <f t="shared" si="43"/>
        <v>18.647439884861228</v>
      </c>
      <c r="L172" s="8">
        <v>992.94150488254991</v>
      </c>
      <c r="M172" s="1">
        <f t="shared" si="46"/>
        <v>6.9225269262338216</v>
      </c>
      <c r="N172" s="1">
        <f t="shared" si="44"/>
        <v>4180.7928632568883</v>
      </c>
      <c r="O172" s="1">
        <f t="shared" si="45"/>
        <v>994.4958482110269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72.413292290208929</v>
      </c>
      <c r="C173">
        <f t="shared" si="41"/>
        <v>5500</v>
      </c>
      <c r="D173" s="2">
        <v>5.8080881898989896</v>
      </c>
      <c r="E173" s="1">
        <f t="shared" si="36"/>
        <v>262.61851559447268</v>
      </c>
      <c r="F173" s="1">
        <f t="shared" si="37"/>
        <v>787.85554678341805</v>
      </c>
      <c r="G173" s="8">
        <f t="shared" si="39"/>
        <v>350.44599999999991</v>
      </c>
      <c r="H173">
        <v>315</v>
      </c>
      <c r="I173">
        <v>295</v>
      </c>
      <c r="J173" s="1">
        <v>298.0128976147405</v>
      </c>
      <c r="K173" s="2">
        <f t="shared" si="43"/>
        <v>16.987102385259504</v>
      </c>
      <c r="L173" s="8">
        <v>1290.6715465216491</v>
      </c>
      <c r="M173" s="1">
        <f t="shared" si="46"/>
        <v>8.9744469544406265</v>
      </c>
      <c r="N173" s="1">
        <f t="shared" si="44"/>
        <v>4180.3115400608003</v>
      </c>
      <c r="O173" s="1">
        <f t="shared" si="45"/>
        <v>994.29259080566874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94.157431346283119</v>
      </c>
      <c r="C174">
        <f t="shared" si="41"/>
        <v>5500</v>
      </c>
      <c r="D174" s="2">
        <v>5.8080881898989896</v>
      </c>
      <c r="E174" s="1">
        <f t="shared" si="36"/>
        <v>262.61851559447268</v>
      </c>
      <c r="F174" s="1">
        <f t="shared" si="37"/>
        <v>787.85554678341805</v>
      </c>
      <c r="G174" s="8">
        <f t="shared" si="39"/>
        <v>527.40999999999963</v>
      </c>
      <c r="H174">
        <v>315</v>
      </c>
      <c r="I174">
        <v>295</v>
      </c>
      <c r="J174" s="1">
        <v>299.64328011274853</v>
      </c>
      <c r="K174" s="2">
        <f t="shared" si="43"/>
        <v>15.356719887251472</v>
      </c>
      <c r="L174" s="8">
        <v>1515.5333343571629</v>
      </c>
      <c r="M174" s="1">
        <f t="shared" si="46"/>
        <v>10.5160595264934</v>
      </c>
      <c r="N174" s="1">
        <f t="shared" si="44"/>
        <v>4179.9096265319477</v>
      </c>
      <c r="O174" s="1">
        <f t="shared" si="45"/>
        <v>994.07979446430477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115.90930907799455</v>
      </c>
      <c r="C175">
        <f t="shared" si="41"/>
        <v>5500</v>
      </c>
      <c r="D175" s="2">
        <v>5.8080881898989896</v>
      </c>
      <c r="E175" s="1">
        <f t="shared" si="36"/>
        <v>262.61851559447268</v>
      </c>
      <c r="F175" s="1">
        <f t="shared" si="37"/>
        <v>787.85554678341805</v>
      </c>
      <c r="G175" s="8">
        <f t="shared" ref="G175:G189" si="47">G163</f>
        <v>737.52639999999928</v>
      </c>
      <c r="H175">
        <v>315</v>
      </c>
      <c r="I175">
        <v>295</v>
      </c>
      <c r="J175" s="1">
        <v>301.08887006919502</v>
      </c>
      <c r="K175" s="2">
        <f t="shared" si="43"/>
        <v>13.911129930804975</v>
      </c>
      <c r="L175" s="8">
        <v>1688.5543070456624</v>
      </c>
      <c r="M175" s="1">
        <f t="shared" si="46"/>
        <v>11.697203226542088</v>
      </c>
      <c r="N175" s="1">
        <f t="shared" si="44"/>
        <v>4179.6075585808239</v>
      </c>
      <c r="O175" s="1">
        <f t="shared" si="45"/>
        <v>993.88048221806525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137.66713738496989</v>
      </c>
      <c r="C176">
        <f t="shared" si="41"/>
        <v>5500</v>
      </c>
      <c r="D176" s="2">
        <v>5.8080881898989896</v>
      </c>
      <c r="E176" s="1">
        <f t="shared" si="36"/>
        <v>262.61851559447268</v>
      </c>
      <c r="F176" s="1">
        <f t="shared" si="37"/>
        <v>787.85554678341805</v>
      </c>
      <c r="G176" s="8">
        <f t="shared" si="47"/>
        <v>980.79519999999911</v>
      </c>
      <c r="H176">
        <v>315</v>
      </c>
      <c r="I176">
        <v>295</v>
      </c>
      <c r="J176" s="1">
        <v>302.33268141568863</v>
      </c>
      <c r="K176" s="2">
        <f t="shared" si="43"/>
        <v>12.667318584311374</v>
      </c>
      <c r="L176" s="8">
        <v>1824.8822557563426</v>
      </c>
      <c r="M176" s="1">
        <f t="shared" si="46"/>
        <v>12.624508740392493</v>
      </c>
      <c r="N176" s="1">
        <f t="shared" si="44"/>
        <v>4179.3855285746549</v>
      </c>
      <c r="O176" s="1">
        <f t="shared" si="45"/>
        <v>993.70120276021248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159.42954676100265</v>
      </c>
      <c r="C177">
        <f t="shared" si="41"/>
        <v>5500</v>
      </c>
      <c r="D177" s="2">
        <v>5.8080881898989896</v>
      </c>
      <c r="E177" s="1">
        <f t="shared" si="36"/>
        <v>262.61851559447268</v>
      </c>
      <c r="F177" s="1">
        <f t="shared" si="37"/>
        <v>787.85554678341805</v>
      </c>
      <c r="G177" s="8">
        <f t="shared" si="47"/>
        <v>1257.2163999999984</v>
      </c>
      <c r="H177">
        <v>315</v>
      </c>
      <c r="I177">
        <v>295</v>
      </c>
      <c r="J177" s="1">
        <v>303.39635861874933</v>
      </c>
      <c r="K177" s="2">
        <f t="shared" si="43"/>
        <v>11.603641381250668</v>
      </c>
      <c r="L177" s="8">
        <v>1934.7145831233574</v>
      </c>
      <c r="M177" s="1">
        <f t="shared" si="46"/>
        <v>13.369264540147071</v>
      </c>
      <c r="N177" s="1">
        <f t="shared" si="44"/>
        <v>4179.2215518118619</v>
      </c>
      <c r="O177" s="1">
        <f t="shared" si="45"/>
        <v>993.54230892629948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181.19552029779473</v>
      </c>
      <c r="C178">
        <f t="shared" si="41"/>
        <v>5500</v>
      </c>
      <c r="D178" s="2">
        <v>5.8080881898989896</v>
      </c>
      <c r="E178" s="1">
        <f t="shared" si="36"/>
        <v>262.61851559447268</v>
      </c>
      <c r="F178" s="1">
        <f t="shared" si="37"/>
        <v>787.85554678341805</v>
      </c>
      <c r="G178" s="8">
        <f t="shared" si="47"/>
        <v>1566.7899999999986</v>
      </c>
      <c r="H178">
        <v>315</v>
      </c>
      <c r="I178">
        <v>295</v>
      </c>
      <c r="J178" s="1">
        <v>304.30848962118944</v>
      </c>
      <c r="K178" s="2">
        <f t="shared" si="43"/>
        <v>10.691510378810563</v>
      </c>
      <c r="L178" s="8">
        <v>2024.9390802784392</v>
      </c>
      <c r="M178" s="1">
        <f t="shared" si="46"/>
        <v>13.979386124989921</v>
      </c>
      <c r="N178" s="1">
        <f t="shared" si="44"/>
        <v>4179.0987615616496</v>
      </c>
      <c r="O178" s="1">
        <f t="shared" si="45"/>
        <v>993.40204274460052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202.96430423867676</v>
      </c>
      <c r="C179">
        <f t="shared" si="41"/>
        <v>5500</v>
      </c>
      <c r="D179" s="2">
        <v>5.8080881898989896</v>
      </c>
      <c r="E179" s="1">
        <f t="shared" si="36"/>
        <v>262.61851559447268</v>
      </c>
      <c r="F179" s="1">
        <f t="shared" si="37"/>
        <v>787.85554678341805</v>
      </c>
      <c r="G179" s="8">
        <f t="shared" si="47"/>
        <v>1909.5159999999983</v>
      </c>
      <c r="H179">
        <v>315</v>
      </c>
      <c r="I179">
        <v>295</v>
      </c>
      <c r="J179" s="1">
        <v>305.09542774290293</v>
      </c>
      <c r="K179" s="2">
        <f t="shared" si="43"/>
        <v>9.9045722570970725</v>
      </c>
      <c r="L179" s="8">
        <v>2100.3057577044333</v>
      </c>
      <c r="M179" s="1">
        <f t="shared" si="46"/>
        <v>14.487789533204053</v>
      </c>
      <c r="N179" s="1">
        <f t="shared" si="44"/>
        <v>4179.0052897669539</v>
      </c>
      <c r="O179" s="1">
        <f t="shared" si="45"/>
        <v>993.27810747907483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224.73533497936472</v>
      </c>
      <c r="C180">
        <f t="shared" si="41"/>
        <v>5500</v>
      </c>
      <c r="D180" s="2">
        <v>5.8080881898989896</v>
      </c>
      <c r="E180" s="1">
        <f t="shared" si="36"/>
        <v>262.61851559447268</v>
      </c>
      <c r="F180" s="1">
        <f t="shared" si="37"/>
        <v>787.85554678341805</v>
      </c>
      <c r="G180" s="8">
        <f t="shared" si="47"/>
        <v>2285.3943999999974</v>
      </c>
      <c r="H180">
        <v>315</v>
      </c>
      <c r="I180">
        <v>295</v>
      </c>
      <c r="J180" s="1">
        <v>305.77923261138</v>
      </c>
      <c r="K180" s="2">
        <f t="shared" si="43"/>
        <v>9.2207673886200041</v>
      </c>
      <c r="L180" s="8">
        <v>2164.1710592084537</v>
      </c>
      <c r="M180" s="1">
        <f t="shared" si="46"/>
        <v>14.917658682829837</v>
      </c>
      <c r="N180" s="1">
        <f t="shared" si="44"/>
        <v>4178.9329517234373</v>
      </c>
      <c r="O180" s="1">
        <f t="shared" si="45"/>
        <v>993.16825287173606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246.50818578742766</v>
      </c>
      <c r="C181">
        <f t="shared" si="41"/>
        <v>5500</v>
      </c>
      <c r="D181" s="2">
        <v>5.8080881898989896</v>
      </c>
      <c r="E181" s="1">
        <f t="shared" si="36"/>
        <v>262.61851559447268</v>
      </c>
      <c r="F181" s="1">
        <f t="shared" si="37"/>
        <v>787.85554678341805</v>
      </c>
      <c r="G181" s="8">
        <f t="shared" si="47"/>
        <v>2694.4251999999979</v>
      </c>
      <c r="H181">
        <v>315</v>
      </c>
      <c r="I181">
        <v>295</v>
      </c>
      <c r="J181" s="1">
        <v>306.37776902721441</v>
      </c>
      <c r="K181" s="2">
        <f t="shared" si="43"/>
        <v>8.6222309727855873</v>
      </c>
      <c r="L181" s="8">
        <v>2218.9635962546899</v>
      </c>
      <c r="M181" s="1">
        <f t="shared" si="46"/>
        <v>15.285721812654973</v>
      </c>
      <c r="N181" s="1">
        <f t="shared" si="44"/>
        <v>4178.8760876186752</v>
      </c>
      <c r="O181" s="1">
        <f t="shared" si="45"/>
        <v>993.07047032953028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268.28140806875496</v>
      </c>
      <c r="C182">
        <f t="shared" si="41"/>
        <v>5500</v>
      </c>
      <c r="D182" s="2">
        <v>5.8080881898989896</v>
      </c>
      <c r="E182" s="1">
        <f t="shared" si="36"/>
        <v>262.61851559447268</v>
      </c>
      <c r="F182" s="1">
        <f t="shared" si="37"/>
        <v>787.85554678341805</v>
      </c>
      <c r="G182" s="8">
        <f t="shared" si="47"/>
        <v>3136.6083999999964</v>
      </c>
      <c r="H182">
        <v>315</v>
      </c>
      <c r="I182">
        <v>295</v>
      </c>
      <c r="J182" s="1">
        <v>306.88047891783162</v>
      </c>
      <c r="K182" s="2">
        <f t="shared" si="43"/>
        <v>8.1195210821683759</v>
      </c>
      <c r="L182" s="8">
        <v>2264.2539588083073</v>
      </c>
      <c r="M182" s="1">
        <f t="shared" si="46"/>
        <v>15.589411211392823</v>
      </c>
      <c r="N182" s="1">
        <f t="shared" si="44"/>
        <v>4178.8327794510651</v>
      </c>
      <c r="O182" s="1">
        <f t="shared" si="45"/>
        <v>992.98718430658903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28.955376496835083</v>
      </c>
      <c r="C183">
        <f t="shared" si="41"/>
        <v>6000</v>
      </c>
      <c r="D183" s="2">
        <v>6.3797129813570486</v>
      </c>
      <c r="E183" s="1">
        <f t="shared" si="36"/>
        <v>288.46510216504032</v>
      </c>
      <c r="F183" s="1">
        <f t="shared" si="37"/>
        <v>865.39530649512096</v>
      </c>
      <c r="G183" s="8">
        <f t="shared" si="47"/>
        <v>95.975200000000527</v>
      </c>
      <c r="H183">
        <v>315</v>
      </c>
      <c r="I183">
        <v>295</v>
      </c>
      <c r="J183" s="1">
        <v>295.15383495354143</v>
      </c>
      <c r="K183" s="2">
        <f t="shared" si="43"/>
        <v>19.846165046458566</v>
      </c>
      <c r="L183" s="8">
        <v>615.58809196064362</v>
      </c>
      <c r="M183" s="1">
        <f t="shared" si="46"/>
        <v>4.0771911139133339</v>
      </c>
      <c r="N183" s="1">
        <f t="shared" si="44"/>
        <v>4181.1887072422815</v>
      </c>
      <c r="O183" s="1">
        <f t="shared" si="45"/>
        <v>994.63393277403725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50.678157274342745</v>
      </c>
      <c r="C184">
        <f t="shared" si="41"/>
        <v>6000</v>
      </c>
      <c r="D184" s="2">
        <v>6.3797129813570486</v>
      </c>
      <c r="E184" s="1">
        <f t="shared" si="36"/>
        <v>288.46510216504032</v>
      </c>
      <c r="F184" s="1">
        <f t="shared" si="37"/>
        <v>865.39530649512096</v>
      </c>
      <c r="G184" s="8">
        <f t="shared" si="47"/>
        <v>206.63440000000026</v>
      </c>
      <c r="H184">
        <v>315</v>
      </c>
      <c r="I184">
        <v>295</v>
      </c>
      <c r="J184" s="1">
        <v>296.2215357191518</v>
      </c>
      <c r="K184" s="2">
        <f t="shared" si="43"/>
        <v>18.778464280848198</v>
      </c>
      <c r="L184" s="8">
        <v>1017.4396320455018</v>
      </c>
      <c r="M184" s="1">
        <f t="shared" si="46"/>
        <v>6.7170936346393431</v>
      </c>
      <c r="N184" s="1">
        <f t="shared" si="44"/>
        <v>4180.8341056003628</v>
      </c>
      <c r="O184" s="1">
        <f t="shared" si="45"/>
        <v>994.51129856918521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72.411374520410689</v>
      </c>
      <c r="C185">
        <f t="shared" si="41"/>
        <v>6000</v>
      </c>
      <c r="D185" s="2">
        <v>6.3797129813570486</v>
      </c>
      <c r="E185" s="1">
        <f t="shared" si="36"/>
        <v>288.46510216504032</v>
      </c>
      <c r="F185" s="1">
        <f t="shared" si="37"/>
        <v>865.39530649512096</v>
      </c>
      <c r="G185" s="8">
        <f t="shared" si="47"/>
        <v>350.44599999999991</v>
      </c>
      <c r="H185">
        <v>315</v>
      </c>
      <c r="I185">
        <v>295</v>
      </c>
      <c r="J185" s="1">
        <v>297.80395555962787</v>
      </c>
      <c r="K185" s="2">
        <f t="shared" si="43"/>
        <v>17.196044440372134</v>
      </c>
      <c r="L185" s="8">
        <v>1329.4622505513903</v>
      </c>
      <c r="M185" s="1">
        <f t="shared" si="46"/>
        <v>8.7524987758946331</v>
      </c>
      <c r="N185" s="1">
        <f t="shared" si="44"/>
        <v>4180.3679990125183</v>
      </c>
      <c r="O185" s="1">
        <f t="shared" si="45"/>
        <v>994.31892402077347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94.154246790272552</v>
      </c>
      <c r="C186">
        <f t="shared" si="41"/>
        <v>6000</v>
      </c>
      <c r="D186" s="2">
        <v>6.3797129813570486</v>
      </c>
      <c r="E186" s="1">
        <f t="shared" si="36"/>
        <v>288.46510216504032</v>
      </c>
      <c r="F186" s="1">
        <f t="shared" si="37"/>
        <v>865.39530649512096</v>
      </c>
      <c r="G186" s="8">
        <f t="shared" si="47"/>
        <v>527.40999999999963</v>
      </c>
      <c r="H186">
        <v>315</v>
      </c>
      <c r="I186">
        <v>295</v>
      </c>
      <c r="J186" s="1">
        <v>299.3920890164336</v>
      </c>
      <c r="K186" s="2">
        <f t="shared" si="43"/>
        <v>15.607910983566398</v>
      </c>
      <c r="L186" s="8">
        <v>1567.360449677615</v>
      </c>
      <c r="M186" s="1">
        <f t="shared" si="46"/>
        <v>10.295949526158982</v>
      </c>
      <c r="N186" s="1">
        <f t="shared" si="44"/>
        <v>4179.9671982059326</v>
      </c>
      <c r="O186" s="1">
        <f t="shared" si="45"/>
        <v>994.11341698152887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115.90487633342364</v>
      </c>
      <c r="C187">
        <f t="shared" ref="C187:C189" si="48">C175+500</f>
        <v>6000</v>
      </c>
      <c r="D187" s="2">
        <v>6.3797129813570486</v>
      </c>
      <c r="E187" s="1">
        <f t="shared" si="36"/>
        <v>288.46510216504032</v>
      </c>
      <c r="F187" s="1">
        <f t="shared" si="37"/>
        <v>865.39530649512096</v>
      </c>
      <c r="G187" s="8">
        <f t="shared" si="47"/>
        <v>737.52639999999928</v>
      </c>
      <c r="H187">
        <v>315</v>
      </c>
      <c r="I187">
        <v>295</v>
      </c>
      <c r="J187" s="1">
        <v>300.81859813029746</v>
      </c>
      <c r="K187" s="2">
        <f t="shared" si="43"/>
        <v>14.18140186970254</v>
      </c>
      <c r="L187" s="8">
        <v>1751.5955425331681</v>
      </c>
      <c r="M187" s="1">
        <f t="shared" si="46"/>
        <v>11.485958534387304</v>
      </c>
      <c r="N187" s="1">
        <f t="shared" si="44"/>
        <v>4179.6603387237592</v>
      </c>
      <c r="O187" s="1">
        <f t="shared" si="45"/>
        <v>993.91849285619423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137.66153907327748</v>
      </c>
      <c r="C188">
        <f t="shared" si="48"/>
        <v>6000</v>
      </c>
      <c r="D188" s="2">
        <v>6.3797129813570486</v>
      </c>
      <c r="E188" s="1">
        <f t="shared" si="36"/>
        <v>288.46510216504032</v>
      </c>
      <c r="F188" s="1">
        <f t="shared" si="37"/>
        <v>865.39530649512096</v>
      </c>
      <c r="G188" s="8">
        <f t="shared" si="47"/>
        <v>980.79519999999911</v>
      </c>
      <c r="H188">
        <v>315</v>
      </c>
      <c r="I188">
        <v>295</v>
      </c>
      <c r="J188" s="1">
        <v>302.05656592013071</v>
      </c>
      <c r="K188" s="2">
        <f t="shared" si="43"/>
        <v>12.943434079869292</v>
      </c>
      <c r="L188" s="8">
        <v>1897.4301220135244</v>
      </c>
      <c r="M188" s="1">
        <f t="shared" si="46"/>
        <v>12.424419439057665</v>
      </c>
      <c r="N188" s="1">
        <f t="shared" si="44"/>
        <v>4179.4319244873468</v>
      </c>
      <c r="O188" s="1">
        <f t="shared" si="45"/>
        <v>993.74161382273314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159.42288581019875</v>
      </c>
      <c r="C189">
        <f t="shared" si="48"/>
        <v>6000</v>
      </c>
      <c r="D189" s="2">
        <v>6.3797129813570486</v>
      </c>
      <c r="E189" s="1">
        <f t="shared" si="36"/>
        <v>288.46510216504032</v>
      </c>
      <c r="F189" s="1">
        <f t="shared" si="37"/>
        <v>865.39530649512096</v>
      </c>
      <c r="G189" s="8">
        <f t="shared" si="47"/>
        <v>1257.2163999999984</v>
      </c>
      <c r="H189">
        <v>315</v>
      </c>
      <c r="I189">
        <v>295</v>
      </c>
      <c r="J189" s="1">
        <v>303.12172104938048</v>
      </c>
      <c r="K189" s="2">
        <f t="shared" si="43"/>
        <v>11.878278950619517</v>
      </c>
      <c r="L189" s="8">
        <v>2015.3275688434587</v>
      </c>
      <c r="M189" s="1">
        <f t="shared" si="46"/>
        <v>13.180657183303293</v>
      </c>
      <c r="N189" s="1">
        <f t="shared" si="44"/>
        <v>4179.2616939809723</v>
      </c>
      <c r="O189" s="1">
        <f t="shared" si="45"/>
        <v>993.58382076073713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181.18790050580057</v>
      </c>
      <c r="C190">
        <f t="shared" ref="C190:C194" si="49">C178+500</f>
        <v>6000</v>
      </c>
      <c r="D190" s="2">
        <v>6.3797129813570486</v>
      </c>
      <c r="E190" s="1">
        <f t="shared" si="36"/>
        <v>288.46510216504032</v>
      </c>
      <c r="F190" s="1">
        <f t="shared" si="37"/>
        <v>865.39530649512096</v>
      </c>
      <c r="G190" s="8">
        <f t="shared" ref="G190:G194" si="50">G178</f>
        <v>1566.7899999999986</v>
      </c>
      <c r="H190">
        <v>315</v>
      </c>
      <c r="I190">
        <v>295</v>
      </c>
      <c r="J190" s="1">
        <v>304.03929499661513</v>
      </c>
      <c r="K190" s="2">
        <f t="shared" si="43"/>
        <v>10.960705003384874</v>
      </c>
      <c r="L190" s="8">
        <v>2112.4371095497945</v>
      </c>
      <c r="M190" s="1">
        <f t="shared" ref="M190:M194" si="51">((H190-I190)-(J190-I190))/(LN((H190-I190)/(J190-I190)))</f>
        <v>13.80178803654127</v>
      </c>
      <c r="N190" s="1">
        <f t="shared" si="44"/>
        <v>4179.1333492177755</v>
      </c>
      <c r="O190" s="1">
        <f t="shared" si="45"/>
        <v>993.44381991024534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202.95582234535084</v>
      </c>
      <c r="C191">
        <f t="shared" si="49"/>
        <v>6000</v>
      </c>
      <c r="D191" s="2">
        <v>6.3797129813570486</v>
      </c>
      <c r="E191" s="1">
        <f t="shared" si="36"/>
        <v>288.46510216504032</v>
      </c>
      <c r="F191" s="1">
        <f t="shared" si="37"/>
        <v>865.39530649512096</v>
      </c>
      <c r="G191" s="8">
        <f t="shared" si="50"/>
        <v>1909.5159999999983</v>
      </c>
      <c r="H191">
        <v>315</v>
      </c>
      <c r="I191">
        <v>295</v>
      </c>
      <c r="J191" s="1">
        <v>304.83373878319418</v>
      </c>
      <c r="K191" s="2">
        <f t="shared" si="43"/>
        <v>10.166261216805822</v>
      </c>
      <c r="L191" s="8">
        <v>2193.7287994173712</v>
      </c>
      <c r="M191" s="1">
        <f t="shared" si="51"/>
        <v>14.320431165009328</v>
      </c>
      <c r="N191" s="1">
        <f t="shared" si="44"/>
        <v>4179.0351320939635</v>
      </c>
      <c r="O191" s="1">
        <f t="shared" si="45"/>
        <v>993.31961837959113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224.72607801316144</v>
      </c>
      <c r="C192">
        <f t="shared" si="49"/>
        <v>6000</v>
      </c>
      <c r="D192" s="2">
        <v>6.3797129813570486</v>
      </c>
      <c r="E192" s="1">
        <f t="shared" si="36"/>
        <v>288.46510216504032</v>
      </c>
      <c r="F192" s="1">
        <f t="shared" si="37"/>
        <v>865.39530649512096</v>
      </c>
      <c r="G192" s="8">
        <f t="shared" si="50"/>
        <v>2285.3943999999974</v>
      </c>
      <c r="H192">
        <v>315</v>
      </c>
      <c r="I192">
        <v>295</v>
      </c>
      <c r="J192" s="1">
        <v>305.52602447058706</v>
      </c>
      <c r="K192" s="2">
        <f t="shared" si="43"/>
        <v>9.4739755294129395</v>
      </c>
      <c r="L192" s="8">
        <v>2262.735576295916</v>
      </c>
      <c r="M192" s="1">
        <f t="shared" si="51"/>
        <v>14.759694143750643</v>
      </c>
      <c r="N192" s="1">
        <f t="shared" si="44"/>
        <v>4178.9588021575009</v>
      </c>
      <c r="O192" s="1">
        <f t="shared" si="45"/>
        <v>993.20916367760378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246.49823075068142</v>
      </c>
      <c r="C193">
        <f t="shared" si="49"/>
        <v>6000</v>
      </c>
      <c r="D193" s="2">
        <v>6.3797129813570486</v>
      </c>
      <c r="E193" s="1">
        <f t="shared" si="36"/>
        <v>288.46510216504032</v>
      </c>
      <c r="F193" s="1">
        <f t="shared" si="37"/>
        <v>865.39530649512096</v>
      </c>
      <c r="G193" s="8">
        <f t="shared" si="50"/>
        <v>2694.4251999999979</v>
      </c>
      <c r="H193">
        <v>315</v>
      </c>
      <c r="I193">
        <v>295</v>
      </c>
      <c r="J193" s="1">
        <v>306.13339098909108</v>
      </c>
      <c r="K193" s="2">
        <f t="shared" si="43"/>
        <v>8.8666090109089168</v>
      </c>
      <c r="L193" s="8">
        <v>2322.0256025936469</v>
      </c>
      <c r="M193" s="1">
        <f t="shared" si="51"/>
        <v>15.13632469891358</v>
      </c>
      <c r="N193" s="1">
        <f t="shared" si="44"/>
        <v>4178.8985955431062</v>
      </c>
      <c r="O193" s="1">
        <f t="shared" si="45"/>
        <v>993.11057630917014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268.27080967833456</v>
      </c>
      <c r="C194">
        <f t="shared" si="49"/>
        <v>6000</v>
      </c>
      <c r="D194" s="2">
        <v>6.3797129813570486</v>
      </c>
      <c r="E194" s="1">
        <f t="shared" si="36"/>
        <v>288.46510216504032</v>
      </c>
      <c r="F194" s="1">
        <f t="shared" si="37"/>
        <v>865.39530649512096</v>
      </c>
      <c r="G194" s="8">
        <f t="shared" si="50"/>
        <v>3136.6083999999964</v>
      </c>
      <c r="H194">
        <v>315</v>
      </c>
      <c r="I194">
        <v>295</v>
      </c>
      <c r="J194" s="1">
        <v>306.64448350388534</v>
      </c>
      <c r="K194" s="2">
        <f t="shared" si="43"/>
        <v>8.3555164961146602</v>
      </c>
      <c r="L194" s="8">
        <v>2371.0927579674831</v>
      </c>
      <c r="M194" s="1">
        <f t="shared" si="51"/>
        <v>15.447440838039711</v>
      </c>
      <c r="N194" s="1">
        <f t="shared" si="44"/>
        <v>4178.8526153380881</v>
      </c>
      <c r="O194" s="1">
        <f t="shared" si="45"/>
        <v>993.02641356852155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31.779957112653541</v>
      </c>
      <c r="C203" s="7">
        <f>20/B203</f>
        <v>0.6293274697981508</v>
      </c>
      <c r="D203" s="8">
        <v>43.428105953709668</v>
      </c>
      <c r="E203" s="7">
        <f>20/D203</f>
        <v>0.46053125184225496</v>
      </c>
      <c r="F203" s="8">
        <v>49.940209308631793</v>
      </c>
      <c r="G203" s="7">
        <f>20/F203</f>
        <v>0.40047889820403992</v>
      </c>
      <c r="H203" s="8">
        <v>54.042752780233165</v>
      </c>
      <c r="I203" s="7">
        <f>20/H203</f>
        <v>0.3700773733960358</v>
      </c>
      <c r="J203" s="8">
        <v>56.853302757033482</v>
      </c>
      <c r="K203" s="7">
        <f>20/J203</f>
        <v>0.35178255316971435</v>
      </c>
      <c r="L203" s="8">
        <v>58.896076241709451</v>
      </c>
      <c r="M203" s="7">
        <f>20/L203</f>
        <v>0.33958119583246965</v>
      </c>
      <c r="N203" s="8">
        <v>60.446800859417564</v>
      </c>
      <c r="O203" s="7">
        <f>20/N203</f>
        <v>0.33086945405951979</v>
      </c>
      <c r="P203" s="8">
        <v>61.663714841596899</v>
      </c>
      <c r="Q203" s="7">
        <f>20/P203</f>
        <v>0.32433984964052909</v>
      </c>
      <c r="R203" s="8">
        <v>62.643933997250301</v>
      </c>
      <c r="S203" s="7">
        <f>20/R203</f>
        <v>0.31926475117092556</v>
      </c>
      <c r="AH203" s="6"/>
      <c r="AI203" s="6"/>
      <c r="AJ203" s="6"/>
    </row>
    <row r="204" spans="1:38" x14ac:dyDescent="0.45">
      <c r="A204">
        <v>400</v>
      </c>
      <c r="B204" s="8">
        <v>66.273119705299621</v>
      </c>
      <c r="C204" s="7">
        <f t="shared" ref="C204:C218" si="53">20/B204</f>
        <v>0.30178147775350123</v>
      </c>
      <c r="D204" s="8">
        <v>93.896930923220722</v>
      </c>
      <c r="E204" s="7">
        <f t="shared" ref="E204:E218" si="54">20/D204</f>
        <v>0.21299950704836082</v>
      </c>
      <c r="F204" s="8">
        <v>110.10813134608574</v>
      </c>
      <c r="G204" s="7">
        <f t="shared" ref="G204:G218" si="55">20/F204</f>
        <v>0.18163962784126372</v>
      </c>
      <c r="H204" s="8">
        <v>120.57829937155594</v>
      </c>
      <c r="I204" s="7">
        <f t="shared" ref="I204:I218" si="56">20/H204</f>
        <v>0.16586732525038364</v>
      </c>
      <c r="J204" s="8">
        <v>127.86005294919673</v>
      </c>
      <c r="K204" s="7">
        <f t="shared" ref="K204:K218" si="57">20/J204</f>
        <v>0.15642102078548881</v>
      </c>
      <c r="L204" s="8">
        <v>133.20637514870586</v>
      </c>
      <c r="M204" s="7">
        <f t="shared" ref="M204:M218" si="58">20/L204</f>
        <v>0.15014296408616226</v>
      </c>
      <c r="N204" s="8">
        <v>137.29447756460246</v>
      </c>
      <c r="O204" s="7">
        <f t="shared" ref="O204:O218" si="59">20/N204</f>
        <v>0.14567228307190441</v>
      </c>
      <c r="P204" s="8">
        <v>140.52016180786316</v>
      </c>
      <c r="Q204" s="7">
        <f t="shared" ref="Q204:Q218" si="60">20/P204</f>
        <v>0.14232833027438807</v>
      </c>
      <c r="R204" s="8">
        <v>143.12955686452185</v>
      </c>
      <c r="S204" s="7">
        <f t="shared" ref="S204:S218" si="61">20/R204</f>
        <v>0.13973354238028449</v>
      </c>
      <c r="AH204" s="6"/>
      <c r="AI204" s="6"/>
      <c r="AJ204" s="6"/>
    </row>
    <row r="205" spans="1:38" x14ac:dyDescent="0.45">
      <c r="A205">
        <v>600</v>
      </c>
      <c r="B205" s="8">
        <v>148.42826371208656</v>
      </c>
      <c r="C205" s="7">
        <f t="shared" si="53"/>
        <v>0.13474522641317802</v>
      </c>
      <c r="D205" s="8">
        <v>209.40625481207746</v>
      </c>
      <c r="E205" s="7">
        <f t="shared" si="54"/>
        <v>9.5508130919719325E-2</v>
      </c>
      <c r="F205" s="8">
        <v>245.00381876974924</v>
      </c>
      <c r="G205" s="7">
        <f t="shared" si="55"/>
        <v>8.1631380687970781E-2</v>
      </c>
      <c r="H205" s="8">
        <v>267.9371787050294</v>
      </c>
      <c r="I205" s="7">
        <f t="shared" si="56"/>
        <v>7.4644362893803148E-2</v>
      </c>
      <c r="J205" s="8">
        <v>283.86435524920137</v>
      </c>
      <c r="K205" s="7">
        <f t="shared" si="57"/>
        <v>7.0456186661556092E-2</v>
      </c>
      <c r="L205" s="8">
        <v>295.54803244045303</v>
      </c>
      <c r="M205" s="7">
        <f t="shared" si="58"/>
        <v>6.7670895437375644E-2</v>
      </c>
      <c r="N205" s="8">
        <v>304.47689129927642</v>
      </c>
      <c r="O205" s="7">
        <f t="shared" si="59"/>
        <v>6.5686429977182076E-2</v>
      </c>
      <c r="P205" s="8">
        <v>311.51932518982221</v>
      </c>
      <c r="Q205" s="7">
        <f t="shared" si="60"/>
        <v>6.4201474460093721E-2</v>
      </c>
      <c r="R205" s="8">
        <v>317.21462681068488</v>
      </c>
      <c r="S205" s="7">
        <f t="shared" si="61"/>
        <v>6.304879507317325E-2</v>
      </c>
      <c r="AH205" s="6"/>
      <c r="AI205" s="6"/>
      <c r="AJ205" s="6"/>
    </row>
    <row r="206" spans="1:38" x14ac:dyDescent="0.45">
      <c r="A206">
        <v>800</v>
      </c>
      <c r="B206" s="8">
        <v>216.82839016358503</v>
      </c>
      <c r="C206" s="7">
        <f t="shared" si="53"/>
        <v>9.2238843746020094E-2</v>
      </c>
      <c r="D206" s="8">
        <v>305.07319399747053</v>
      </c>
      <c r="E206" s="7">
        <f t="shared" si="54"/>
        <v>6.5558037852928588E-2</v>
      </c>
      <c r="F206" s="8">
        <v>356.42426287105832</v>
      </c>
      <c r="G206" s="7">
        <f t="shared" si="55"/>
        <v>5.6112902749371169E-2</v>
      </c>
      <c r="H206" s="8">
        <v>389.46141166627649</v>
      </c>
      <c r="I206" s="7">
        <f t="shared" si="56"/>
        <v>5.1352969513543727E-2</v>
      </c>
      <c r="J206" s="8">
        <v>412.39052034184817</v>
      </c>
      <c r="K206" s="7">
        <f t="shared" si="57"/>
        <v>4.8497720033479776E-2</v>
      </c>
      <c r="L206" s="8">
        <v>429.20504935615077</v>
      </c>
      <c r="M206" s="7">
        <f t="shared" si="58"/>
        <v>4.6597774257320458E-2</v>
      </c>
      <c r="N206" s="8">
        <v>442.05297056200709</v>
      </c>
      <c r="O206" s="7">
        <f t="shared" si="59"/>
        <v>4.5243446672404132E-2</v>
      </c>
      <c r="P206" s="8">
        <v>452.18587106224874</v>
      </c>
      <c r="Q206" s="7">
        <f t="shared" si="60"/>
        <v>4.4229599551655965E-2</v>
      </c>
      <c r="R206" s="8">
        <v>460.3804562264412</v>
      </c>
      <c r="S206" s="7">
        <f t="shared" si="61"/>
        <v>4.3442330640905545E-2</v>
      </c>
      <c r="AH206" s="6"/>
      <c r="AI206" s="6"/>
      <c r="AJ206" s="6"/>
    </row>
    <row r="207" spans="1:38" x14ac:dyDescent="0.45">
      <c r="A207">
        <v>1000</v>
      </c>
      <c r="B207" s="8">
        <v>270.51861374346504</v>
      </c>
      <c r="C207" s="7">
        <f t="shared" si="53"/>
        <v>7.3932065979630368E-2</v>
      </c>
      <c r="D207" s="8">
        <v>387.59346094679086</v>
      </c>
      <c r="E207" s="7">
        <f t="shared" si="54"/>
        <v>5.1600457735136086E-2</v>
      </c>
      <c r="F207" s="8">
        <v>457.49563721998413</v>
      </c>
      <c r="G207" s="7">
        <f t="shared" si="55"/>
        <v>4.3716263878562658E-2</v>
      </c>
      <c r="H207" s="8">
        <v>503.08473924125678</v>
      </c>
      <c r="I207" s="7">
        <f t="shared" si="56"/>
        <v>3.9754734023861732E-2</v>
      </c>
      <c r="J207" s="8">
        <v>534.99356456724274</v>
      </c>
      <c r="K207" s="7">
        <f t="shared" si="57"/>
        <v>3.7383627251998883E-2</v>
      </c>
      <c r="L207" s="8">
        <v>558.52860070407132</v>
      </c>
      <c r="M207" s="7">
        <f t="shared" si="58"/>
        <v>3.5808372167134062E-2</v>
      </c>
      <c r="N207" s="8">
        <v>576.58763239337497</v>
      </c>
      <c r="O207" s="7">
        <f t="shared" si="59"/>
        <v>3.468683488229083E-2</v>
      </c>
      <c r="P207" s="8">
        <v>590.87650553084256</v>
      </c>
      <c r="Q207" s="7">
        <f t="shared" si="60"/>
        <v>3.3848020377848717E-2</v>
      </c>
      <c r="R207" s="8">
        <v>602.46170940943659</v>
      </c>
      <c r="S207" s="7">
        <f t="shared" si="61"/>
        <v>3.3197130519058232E-2</v>
      </c>
    </row>
    <row r="208" spans="1:38" x14ac:dyDescent="0.45">
      <c r="A208">
        <v>1200</v>
      </c>
      <c r="B208" s="8">
        <v>313.86220955690067</v>
      </c>
      <c r="C208" s="7">
        <f t="shared" si="53"/>
        <v>6.3722230300472554E-2</v>
      </c>
      <c r="D208" s="8">
        <v>457.30987724534805</v>
      </c>
      <c r="E208" s="7">
        <f t="shared" si="54"/>
        <v>4.3734021492105105E-2</v>
      </c>
      <c r="F208" s="8">
        <v>545.09626211394777</v>
      </c>
      <c r="G208" s="7">
        <f t="shared" si="55"/>
        <v>3.6690767099443383E-2</v>
      </c>
      <c r="H208" s="8">
        <v>603.1125529852377</v>
      </c>
      <c r="I208" s="7">
        <f t="shared" si="56"/>
        <v>3.3161306129354494E-2</v>
      </c>
      <c r="J208" s="8">
        <v>644.05533974607283</v>
      </c>
      <c r="K208" s="7">
        <f t="shared" si="57"/>
        <v>3.1053232177044383E-2</v>
      </c>
      <c r="L208" s="8">
        <v>674.42436171633858</v>
      </c>
      <c r="M208" s="7">
        <f t="shared" si="58"/>
        <v>2.9654919269378285E-2</v>
      </c>
      <c r="N208" s="8">
        <v>697.82349598314272</v>
      </c>
      <c r="O208" s="7">
        <f t="shared" si="59"/>
        <v>2.8660542551412083E-2</v>
      </c>
      <c r="P208" s="8">
        <v>716.39609492027409</v>
      </c>
      <c r="Q208" s="7">
        <f t="shared" si="60"/>
        <v>2.791751677851587E-2</v>
      </c>
      <c r="R208" s="8">
        <v>731.49214583715639</v>
      </c>
      <c r="S208" s="7">
        <f t="shared" si="61"/>
        <v>2.7341373538756174E-2</v>
      </c>
    </row>
    <row r="209" spans="1:19" x14ac:dyDescent="0.45">
      <c r="A209">
        <v>1500</v>
      </c>
      <c r="B209" s="8">
        <v>366.04913423593541</v>
      </c>
      <c r="C209" s="7">
        <f t="shared" si="53"/>
        <v>5.4637473851007895E-2</v>
      </c>
      <c r="D209" s="8">
        <v>543.94715652632203</v>
      </c>
      <c r="E209" s="7">
        <f t="shared" si="54"/>
        <v>3.6768277506442272E-2</v>
      </c>
      <c r="F209" s="8">
        <v>656.15942233601754</v>
      </c>
      <c r="G209" s="7">
        <f t="shared" si="55"/>
        <v>3.0480397475353256E-2</v>
      </c>
      <c r="H209" s="8">
        <v>731.55693897968717</v>
      </c>
      <c r="I209" s="7">
        <f t="shared" si="56"/>
        <v>2.7338951945277537E-2</v>
      </c>
      <c r="J209" s="8">
        <v>785.32114947293553</v>
      </c>
      <c r="K209" s="7">
        <f t="shared" si="57"/>
        <v>2.5467288145012906E-2</v>
      </c>
      <c r="L209" s="8">
        <v>825.48599749036839</v>
      </c>
      <c r="M209" s="7">
        <f t="shared" si="58"/>
        <v>2.4228151732196227E-2</v>
      </c>
      <c r="N209" s="8">
        <v>856.59492788231137</v>
      </c>
      <c r="O209" s="7">
        <f t="shared" si="59"/>
        <v>2.3348258726495548E-2</v>
      </c>
      <c r="P209" s="8">
        <v>881.3861522105957</v>
      </c>
      <c r="Q209" s="7">
        <f t="shared" si="60"/>
        <v>2.2691529643208259E-2</v>
      </c>
      <c r="R209" s="8">
        <v>901.60092470277777</v>
      </c>
      <c r="S209" s="7">
        <f t="shared" si="61"/>
        <v>2.2182763406762489E-2</v>
      </c>
    </row>
    <row r="210" spans="1:19" x14ac:dyDescent="0.45">
      <c r="A210">
        <v>2000</v>
      </c>
      <c r="B210" s="8">
        <v>427.93139390658797</v>
      </c>
      <c r="C210" s="7">
        <f t="shared" si="53"/>
        <v>4.6736463565853148E-2</v>
      </c>
      <c r="D210" s="8">
        <v>651.1821639278869</v>
      </c>
      <c r="E210" s="7">
        <f t="shared" si="54"/>
        <v>3.0713371937832801E-2</v>
      </c>
      <c r="F210" s="8">
        <v>797.57364637906471</v>
      </c>
      <c r="G210" s="7">
        <f t="shared" si="55"/>
        <v>2.5076054218690361E-2</v>
      </c>
      <c r="H210" s="8">
        <v>898.10392301993511</v>
      </c>
      <c r="I210" s="7">
        <f t="shared" si="56"/>
        <v>2.2269137777228106E-2</v>
      </c>
      <c r="J210" s="8">
        <v>970.78503032739422</v>
      </c>
      <c r="K210" s="7">
        <f t="shared" si="57"/>
        <v>2.0601883398691328E-2</v>
      </c>
      <c r="L210" s="8">
        <v>1025.6013361432802</v>
      </c>
      <c r="M210" s="7">
        <f t="shared" si="58"/>
        <v>1.9500754625777838E-2</v>
      </c>
      <c r="N210" s="8">
        <v>1068.356116502946</v>
      </c>
      <c r="O210" s="7">
        <f t="shared" si="59"/>
        <v>1.8720349601653495E-2</v>
      </c>
      <c r="P210" s="8">
        <v>1102.6114159358171</v>
      </c>
      <c r="Q210" s="7">
        <f t="shared" si="60"/>
        <v>1.8138756511082772E-2</v>
      </c>
      <c r="R210" s="8">
        <v>1130.6624079049</v>
      </c>
      <c r="S210" s="7">
        <f t="shared" si="61"/>
        <v>1.7688745871599014E-2</v>
      </c>
    </row>
    <row r="211" spans="1:19" x14ac:dyDescent="0.45">
      <c r="A211">
        <v>2500</v>
      </c>
      <c r="B211" s="8">
        <v>473.3853681454529</v>
      </c>
      <c r="C211" s="7">
        <f t="shared" si="53"/>
        <v>4.2248876593614482E-2</v>
      </c>
      <c r="D211" s="8">
        <v>733.74478419332479</v>
      </c>
      <c r="E211" s="7">
        <f t="shared" si="54"/>
        <v>2.725743396184805E-2</v>
      </c>
      <c r="F211" s="8">
        <v>910.06762465499776</v>
      </c>
      <c r="G211" s="7">
        <f t="shared" si="55"/>
        <v>2.1976388850863587E-2</v>
      </c>
      <c r="H211" s="8">
        <v>1033.4292888245359</v>
      </c>
      <c r="I211" s="7">
        <f t="shared" si="56"/>
        <v>1.9353041583279301E-2</v>
      </c>
      <c r="J211" s="8">
        <v>1123.6854921476934</v>
      </c>
      <c r="K211" s="7">
        <f t="shared" si="57"/>
        <v>1.7798574547557892E-2</v>
      </c>
      <c r="L211" s="8">
        <v>1192.3217947893143</v>
      </c>
      <c r="M211" s="7">
        <f t="shared" si="58"/>
        <v>1.6773995147454333E-2</v>
      </c>
      <c r="N211" s="8">
        <v>1246.1821797020943</v>
      </c>
      <c r="O211" s="7">
        <f t="shared" si="59"/>
        <v>1.6049017812773646E-2</v>
      </c>
      <c r="P211" s="8">
        <v>1289.5374131819144</v>
      </c>
      <c r="Q211" s="7">
        <f t="shared" si="60"/>
        <v>1.5509437566956896E-2</v>
      </c>
      <c r="R211" s="8">
        <v>1325.1721126356742</v>
      </c>
      <c r="S211" s="7">
        <f t="shared" si="61"/>
        <v>1.5092379177993269E-2</v>
      </c>
    </row>
    <row r="212" spans="1:19" x14ac:dyDescent="0.45">
      <c r="A212">
        <v>3000</v>
      </c>
      <c r="B212" s="8">
        <v>508.0302280438259</v>
      </c>
      <c r="C212" s="7">
        <f t="shared" si="53"/>
        <v>3.9367736201466094E-2</v>
      </c>
      <c r="D212" s="8">
        <v>798.84672757926523</v>
      </c>
      <c r="E212" s="7">
        <f t="shared" si="54"/>
        <v>2.503609179273443E-2</v>
      </c>
      <c r="F212" s="8">
        <v>1001.1478185085857</v>
      </c>
      <c r="G212" s="7">
        <f t="shared" si="55"/>
        <v>1.9977069949364809E-2</v>
      </c>
      <c r="H212" s="8">
        <v>1144.9514950043776</v>
      </c>
      <c r="I212" s="7">
        <f t="shared" si="56"/>
        <v>1.7467988894956227E-2</v>
      </c>
      <c r="J212" s="8">
        <v>1251.2488966123958</v>
      </c>
      <c r="K212" s="7">
        <f t="shared" si="57"/>
        <v>1.5984030079185339E-2</v>
      </c>
      <c r="L212" s="8">
        <v>1332.6642478058004</v>
      </c>
      <c r="M212" s="7">
        <f t="shared" si="58"/>
        <v>1.5007530991342732E-2</v>
      </c>
      <c r="N212" s="8">
        <v>1396.890743283451</v>
      </c>
      <c r="O212" s="7">
        <f t="shared" si="59"/>
        <v>1.4317512014568263E-2</v>
      </c>
      <c r="P212" s="8">
        <v>1448.8006703275003</v>
      </c>
      <c r="Q212" s="7">
        <f t="shared" si="60"/>
        <v>1.3804521498101609E-2</v>
      </c>
      <c r="R212" s="8">
        <v>1491.6046397716696</v>
      </c>
      <c r="S212" s="7">
        <f t="shared" si="61"/>
        <v>1.3408378779957094E-2</v>
      </c>
    </row>
    <row r="213" spans="1:19" x14ac:dyDescent="0.45">
      <c r="A213">
        <v>3500</v>
      </c>
      <c r="B213" s="8">
        <v>535.47004478581721</v>
      </c>
      <c r="C213" s="7">
        <f t="shared" si="53"/>
        <v>3.7350361975896904E-2</v>
      </c>
      <c r="D213" s="8">
        <v>852.00479333556086</v>
      </c>
      <c r="E213" s="7">
        <f t="shared" si="54"/>
        <v>2.3474046339224092E-2</v>
      </c>
      <c r="F213" s="8">
        <v>1077.3971737397651</v>
      </c>
      <c r="G213" s="7">
        <f t="shared" si="55"/>
        <v>1.8563256417851722E-2</v>
      </c>
      <c r="H213" s="8">
        <v>1239.9011897253704</v>
      </c>
      <c r="I213" s="7">
        <f t="shared" si="56"/>
        <v>1.6130317613801036E-2</v>
      </c>
      <c r="J213" s="8">
        <v>1361.1358731860428</v>
      </c>
      <c r="K213" s="7">
        <f t="shared" si="57"/>
        <v>1.4693610236857198E-2</v>
      </c>
      <c r="L213" s="8">
        <v>1454.5944147070418</v>
      </c>
      <c r="M213" s="7">
        <f t="shared" si="58"/>
        <v>1.3749537189050764E-2</v>
      </c>
      <c r="N213" s="8">
        <v>1528.6749395969182</v>
      </c>
      <c r="O213" s="7">
        <f t="shared" si="59"/>
        <v>1.3083226186250957E-2</v>
      </c>
      <c r="P213" s="8">
        <v>1588.7702866932591</v>
      </c>
      <c r="Q213" s="7">
        <f t="shared" si="60"/>
        <v>1.2588352241673918E-2</v>
      </c>
      <c r="R213" s="8">
        <v>1638.4692691383048</v>
      </c>
      <c r="S213" s="7">
        <f t="shared" si="61"/>
        <v>1.2206515176521007E-2</v>
      </c>
    </row>
    <row r="214" spans="1:19" x14ac:dyDescent="0.45">
      <c r="A214">
        <v>4000</v>
      </c>
      <c r="B214" s="8">
        <v>557.44126812915988</v>
      </c>
      <c r="C214" s="7">
        <f t="shared" si="53"/>
        <v>3.587821918374004E-2</v>
      </c>
      <c r="D214" s="8">
        <v>895.96193222834222</v>
      </c>
      <c r="E214" s="7">
        <f t="shared" si="54"/>
        <v>2.2322376967800525E-2</v>
      </c>
      <c r="F214" s="8">
        <v>1142.1374630648788</v>
      </c>
      <c r="G214" s="7">
        <f t="shared" si="55"/>
        <v>1.751102704076515E-2</v>
      </c>
      <c r="H214" s="8">
        <v>1321.9600061353508</v>
      </c>
      <c r="I214" s="7">
        <f t="shared" si="56"/>
        <v>1.5129050733137134E-2</v>
      </c>
      <c r="J214" s="8">
        <v>1457.2721411976727</v>
      </c>
      <c r="K214" s="7">
        <f t="shared" si="57"/>
        <v>1.3724272518901523E-2</v>
      </c>
      <c r="L214" s="8">
        <v>1562.2146366708523</v>
      </c>
      <c r="M214" s="7">
        <f t="shared" si="58"/>
        <v>1.2802338123409774E-2</v>
      </c>
      <c r="N214" s="8">
        <v>1645.7710797703146</v>
      </c>
      <c r="O214" s="7">
        <f t="shared" si="59"/>
        <v>1.2152358396522085E-2</v>
      </c>
      <c r="P214" s="8">
        <v>1713.7878344774977</v>
      </c>
      <c r="Q214" s="7">
        <f t="shared" si="60"/>
        <v>1.1670055999725095E-2</v>
      </c>
      <c r="R214" s="8">
        <v>1770.1925545748422</v>
      </c>
      <c r="S214" s="7">
        <f t="shared" si="61"/>
        <v>1.1298205920204833E-2</v>
      </c>
    </row>
    <row r="215" spans="1:19" x14ac:dyDescent="0.45">
      <c r="A215">
        <v>4500</v>
      </c>
      <c r="B215" s="8">
        <v>575.54976596325673</v>
      </c>
      <c r="C215" s="7">
        <f t="shared" si="53"/>
        <v>3.4749384297858975E-2</v>
      </c>
      <c r="D215" s="8">
        <v>933.12158176897651</v>
      </c>
      <c r="E215" s="7">
        <f t="shared" si="54"/>
        <v>2.1433434174874359E-2</v>
      </c>
      <c r="F215" s="8">
        <v>1198.1533462489979</v>
      </c>
      <c r="G215" s="7">
        <f t="shared" si="55"/>
        <v>1.6692354165360433E-2</v>
      </c>
      <c r="H215" s="8">
        <v>1394.1049868642772</v>
      </c>
      <c r="I215" s="7">
        <f t="shared" si="56"/>
        <v>1.4346121840497437E-2</v>
      </c>
      <c r="J215" s="8">
        <v>1542.7408698622571</v>
      </c>
      <c r="K215" s="7">
        <f t="shared" si="57"/>
        <v>1.2963939953043242E-2</v>
      </c>
      <c r="L215" s="8">
        <v>1658.6711841907143</v>
      </c>
      <c r="M215" s="7">
        <f t="shared" si="58"/>
        <v>1.2057844972907178E-2</v>
      </c>
      <c r="N215" s="8">
        <v>1751.3652317768374</v>
      </c>
      <c r="O215" s="7">
        <f t="shared" si="59"/>
        <v>1.1419662579294849E-2</v>
      </c>
      <c r="P215" s="8">
        <v>1827.0656701203038</v>
      </c>
      <c r="Q215" s="7">
        <f t="shared" si="60"/>
        <v>1.094651403454102E-2</v>
      </c>
      <c r="R215" s="8">
        <v>1890.0048663618618</v>
      </c>
      <c r="S215" s="7">
        <f t="shared" si="61"/>
        <v>1.0581983335576653E-2</v>
      </c>
    </row>
    <row r="216" spans="1:19" x14ac:dyDescent="0.45">
      <c r="A216">
        <v>5000</v>
      </c>
      <c r="B216" s="8">
        <v>590.89223253238413</v>
      </c>
      <c r="C216" s="7">
        <f t="shared" si="53"/>
        <v>3.3847119489599807E-2</v>
      </c>
      <c r="D216" s="8">
        <v>965.09561675711166</v>
      </c>
      <c r="E216" s="7">
        <f t="shared" si="54"/>
        <v>2.072333523511739E-2</v>
      </c>
      <c r="F216" s="8">
        <v>1247.2290303484178</v>
      </c>
      <c r="G216" s="7">
        <f t="shared" si="55"/>
        <v>1.6035547211736188E-2</v>
      </c>
      <c r="H216" s="8">
        <v>1458.147124597217</v>
      </c>
      <c r="I216" s="7">
        <f t="shared" si="56"/>
        <v>1.3716037060063186E-2</v>
      </c>
      <c r="J216" s="8">
        <v>1619.324924801477</v>
      </c>
      <c r="K216" s="7">
        <f t="shared" si="57"/>
        <v>1.2350825763057975E-2</v>
      </c>
      <c r="L216" s="8">
        <v>1745.6996006082868</v>
      </c>
      <c r="M216" s="7">
        <f t="shared" si="58"/>
        <v>1.1456724852907697E-2</v>
      </c>
      <c r="N216" s="8">
        <v>1847.1407076799621</v>
      </c>
      <c r="O216" s="7">
        <f t="shared" si="59"/>
        <v>1.0827545468975299E-2</v>
      </c>
      <c r="P216" s="8">
        <v>1930.2357390935886</v>
      </c>
      <c r="Q216" s="7">
        <f t="shared" si="60"/>
        <v>1.0361428707869495E-2</v>
      </c>
      <c r="R216" s="8">
        <v>1999.4898843816882</v>
      </c>
      <c r="S216" s="7">
        <f t="shared" si="61"/>
        <v>1.0002551228802389E-2</v>
      </c>
    </row>
    <row r="217" spans="1:19" x14ac:dyDescent="0.45">
      <c r="A217">
        <v>5500</v>
      </c>
      <c r="B217" s="8">
        <v>604.08999285596826</v>
      </c>
      <c r="C217" s="7">
        <f t="shared" si="53"/>
        <v>3.3107649913956698E-2</v>
      </c>
      <c r="D217" s="8">
        <v>992.94150488254991</v>
      </c>
      <c r="E217" s="7">
        <f t="shared" si="54"/>
        <v>2.0142173432830465E-2</v>
      </c>
      <c r="F217" s="8">
        <v>1290.6715465216491</v>
      </c>
      <c r="G217" s="7">
        <f t="shared" si="55"/>
        <v>1.5495809180809681E-2</v>
      </c>
      <c r="H217" s="8">
        <v>1515.5333343571629</v>
      </c>
      <c r="I217" s="7">
        <f t="shared" si="56"/>
        <v>1.3196674429126504E-2</v>
      </c>
      <c r="J217" s="8">
        <v>1688.5543070456624</v>
      </c>
      <c r="K217" s="7">
        <f t="shared" si="57"/>
        <v>1.184445173989844E-2</v>
      </c>
      <c r="L217" s="8">
        <v>1824.8822557563426</v>
      </c>
      <c r="M217" s="7">
        <f t="shared" si="58"/>
        <v>1.0959611195140247E-2</v>
      </c>
      <c r="N217" s="8">
        <v>1934.7145831233574</v>
      </c>
      <c r="O217" s="7">
        <f t="shared" si="59"/>
        <v>1.0337442108754084E-2</v>
      </c>
      <c r="P217" s="8">
        <v>2024.9390802784392</v>
      </c>
      <c r="Q217" s="7">
        <f t="shared" si="60"/>
        <v>9.8768403428956004E-3</v>
      </c>
      <c r="R217" s="8">
        <v>2100.3057577044333</v>
      </c>
      <c r="S217" s="7">
        <f t="shared" si="61"/>
        <v>9.5224230694198348E-3</v>
      </c>
    </row>
    <row r="218" spans="1:19" x14ac:dyDescent="0.45">
      <c r="A218">
        <v>6000</v>
      </c>
      <c r="B218" s="8">
        <v>615.58809196064362</v>
      </c>
      <c r="C218" s="7">
        <f t="shared" si="53"/>
        <v>3.2489257445348148E-2</v>
      </c>
      <c r="D218" s="8">
        <v>1017.4396320455018</v>
      </c>
      <c r="E218" s="7">
        <f t="shared" si="54"/>
        <v>1.9657185910667931E-2</v>
      </c>
      <c r="F218" s="8">
        <v>1329.4622505513903</v>
      </c>
      <c r="G218" s="7">
        <f t="shared" si="55"/>
        <v>1.50436764877717E-2</v>
      </c>
      <c r="H218" s="8">
        <v>1567.360449677615</v>
      </c>
      <c r="I218" s="7">
        <f t="shared" si="56"/>
        <v>1.2760306669798726E-2</v>
      </c>
      <c r="J218" s="8">
        <v>1751.5955425331681</v>
      </c>
      <c r="K218" s="7">
        <f t="shared" si="57"/>
        <v>1.1418161050510484E-2</v>
      </c>
      <c r="L218" s="8">
        <v>1897.4301220135244</v>
      </c>
      <c r="M218" s="7">
        <f t="shared" si="58"/>
        <v>1.0540572623974315E-2</v>
      </c>
      <c r="N218" s="8">
        <v>2015.3275688434587</v>
      </c>
      <c r="O218" s="7">
        <f t="shared" si="59"/>
        <v>9.9239450247174711E-3</v>
      </c>
      <c r="P218" s="8">
        <v>2112.4371095497945</v>
      </c>
      <c r="Q218" s="7">
        <f t="shared" si="60"/>
        <v>9.4677374817858737E-3</v>
      </c>
      <c r="R218" s="8">
        <v>2193.7287994173712</v>
      </c>
      <c r="S218" s="7">
        <f t="shared" si="61"/>
        <v>9.1168972232628601E-3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/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28.95526684858805</v>
      </c>
      <c r="C3">
        <v>0</v>
      </c>
      <c r="D3" s="2">
        <v>6.6812297353013736E-2</v>
      </c>
      <c r="E3" s="1">
        <f>D3*0.01256*3600</f>
        <v>3.0209848371138688</v>
      </c>
      <c r="F3" s="1">
        <f>E3*3</f>
        <v>9.0629545113416068</v>
      </c>
      <c r="G3" s="8">
        <v>95.975200000000527</v>
      </c>
      <c r="H3">
        <v>315</v>
      </c>
      <c r="I3">
        <v>295</v>
      </c>
      <c r="J3" s="1">
        <v>295.12021318874145</v>
      </c>
      <c r="K3" s="2">
        <f t="shared" ref="K3:K34" si="1">H3-J3</f>
        <v>19.879786811258555</v>
      </c>
      <c r="L3" s="8">
        <v>31.779957112653541</v>
      </c>
      <c r="M3" s="1">
        <f>((H3-I3)-(J3-I3))/(LN((H3-I3)/(J3-I3)))</f>
        <v>3.8871584817283522</v>
      </c>
      <c r="N3" s="1">
        <f t="shared" ref="N3:N34" si="2">((W3 + X3*H3 +Y3*H3^2 +  Z3*H3^3)+(W3 + X3*J3 + Y3*J3^2 +  Z3*J3^3))/2</f>
        <v>4181.2004188728979</v>
      </c>
      <c r="O3" s="1">
        <f t="shared" ref="O3:O34" si="3">((S3 + T3*H3 + U3*H3^2 +  V3*H3^3)+(S3 + T3*J3 + U3*J3^2 +  V3*J3^3))/2</f>
        <v>994.637699269015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50.677189612296566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E4*3</f>
        <v>9.0629545113416068</v>
      </c>
      <c r="G4" s="8">
        <v>206.63440000000026</v>
      </c>
      <c r="H4">
        <v>315</v>
      </c>
      <c r="I4">
        <v>295</v>
      </c>
      <c r="J4" s="1">
        <v>296.05947205859843</v>
      </c>
      <c r="K4" s="2">
        <f t="shared" si="1"/>
        <v>18.940527941401569</v>
      </c>
      <c r="L4" s="8">
        <v>43.428105953709668</v>
      </c>
      <c r="M4" s="1">
        <f t="shared" ref="M4:M67" si="6">((H4-I4)-(J4-I4))/(LN((H4-I4)/(J4-I4)))</f>
        <v>6.4468263575411147</v>
      </c>
      <c r="N4" s="1">
        <f t="shared" si="2"/>
        <v>4180.8857967202794</v>
      </c>
      <c r="O4" s="1">
        <f t="shared" si="3"/>
        <v>994.53028839173624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72.408938437511296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9.0629545113416068</v>
      </c>
      <c r="G5" s="8">
        <v>350.44599999999991</v>
      </c>
      <c r="H5">
        <v>315</v>
      </c>
      <c r="I5">
        <v>295</v>
      </c>
      <c r="J5" s="1">
        <v>297.53602182844656</v>
      </c>
      <c r="K5" s="2">
        <f t="shared" si="1"/>
        <v>17.463978171553435</v>
      </c>
      <c r="L5" s="8">
        <v>49.940209308631793</v>
      </c>
      <c r="M5" s="1">
        <f t="shared" si="6"/>
        <v>8.4565768569242152</v>
      </c>
      <c r="N5" s="1">
        <f t="shared" si="2"/>
        <v>4180.4420998633877</v>
      </c>
      <c r="O5" s="1">
        <f t="shared" si="3"/>
        <v>994.35237629033577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94.150125713688297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9.0629545113416068</v>
      </c>
      <c r="G6" s="8">
        <v>527.40999999999963</v>
      </c>
      <c r="H6">
        <v>315</v>
      </c>
      <c r="I6">
        <v>295</v>
      </c>
      <c r="J6" s="1">
        <v>299.06358572199036</v>
      </c>
      <c r="K6" s="2">
        <f t="shared" si="1"/>
        <v>15.936414278009636</v>
      </c>
      <c r="L6" s="8">
        <v>54.042752780233165</v>
      </c>
      <c r="M6" s="1">
        <f t="shared" si="6"/>
        <v>9.999842632323384</v>
      </c>
      <c r="N6" s="1">
        <f t="shared" si="2"/>
        <v>4180.044839805797</v>
      </c>
      <c r="O6" s="1">
        <f t="shared" si="3"/>
        <v>994.15693065178448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115.89906871638897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9.0629545113416068</v>
      </c>
      <c r="G7" s="8">
        <v>737.52639999999928</v>
      </c>
      <c r="H7">
        <v>315</v>
      </c>
      <c r="I7">
        <v>295</v>
      </c>
      <c r="J7" s="1">
        <v>300.46072908626229</v>
      </c>
      <c r="K7" s="2">
        <f t="shared" si="1"/>
        <v>14.53927091373771</v>
      </c>
      <c r="L7" s="8">
        <v>56.853302757033482</v>
      </c>
      <c r="M7" s="1">
        <f t="shared" si="6"/>
        <v>11.199993342008819</v>
      </c>
      <c r="N7" s="1">
        <f t="shared" si="2"/>
        <v>4179.7328026473024</v>
      </c>
      <c r="O7" s="1">
        <f t="shared" si="3"/>
        <v>993.96829738037309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137.65413849234997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9.0629545113416068</v>
      </c>
      <c r="G8" s="8">
        <v>980.79519999999911</v>
      </c>
      <c r="H8">
        <v>315</v>
      </c>
      <c r="I8">
        <v>295</v>
      </c>
      <c r="J8" s="1">
        <v>301.68781535417884</v>
      </c>
      <c r="K8" s="2">
        <f t="shared" si="1"/>
        <v>13.312184645821162</v>
      </c>
      <c r="L8" s="8">
        <v>58.896076241709451</v>
      </c>
      <c r="M8" s="1">
        <f t="shared" si="6"/>
        <v>12.152307568760374</v>
      </c>
      <c r="N8" s="1">
        <f t="shared" si="2"/>
        <v>4179.496431227818</v>
      </c>
      <c r="O8" s="1">
        <f t="shared" si="3"/>
        <v>993.79503949750529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159.41402028571287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9.0629545113416068</v>
      </c>
      <c r="G9" s="8">
        <v>1257.2163999999984</v>
      </c>
      <c r="H9">
        <v>315</v>
      </c>
      <c r="I9">
        <v>295</v>
      </c>
      <c r="J9" s="1">
        <v>302.75263539336521</v>
      </c>
      <c r="K9" s="2">
        <f t="shared" si="1"/>
        <v>12.24736460663479</v>
      </c>
      <c r="L9" s="8">
        <v>60.446800859417564</v>
      </c>
      <c r="M9" s="1">
        <f t="shared" si="6"/>
        <v>12.92325828783177</v>
      </c>
      <c r="N9" s="1">
        <f t="shared" si="2"/>
        <v>4179.3180283029478</v>
      </c>
      <c r="O9" s="1">
        <f t="shared" si="3"/>
        <v>993.63907714079687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181.17770410391265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9.0629545113416068</v>
      </c>
      <c r="G10" s="8">
        <v>1566.7899999999986</v>
      </c>
      <c r="H10">
        <v>315</v>
      </c>
      <c r="I10">
        <v>295</v>
      </c>
      <c r="J10" s="1">
        <v>303.67578292781883</v>
      </c>
      <c r="K10" s="2">
        <f t="shared" si="1"/>
        <v>11.32421707218117</v>
      </c>
      <c r="L10" s="8">
        <v>61.663714841596899</v>
      </c>
      <c r="M10" s="1">
        <f t="shared" si="6"/>
        <v>13.558742583679445</v>
      </c>
      <c r="N10" s="1">
        <f t="shared" si="2"/>
        <v>4179.182236208916</v>
      </c>
      <c r="O10" s="1">
        <f t="shared" si="3"/>
        <v>993.4997293969617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202.94442277267578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9.0629545113416068</v>
      </c>
      <c r="G11" s="8">
        <v>1909.5159999999983</v>
      </c>
      <c r="H11">
        <v>315</v>
      </c>
      <c r="I11">
        <v>295</v>
      </c>
      <c r="J11" s="1">
        <v>304.4790184502022</v>
      </c>
      <c r="K11" s="2">
        <f t="shared" si="1"/>
        <v>10.520981549797796</v>
      </c>
      <c r="L11" s="8">
        <v>62.643933997250301</v>
      </c>
      <c r="M11" s="1">
        <f t="shared" si="6"/>
        <v>14.090886479791582</v>
      </c>
      <c r="N11" s="1">
        <f t="shared" si="2"/>
        <v>4179.0775497110735</v>
      </c>
      <c r="O11" s="1">
        <f t="shared" si="3"/>
        <v>993.3754140453434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224.71359185926173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9.0629545113416068</v>
      </c>
      <c r="G12" s="8">
        <v>2285.3943999999974</v>
      </c>
      <c r="H12">
        <v>315</v>
      </c>
      <c r="I12">
        <v>295</v>
      </c>
      <c r="J12" s="1">
        <v>305.18174215308005</v>
      </c>
      <c r="K12" s="2">
        <f t="shared" si="1"/>
        <v>9.8182578469199484</v>
      </c>
      <c r="L12" s="8">
        <v>63.450299594484171</v>
      </c>
      <c r="M12" s="1">
        <f t="shared" si="6"/>
        <v>14.542634045664904</v>
      </c>
      <c r="N12" s="1">
        <f t="shared" si="2"/>
        <v>4178.9957124748134</v>
      </c>
      <c r="O12" s="1">
        <f t="shared" si="3"/>
        <v>993.26435109359238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246.48476229163563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9.0629545113416068</v>
      </c>
      <c r="G13" s="8">
        <v>2694.4251999999979</v>
      </c>
      <c r="H13">
        <v>315</v>
      </c>
      <c r="I13">
        <v>295</v>
      </c>
      <c r="J13" s="1">
        <v>305.80026760807687</v>
      </c>
      <c r="K13" s="2">
        <f t="shared" si="1"/>
        <v>9.1997323919231349</v>
      </c>
      <c r="L13" s="8">
        <v>64.125247087726933</v>
      </c>
      <c r="M13" s="1">
        <f t="shared" si="6"/>
        <v>14.930719404295605</v>
      </c>
      <c r="N13" s="1">
        <f t="shared" si="2"/>
        <v>4178.9308529051541</v>
      </c>
      <c r="O13" s="1">
        <f t="shared" si="3"/>
        <v>993.16484201306434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268.256435472578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9.0629545113416068</v>
      </c>
      <c r="G14" s="8">
        <v>3136.6083999999964</v>
      </c>
      <c r="H14">
        <v>315</v>
      </c>
      <c r="I14">
        <v>295</v>
      </c>
      <c r="J14" s="1">
        <v>306.32212871030521</v>
      </c>
      <c r="K14" s="2">
        <f t="shared" si="1"/>
        <v>8.6778712896947923</v>
      </c>
      <c r="L14" s="8">
        <v>64.671855641296162</v>
      </c>
      <c r="M14" s="1">
        <f t="shared" si="6"/>
        <v>15.251811068822146</v>
      </c>
      <c r="N14" s="1">
        <f t="shared" si="2"/>
        <v>4178.8811273636911</v>
      </c>
      <c r="O14" s="1">
        <f t="shared" si="3"/>
        <v>993.07962372157976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28.95526684858805</v>
      </c>
      <c r="C15">
        <v>400</v>
      </c>
      <c r="D15" s="2">
        <v>0.30843398530961791</v>
      </c>
      <c r="E15" s="1">
        <f t="shared" si="4"/>
        <v>13.946151079759682</v>
      </c>
      <c r="F15" s="1">
        <f t="shared" si="5"/>
        <v>41.838453239279048</v>
      </c>
      <c r="G15" s="8">
        <f>G3</f>
        <v>95.975200000000527</v>
      </c>
      <c r="H15">
        <v>315</v>
      </c>
      <c r="I15">
        <v>295</v>
      </c>
      <c r="J15" s="1">
        <v>295.12021318874145</v>
      </c>
      <c r="K15" s="2">
        <f t="shared" si="1"/>
        <v>19.879786811258555</v>
      </c>
      <c r="L15" s="8">
        <v>111.66490699433638</v>
      </c>
      <c r="M15" s="1">
        <f t="shared" si="6"/>
        <v>3.8871584817283522</v>
      </c>
      <c r="N15" s="1">
        <f t="shared" si="2"/>
        <v>4181.2004188728979</v>
      </c>
      <c r="O15" s="1">
        <f t="shared" si="3"/>
        <v>994.637699269015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50.677189612296566</v>
      </c>
      <c r="C16">
        <v>400</v>
      </c>
      <c r="D16" s="2">
        <v>0.30843398530961791</v>
      </c>
      <c r="E16" s="1">
        <f t="shared" si="4"/>
        <v>13.946151079759682</v>
      </c>
      <c r="F16" s="1">
        <f t="shared" si="5"/>
        <v>41.838453239279048</v>
      </c>
      <c r="G16" s="8">
        <f t="shared" ref="G16:G26" si="8">G4</f>
        <v>206.63440000000026</v>
      </c>
      <c r="H16">
        <v>315</v>
      </c>
      <c r="I16">
        <v>295</v>
      </c>
      <c r="J16" s="1">
        <v>296.05947205859843</v>
      </c>
      <c r="K16" s="2">
        <f t="shared" si="1"/>
        <v>18.940527941401569</v>
      </c>
      <c r="L16" s="8">
        <v>160.30965112861841</v>
      </c>
      <c r="M16" s="1">
        <f t="shared" si="6"/>
        <v>6.4468263575411147</v>
      </c>
      <c r="N16" s="1">
        <f t="shared" si="2"/>
        <v>4180.8857967202794</v>
      </c>
      <c r="O16" s="1">
        <f t="shared" si="3"/>
        <v>994.53028839173624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72.408938437511296</v>
      </c>
      <c r="C17">
        <v>400</v>
      </c>
      <c r="D17" s="2">
        <v>0.30843398530961791</v>
      </c>
      <c r="E17" s="1">
        <f t="shared" si="4"/>
        <v>13.946151079759682</v>
      </c>
      <c r="F17" s="1">
        <f t="shared" si="5"/>
        <v>41.838453239279048</v>
      </c>
      <c r="G17" s="8">
        <f t="shared" si="8"/>
        <v>350.44599999999991</v>
      </c>
      <c r="H17">
        <v>315</v>
      </c>
      <c r="I17">
        <v>295</v>
      </c>
      <c r="J17" s="1">
        <v>297.53602182844656</v>
      </c>
      <c r="K17" s="2">
        <f t="shared" si="1"/>
        <v>17.463978171553435</v>
      </c>
      <c r="L17" s="8">
        <v>189.40085771783117</v>
      </c>
      <c r="M17" s="1">
        <f t="shared" si="6"/>
        <v>8.4565768569242152</v>
      </c>
      <c r="N17" s="1">
        <f t="shared" si="2"/>
        <v>4180.4420998633877</v>
      </c>
      <c r="O17" s="1">
        <f t="shared" si="3"/>
        <v>994.35237629033577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94.150125713688297</v>
      </c>
      <c r="C18">
        <v>400</v>
      </c>
      <c r="D18" s="2">
        <v>0.30843398530961791</v>
      </c>
      <c r="E18" s="1">
        <f t="shared" si="4"/>
        <v>13.946151079759682</v>
      </c>
      <c r="F18" s="1">
        <f t="shared" si="5"/>
        <v>41.838453239279048</v>
      </c>
      <c r="G18" s="8">
        <f t="shared" si="8"/>
        <v>527.40999999999963</v>
      </c>
      <c r="H18">
        <v>315</v>
      </c>
      <c r="I18">
        <v>295</v>
      </c>
      <c r="J18" s="1">
        <v>299.06358572199036</v>
      </c>
      <c r="K18" s="2">
        <f t="shared" si="1"/>
        <v>15.936414278009636</v>
      </c>
      <c r="L18" s="8">
        <v>208.37761400010316</v>
      </c>
      <c r="M18" s="1">
        <f t="shared" si="6"/>
        <v>9.999842632323384</v>
      </c>
      <c r="N18" s="1">
        <f t="shared" si="2"/>
        <v>4180.044839805797</v>
      </c>
      <c r="O18" s="1">
        <f t="shared" si="3"/>
        <v>994.15693065178448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115.89906871638897</v>
      </c>
      <c r="C19">
        <v>400</v>
      </c>
      <c r="D19" s="2">
        <v>0.30843398530961791</v>
      </c>
      <c r="E19" s="1">
        <f t="shared" si="4"/>
        <v>13.946151079759682</v>
      </c>
      <c r="F19" s="1">
        <f t="shared" si="5"/>
        <v>41.838453239279048</v>
      </c>
      <c r="G19" s="8">
        <f t="shared" si="8"/>
        <v>737.52639999999928</v>
      </c>
      <c r="H19">
        <v>315</v>
      </c>
      <c r="I19">
        <v>295</v>
      </c>
      <c r="J19" s="1">
        <v>300.46072908626229</v>
      </c>
      <c r="K19" s="2">
        <f t="shared" si="1"/>
        <v>14.53927091373771</v>
      </c>
      <c r="L19" s="8">
        <v>221.65642855037311</v>
      </c>
      <c r="M19" s="1">
        <f t="shared" si="6"/>
        <v>11.199993342008819</v>
      </c>
      <c r="N19" s="1">
        <f t="shared" si="2"/>
        <v>4179.7328026473024</v>
      </c>
      <c r="O19" s="1">
        <f t="shared" si="3"/>
        <v>993.96829738037309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137.65413849234997</v>
      </c>
      <c r="C20">
        <v>400</v>
      </c>
      <c r="D20" s="2">
        <v>0.30843398530961791</v>
      </c>
      <c r="E20" s="1">
        <f t="shared" si="4"/>
        <v>13.946151079759682</v>
      </c>
      <c r="F20" s="1">
        <f t="shared" si="5"/>
        <v>41.838453239279048</v>
      </c>
      <c r="G20" s="8">
        <f t="shared" si="8"/>
        <v>980.79519999999911</v>
      </c>
      <c r="H20">
        <v>315</v>
      </c>
      <c r="I20">
        <v>295</v>
      </c>
      <c r="J20" s="1">
        <v>301.68781535417884</v>
      </c>
      <c r="K20" s="2">
        <f t="shared" si="1"/>
        <v>13.312184645821162</v>
      </c>
      <c r="L20" s="8">
        <v>231.44630539709178</v>
      </c>
      <c r="M20" s="1">
        <f t="shared" si="6"/>
        <v>12.152307568760374</v>
      </c>
      <c r="N20" s="1">
        <f t="shared" si="2"/>
        <v>4179.496431227818</v>
      </c>
      <c r="O20" s="1">
        <f t="shared" si="3"/>
        <v>993.79503949750529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159.41402028571287</v>
      </c>
      <c r="C21">
        <v>400</v>
      </c>
      <c r="D21" s="2">
        <v>0.30843398530961791</v>
      </c>
      <c r="E21" s="1">
        <f t="shared" si="4"/>
        <v>13.946151079759682</v>
      </c>
      <c r="F21" s="1">
        <f t="shared" si="5"/>
        <v>41.838453239279048</v>
      </c>
      <c r="G21" s="8">
        <f t="shared" si="8"/>
        <v>1257.2163999999984</v>
      </c>
      <c r="H21">
        <v>315</v>
      </c>
      <c r="I21">
        <v>295</v>
      </c>
      <c r="J21" s="1">
        <v>302.75263539336521</v>
      </c>
      <c r="K21" s="2">
        <f t="shared" si="1"/>
        <v>12.24736460663479</v>
      </c>
      <c r="L21" s="8">
        <v>238.95466992152888</v>
      </c>
      <c r="M21" s="1">
        <f t="shared" si="6"/>
        <v>12.92325828783177</v>
      </c>
      <c r="N21" s="1">
        <f t="shared" si="2"/>
        <v>4179.3180283029478</v>
      </c>
      <c r="O21" s="1">
        <f t="shared" si="3"/>
        <v>993.63907714079687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181.17770410391265</v>
      </c>
      <c r="C22">
        <v>400</v>
      </c>
      <c r="D22" s="2">
        <v>0.30843398530961791</v>
      </c>
      <c r="E22" s="1">
        <f t="shared" si="4"/>
        <v>13.946151079759682</v>
      </c>
      <c r="F22" s="1">
        <f t="shared" si="5"/>
        <v>41.838453239279048</v>
      </c>
      <c r="G22" s="8">
        <f t="shared" si="8"/>
        <v>1566.7899999999986</v>
      </c>
      <c r="H22">
        <v>315</v>
      </c>
      <c r="I22">
        <v>295</v>
      </c>
      <c r="J22" s="1">
        <v>303.67578292781883</v>
      </c>
      <c r="K22" s="2">
        <f t="shared" si="1"/>
        <v>11.32421707218117</v>
      </c>
      <c r="L22" s="8">
        <v>244.89256208138636</v>
      </c>
      <c r="M22" s="1">
        <f t="shared" si="6"/>
        <v>13.558742583679445</v>
      </c>
      <c r="N22" s="1">
        <f t="shared" si="2"/>
        <v>4179.182236208916</v>
      </c>
      <c r="O22" s="1">
        <f t="shared" si="3"/>
        <v>993.4997293969617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202.94442277267578</v>
      </c>
      <c r="C23">
        <v>400</v>
      </c>
      <c r="D23" s="2">
        <v>0.30843398530961791</v>
      </c>
      <c r="E23" s="1">
        <f t="shared" si="4"/>
        <v>13.946151079759682</v>
      </c>
      <c r="F23" s="1">
        <f t="shared" si="5"/>
        <v>41.838453239279048</v>
      </c>
      <c r="G23" s="8">
        <f t="shared" si="8"/>
        <v>1909.5159999999983</v>
      </c>
      <c r="H23">
        <v>315</v>
      </c>
      <c r="I23">
        <v>295</v>
      </c>
      <c r="J23" s="1">
        <v>304.4790184502022</v>
      </c>
      <c r="K23" s="2">
        <f t="shared" si="1"/>
        <v>10.520981549797796</v>
      </c>
      <c r="L23" s="8">
        <v>249.7045585353772</v>
      </c>
      <c r="M23" s="1">
        <f t="shared" si="6"/>
        <v>14.090886479791582</v>
      </c>
      <c r="N23" s="1">
        <f t="shared" si="2"/>
        <v>4179.0775497110735</v>
      </c>
      <c r="O23" s="1">
        <f t="shared" si="3"/>
        <v>993.3754140453434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224.71359185926173</v>
      </c>
      <c r="C24">
        <v>400</v>
      </c>
      <c r="D24" s="2">
        <v>0.30843398530961791</v>
      </c>
      <c r="E24" s="1">
        <f t="shared" si="4"/>
        <v>13.946151079759682</v>
      </c>
      <c r="F24" s="1">
        <f t="shared" si="5"/>
        <v>41.838453239279048</v>
      </c>
      <c r="G24" s="8">
        <f t="shared" si="8"/>
        <v>2285.3943999999974</v>
      </c>
      <c r="H24">
        <v>315</v>
      </c>
      <c r="I24">
        <v>295</v>
      </c>
      <c r="J24" s="1">
        <v>305.18174215308005</v>
      </c>
      <c r="K24" s="2">
        <f t="shared" si="1"/>
        <v>9.8182578469199484</v>
      </c>
      <c r="L24" s="8">
        <v>253.68241178045326</v>
      </c>
      <c r="M24" s="1">
        <f t="shared" si="6"/>
        <v>14.542634045664904</v>
      </c>
      <c r="N24" s="1">
        <f t="shared" si="2"/>
        <v>4178.9957124748134</v>
      </c>
      <c r="O24" s="1">
        <f t="shared" si="3"/>
        <v>993.26435109359238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246.48476229163563</v>
      </c>
      <c r="C25">
        <v>400</v>
      </c>
      <c r="D25" s="2">
        <v>0.30843398530961791</v>
      </c>
      <c r="E25" s="1">
        <f t="shared" si="4"/>
        <v>13.946151079759682</v>
      </c>
      <c r="F25" s="1">
        <f t="shared" si="5"/>
        <v>41.838453239279048</v>
      </c>
      <c r="G25" s="8">
        <f t="shared" si="8"/>
        <v>2694.4251999999979</v>
      </c>
      <c r="H25">
        <v>315</v>
      </c>
      <c r="I25">
        <v>295</v>
      </c>
      <c r="J25" s="1">
        <v>305.80026760807687</v>
      </c>
      <c r="K25" s="2">
        <f t="shared" si="1"/>
        <v>9.1997323919231349</v>
      </c>
      <c r="L25" s="8">
        <v>257.02532510421656</v>
      </c>
      <c r="M25" s="1">
        <f t="shared" si="6"/>
        <v>14.930719404295605</v>
      </c>
      <c r="N25" s="1">
        <f t="shared" si="2"/>
        <v>4178.9308529051541</v>
      </c>
      <c r="O25" s="1">
        <f t="shared" si="3"/>
        <v>993.16484201306434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268.256435472578</v>
      </c>
      <c r="C26">
        <v>400</v>
      </c>
      <c r="D26" s="2">
        <v>0.30843398530961791</v>
      </c>
      <c r="E26" s="1">
        <f t="shared" si="4"/>
        <v>13.946151079759682</v>
      </c>
      <c r="F26" s="1">
        <f t="shared" si="5"/>
        <v>41.838453239279048</v>
      </c>
      <c r="G26" s="8">
        <f t="shared" si="8"/>
        <v>3136.6083999999964</v>
      </c>
      <c r="H26">
        <v>315</v>
      </c>
      <c r="I26">
        <v>295</v>
      </c>
      <c r="J26" s="1">
        <v>306.32212871030521</v>
      </c>
      <c r="K26" s="2">
        <f t="shared" si="1"/>
        <v>8.6778712896947923</v>
      </c>
      <c r="L26" s="8">
        <v>259.7414869170745</v>
      </c>
      <c r="M26" s="1">
        <f t="shared" si="6"/>
        <v>15.251811068822146</v>
      </c>
      <c r="N26" s="1">
        <f t="shared" si="2"/>
        <v>4178.8811273636911</v>
      </c>
      <c r="O26" s="1">
        <f t="shared" si="3"/>
        <v>993.07962372157976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28.95526684858805</v>
      </c>
      <c r="C27">
        <v>600</v>
      </c>
      <c r="D27" s="2">
        <v>0.56214317083882304</v>
      </c>
      <c r="E27" s="1">
        <f t="shared" si="4"/>
        <v>25.417865612648225</v>
      </c>
      <c r="F27" s="1">
        <f t="shared" si="5"/>
        <v>76.25359683794467</v>
      </c>
      <c r="G27" s="8">
        <f>G15</f>
        <v>95.975200000000527</v>
      </c>
      <c r="H27">
        <v>315</v>
      </c>
      <c r="I27">
        <v>295</v>
      </c>
      <c r="J27" s="1">
        <v>295.12021318874145</v>
      </c>
      <c r="K27" s="2">
        <f t="shared" si="1"/>
        <v>19.879786811258555</v>
      </c>
      <c r="L27" s="8">
        <v>212.36272450237732</v>
      </c>
      <c r="M27" s="1">
        <f t="shared" si="6"/>
        <v>3.8871584817283522</v>
      </c>
      <c r="N27" s="1">
        <f t="shared" si="2"/>
        <v>4181.2004188728979</v>
      </c>
      <c r="O27" s="1">
        <f t="shared" si="3"/>
        <v>994.637699269015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50.677189612296566</v>
      </c>
      <c r="C28">
        <v>600</v>
      </c>
      <c r="D28" s="2">
        <v>0.56214317083882304</v>
      </c>
      <c r="E28" s="1">
        <f t="shared" si="4"/>
        <v>25.417865612648225</v>
      </c>
      <c r="F28" s="1">
        <f t="shared" si="5"/>
        <v>76.25359683794467</v>
      </c>
      <c r="G28" s="8">
        <f t="shared" ref="G28:G91" si="9">G16</f>
        <v>206.63440000000026</v>
      </c>
      <c r="H28">
        <v>315</v>
      </c>
      <c r="I28">
        <v>295</v>
      </c>
      <c r="J28" s="1">
        <v>296.05947205859843</v>
      </c>
      <c r="K28" s="2">
        <f t="shared" si="1"/>
        <v>18.940527941401569</v>
      </c>
      <c r="L28" s="8">
        <v>298.43885880105921</v>
      </c>
      <c r="M28" s="1">
        <f t="shared" si="6"/>
        <v>6.4468263575411147</v>
      </c>
      <c r="N28" s="1">
        <f t="shared" si="2"/>
        <v>4180.8857967202794</v>
      </c>
      <c r="O28" s="1">
        <f t="shared" si="3"/>
        <v>994.53028839173624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72.408938437511296</v>
      </c>
      <c r="C29">
        <v>600</v>
      </c>
      <c r="D29" s="2">
        <v>0.56214317083882304</v>
      </c>
      <c r="E29" s="1">
        <f t="shared" si="4"/>
        <v>25.417865612648225</v>
      </c>
      <c r="F29" s="1">
        <f t="shared" si="5"/>
        <v>76.25359683794467</v>
      </c>
      <c r="G29" s="8">
        <f t="shared" si="9"/>
        <v>350.44599999999991</v>
      </c>
      <c r="H29">
        <v>315</v>
      </c>
      <c r="I29">
        <v>295</v>
      </c>
      <c r="J29" s="1">
        <v>297.53602182844656</v>
      </c>
      <c r="K29" s="2">
        <f t="shared" si="1"/>
        <v>17.463978171553435</v>
      </c>
      <c r="L29" s="8">
        <v>348.44591789023377</v>
      </c>
      <c r="M29" s="1">
        <f t="shared" si="6"/>
        <v>8.4565768569242152</v>
      </c>
      <c r="N29" s="1">
        <f t="shared" si="2"/>
        <v>4180.4420998633877</v>
      </c>
      <c r="O29" s="1">
        <f t="shared" si="3"/>
        <v>994.35237629033577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94.150125713688297</v>
      </c>
      <c r="C30">
        <v>600</v>
      </c>
      <c r="D30" s="2">
        <v>0.56214317083882304</v>
      </c>
      <c r="E30" s="1">
        <f t="shared" si="4"/>
        <v>25.417865612648225</v>
      </c>
      <c r="F30" s="1">
        <f t="shared" si="5"/>
        <v>76.25359683794467</v>
      </c>
      <c r="G30" s="8">
        <f t="shared" si="9"/>
        <v>527.40999999999963</v>
      </c>
      <c r="H30">
        <v>315</v>
      </c>
      <c r="I30">
        <v>295</v>
      </c>
      <c r="J30" s="1">
        <v>299.06358572199036</v>
      </c>
      <c r="K30" s="2">
        <f t="shared" si="1"/>
        <v>15.936414278009636</v>
      </c>
      <c r="L30" s="8">
        <v>380.59055960638796</v>
      </c>
      <c r="M30" s="1">
        <f t="shared" si="6"/>
        <v>9.999842632323384</v>
      </c>
      <c r="N30" s="1">
        <f t="shared" si="2"/>
        <v>4180.044839805797</v>
      </c>
      <c r="O30" s="1">
        <f t="shared" si="3"/>
        <v>994.15693065178448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115.89906871638897</v>
      </c>
      <c r="C31">
        <v>600</v>
      </c>
      <c r="D31" s="2">
        <v>0.56214317083882304</v>
      </c>
      <c r="E31" s="1">
        <f t="shared" si="4"/>
        <v>25.417865612648225</v>
      </c>
      <c r="F31" s="1">
        <f t="shared" si="5"/>
        <v>76.25359683794467</v>
      </c>
      <c r="G31" s="8">
        <f t="shared" si="9"/>
        <v>737.52639999999928</v>
      </c>
      <c r="H31">
        <v>315</v>
      </c>
      <c r="I31">
        <v>295</v>
      </c>
      <c r="J31" s="1">
        <v>300.46072908626229</v>
      </c>
      <c r="K31" s="2">
        <f t="shared" si="1"/>
        <v>14.53927091373771</v>
      </c>
      <c r="L31" s="8">
        <v>402.88826321495878</v>
      </c>
      <c r="M31" s="1">
        <f t="shared" si="6"/>
        <v>11.199993342008819</v>
      </c>
      <c r="N31" s="1">
        <f t="shared" si="2"/>
        <v>4179.7328026473024</v>
      </c>
      <c r="O31" s="1">
        <f t="shared" si="3"/>
        <v>993.96829738037309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137.65413849234997</v>
      </c>
      <c r="C32">
        <v>600</v>
      </c>
      <c r="D32" s="2">
        <v>0.56214317083882304</v>
      </c>
      <c r="E32" s="1">
        <f t="shared" si="4"/>
        <v>25.417865612648225</v>
      </c>
      <c r="F32" s="1">
        <f t="shared" si="5"/>
        <v>76.25359683794467</v>
      </c>
      <c r="G32" s="8">
        <f t="shared" si="9"/>
        <v>980.79519999999911</v>
      </c>
      <c r="H32">
        <v>315</v>
      </c>
      <c r="I32">
        <v>295</v>
      </c>
      <c r="J32" s="1">
        <v>301.68781535417884</v>
      </c>
      <c r="K32" s="2">
        <f t="shared" si="1"/>
        <v>13.312184645821162</v>
      </c>
      <c r="L32" s="8">
        <v>419.23375014763036</v>
      </c>
      <c r="M32" s="1">
        <f t="shared" si="6"/>
        <v>12.152307568760374</v>
      </c>
      <c r="N32" s="1">
        <f t="shared" si="2"/>
        <v>4179.496431227818</v>
      </c>
      <c r="O32" s="1">
        <f t="shared" si="3"/>
        <v>993.79503949750529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159.41402028571287</v>
      </c>
      <c r="C33">
        <v>600</v>
      </c>
      <c r="D33" s="2">
        <v>0.56214317083882304</v>
      </c>
      <c r="E33" s="1">
        <f t="shared" si="4"/>
        <v>25.417865612648225</v>
      </c>
      <c r="F33" s="1">
        <f t="shared" si="5"/>
        <v>76.25359683794467</v>
      </c>
      <c r="G33" s="8">
        <f t="shared" si="9"/>
        <v>1257.2163999999984</v>
      </c>
      <c r="H33">
        <v>315</v>
      </c>
      <c r="I33">
        <v>295</v>
      </c>
      <c r="J33" s="1">
        <v>302.75263539336521</v>
      </c>
      <c r="K33" s="2">
        <f t="shared" si="1"/>
        <v>12.24736460663479</v>
      </c>
      <c r="L33" s="8">
        <v>431.71990992104043</v>
      </c>
      <c r="M33" s="1">
        <f t="shared" si="6"/>
        <v>12.92325828783177</v>
      </c>
      <c r="N33" s="1">
        <f t="shared" si="2"/>
        <v>4179.3180283029478</v>
      </c>
      <c r="O33" s="1">
        <f t="shared" si="3"/>
        <v>993.63907714079687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181.17770410391265</v>
      </c>
      <c r="C34">
        <v>600</v>
      </c>
      <c r="D34" s="2">
        <v>0.56214317083882304</v>
      </c>
      <c r="E34" s="1">
        <f t="shared" si="4"/>
        <v>25.417865612648225</v>
      </c>
      <c r="F34" s="1">
        <f t="shared" si="5"/>
        <v>76.25359683794467</v>
      </c>
      <c r="G34" s="8">
        <f t="shared" si="9"/>
        <v>1566.7899999999986</v>
      </c>
      <c r="H34">
        <v>315</v>
      </c>
      <c r="I34">
        <v>295</v>
      </c>
      <c r="J34" s="1">
        <v>303.67578292781883</v>
      </c>
      <c r="K34" s="2">
        <f t="shared" si="1"/>
        <v>11.32421707218117</v>
      </c>
      <c r="L34" s="8">
        <v>441.56545584983803</v>
      </c>
      <c r="M34" s="1">
        <f t="shared" si="6"/>
        <v>13.558742583679445</v>
      </c>
      <c r="N34" s="1">
        <f t="shared" si="2"/>
        <v>4179.182236208916</v>
      </c>
      <c r="O34" s="1">
        <f t="shared" si="3"/>
        <v>993.4997293969617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202.94442277267578</v>
      </c>
      <c r="C35">
        <v>600</v>
      </c>
      <c r="D35" s="2">
        <v>0.56214317083882304</v>
      </c>
      <c r="E35" s="1">
        <f t="shared" si="4"/>
        <v>25.417865612648225</v>
      </c>
      <c r="F35" s="1">
        <f t="shared" si="5"/>
        <v>76.25359683794467</v>
      </c>
      <c r="G35" s="8">
        <f t="shared" si="9"/>
        <v>1909.5159999999983</v>
      </c>
      <c r="H35">
        <v>315</v>
      </c>
      <c r="I35">
        <v>295</v>
      </c>
      <c r="J35" s="1">
        <v>304.4790184502022</v>
      </c>
      <c r="K35" s="2">
        <f t="shared" ref="K35:K66" si="11">H35-J35</f>
        <v>10.520981549797796</v>
      </c>
      <c r="L35" s="8">
        <v>449.5263413834785</v>
      </c>
      <c r="M35" s="1">
        <f t="shared" si="6"/>
        <v>14.090886479791582</v>
      </c>
      <c r="N35" s="1">
        <f t="shared" ref="N35:N66" si="12">((W35 + X35*H35 +Y35*H35^2 +  Z35*H35^3)+(W35 + X35*J35 + Y35*J35^2 +  Z35*J35^3))/2</f>
        <v>4179.0775497110735</v>
      </c>
      <c r="O35" s="1">
        <f t="shared" ref="O35:O66" si="13">((S35 + T35*H35 + U35*H35^2 +  V35*H35^3)+(S35 + T35*J35 + U35*J35^2 +  V35*J35^3))/2</f>
        <v>993.3754140453434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224.71359185926173</v>
      </c>
      <c r="C36">
        <v>600</v>
      </c>
      <c r="D36" s="2">
        <v>0.56214317083882304</v>
      </c>
      <c r="E36" s="1">
        <f t="shared" si="4"/>
        <v>25.417865612648225</v>
      </c>
      <c r="F36" s="1">
        <f t="shared" si="5"/>
        <v>76.25359683794467</v>
      </c>
      <c r="G36" s="8">
        <f t="shared" si="9"/>
        <v>2285.3943999999974</v>
      </c>
      <c r="H36">
        <v>315</v>
      </c>
      <c r="I36">
        <v>295</v>
      </c>
      <c r="J36" s="1">
        <v>305.18174215308005</v>
      </c>
      <c r="K36" s="2">
        <f t="shared" si="11"/>
        <v>9.8182578469199484</v>
      </c>
      <c r="L36" s="8">
        <v>456.09572390117324</v>
      </c>
      <c r="M36" s="1">
        <f t="shared" si="6"/>
        <v>14.542634045664904</v>
      </c>
      <c r="N36" s="1">
        <f t="shared" si="12"/>
        <v>4178.9957124748134</v>
      </c>
      <c r="O36" s="1">
        <f t="shared" si="13"/>
        <v>993.26435109359238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246.48476229163563</v>
      </c>
      <c r="C37">
        <v>600</v>
      </c>
      <c r="D37" s="2">
        <v>0.56214317083882304</v>
      </c>
      <c r="E37" s="1">
        <f t="shared" si="4"/>
        <v>25.417865612648225</v>
      </c>
      <c r="F37" s="1">
        <f t="shared" si="5"/>
        <v>76.25359683794467</v>
      </c>
      <c r="G37" s="8">
        <f t="shared" si="9"/>
        <v>2694.4251999999979</v>
      </c>
      <c r="H37">
        <v>315</v>
      </c>
      <c r="I37">
        <v>295</v>
      </c>
      <c r="J37" s="1">
        <v>305.80026760807687</v>
      </c>
      <c r="K37" s="2">
        <f t="shared" si="11"/>
        <v>9.1997323919231349</v>
      </c>
      <c r="L37" s="8">
        <v>461.60878174306976</v>
      </c>
      <c r="M37" s="1">
        <f t="shared" si="6"/>
        <v>14.930719404295605</v>
      </c>
      <c r="N37" s="1">
        <f t="shared" si="12"/>
        <v>4178.9308529051541</v>
      </c>
      <c r="O37" s="1">
        <f t="shared" si="13"/>
        <v>993.16484201306434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268.256435472578</v>
      </c>
      <c r="C38">
        <v>600</v>
      </c>
      <c r="D38" s="2">
        <v>0.56214317083882304</v>
      </c>
      <c r="E38" s="1">
        <f t="shared" si="4"/>
        <v>25.417865612648225</v>
      </c>
      <c r="F38" s="1">
        <f t="shared" si="5"/>
        <v>76.25359683794467</v>
      </c>
      <c r="G38" s="8">
        <f t="shared" si="9"/>
        <v>3136.6083999999964</v>
      </c>
      <c r="H38">
        <v>315</v>
      </c>
      <c r="I38">
        <v>295</v>
      </c>
      <c r="J38" s="1">
        <v>306.32212871030521</v>
      </c>
      <c r="K38" s="2">
        <f t="shared" si="11"/>
        <v>8.6778712896947923</v>
      </c>
      <c r="L38" s="8">
        <v>466.08321025166367</v>
      </c>
      <c r="M38" s="1">
        <f t="shared" si="6"/>
        <v>15.251811068822146</v>
      </c>
      <c r="N38" s="1">
        <f t="shared" si="12"/>
        <v>4178.8811273636911</v>
      </c>
      <c r="O38" s="1">
        <f t="shared" si="13"/>
        <v>993.07962372157976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28.95526684858805</v>
      </c>
      <c r="C39">
        <v>800</v>
      </c>
      <c r="D39" s="2">
        <v>0.80368906455862987</v>
      </c>
      <c r="E39" s="1">
        <f t="shared" si="4"/>
        <v>36.339604743083008</v>
      </c>
      <c r="F39" s="1">
        <f t="shared" si="5"/>
        <v>109.01881422924902</v>
      </c>
      <c r="G39" s="8">
        <f t="shared" si="9"/>
        <v>95.975200000000527</v>
      </c>
      <c r="H39">
        <v>315</v>
      </c>
      <c r="I39">
        <v>295</v>
      </c>
      <c r="J39" s="1">
        <v>295.12021318874145</v>
      </c>
      <c r="K39" s="2">
        <f t="shared" si="11"/>
        <v>19.879786811258555</v>
      </c>
      <c r="L39" s="8">
        <v>272.90531721278069</v>
      </c>
      <c r="M39" s="1">
        <f t="shared" si="6"/>
        <v>3.8871584817283522</v>
      </c>
      <c r="N39" s="1">
        <f t="shared" si="12"/>
        <v>4181.2004188728979</v>
      </c>
      <c r="O39" s="1">
        <f t="shared" si="13"/>
        <v>994.637699269015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50.677189612296566</v>
      </c>
      <c r="C40">
        <v>800</v>
      </c>
      <c r="D40" s="2">
        <v>0.80368906455862987</v>
      </c>
      <c r="E40" s="1">
        <f t="shared" si="4"/>
        <v>36.339604743083008</v>
      </c>
      <c r="F40" s="1">
        <f t="shared" si="5"/>
        <v>109.01881422924902</v>
      </c>
      <c r="G40" s="8">
        <f t="shared" si="9"/>
        <v>206.63440000000026</v>
      </c>
      <c r="H40">
        <v>315</v>
      </c>
      <c r="I40">
        <v>295</v>
      </c>
      <c r="J40" s="1">
        <v>296.05947205859843</v>
      </c>
      <c r="K40" s="2">
        <f t="shared" si="11"/>
        <v>18.940527941401569</v>
      </c>
      <c r="L40" s="8">
        <v>391.37193129326431</v>
      </c>
      <c r="M40" s="1">
        <f t="shared" si="6"/>
        <v>6.4468263575411147</v>
      </c>
      <c r="N40" s="1">
        <f t="shared" si="12"/>
        <v>4180.8857967202794</v>
      </c>
      <c r="O40" s="1">
        <f t="shared" si="13"/>
        <v>994.53028839173624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72.408938437511296</v>
      </c>
      <c r="C41">
        <v>800</v>
      </c>
      <c r="D41" s="2">
        <v>0.80368906455862987</v>
      </c>
      <c r="E41" s="1">
        <f t="shared" si="4"/>
        <v>36.339604743083008</v>
      </c>
      <c r="F41" s="1">
        <f t="shared" si="5"/>
        <v>109.01881422924902</v>
      </c>
      <c r="G41" s="8">
        <f t="shared" si="9"/>
        <v>350.44599999999991</v>
      </c>
      <c r="H41">
        <v>315</v>
      </c>
      <c r="I41">
        <v>295</v>
      </c>
      <c r="J41" s="1">
        <v>297.53602182844656</v>
      </c>
      <c r="K41" s="2">
        <f t="shared" si="11"/>
        <v>17.463978171553435</v>
      </c>
      <c r="L41" s="8">
        <v>462.19869507023856</v>
      </c>
      <c r="M41" s="1">
        <f t="shared" si="6"/>
        <v>8.4565768569242152</v>
      </c>
      <c r="N41" s="1">
        <f t="shared" si="12"/>
        <v>4180.4420998633877</v>
      </c>
      <c r="O41" s="1">
        <f t="shared" si="13"/>
        <v>994.35237629033577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94.150125713688297</v>
      </c>
      <c r="C42">
        <v>800</v>
      </c>
      <c r="D42" s="2">
        <v>0.80368906455862987</v>
      </c>
      <c r="E42" s="1">
        <f t="shared" si="4"/>
        <v>36.339604743083008</v>
      </c>
      <c r="F42" s="1">
        <f t="shared" si="5"/>
        <v>109.01881422924902</v>
      </c>
      <c r="G42" s="8">
        <f t="shared" si="9"/>
        <v>527.40999999999963</v>
      </c>
      <c r="H42">
        <v>315</v>
      </c>
      <c r="I42">
        <v>295</v>
      </c>
      <c r="J42" s="1">
        <v>299.06358572199036</v>
      </c>
      <c r="K42" s="2">
        <f t="shared" si="11"/>
        <v>15.936414278009636</v>
      </c>
      <c r="L42" s="8">
        <v>508.42338678240424</v>
      </c>
      <c r="M42" s="1">
        <f t="shared" si="6"/>
        <v>9.999842632323384</v>
      </c>
      <c r="N42" s="1">
        <f t="shared" si="12"/>
        <v>4180.044839805797</v>
      </c>
      <c r="O42" s="1">
        <f t="shared" si="13"/>
        <v>994.15693065178448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115.89906871638897</v>
      </c>
      <c r="C43">
        <v>800</v>
      </c>
      <c r="D43" s="2">
        <v>0.80368906455862987</v>
      </c>
      <c r="E43" s="1">
        <f t="shared" si="4"/>
        <v>36.339604743083008</v>
      </c>
      <c r="F43" s="1">
        <f t="shared" si="5"/>
        <v>109.01881422924902</v>
      </c>
      <c r="G43" s="8">
        <f t="shared" si="9"/>
        <v>737.52639999999928</v>
      </c>
      <c r="H43">
        <v>315</v>
      </c>
      <c r="I43">
        <v>295</v>
      </c>
      <c r="J43" s="1">
        <v>300.46072908626229</v>
      </c>
      <c r="K43" s="2">
        <f t="shared" si="11"/>
        <v>14.53927091373771</v>
      </c>
      <c r="L43" s="8">
        <v>540.7912296077551</v>
      </c>
      <c r="M43" s="1">
        <f t="shared" si="6"/>
        <v>11.199993342008819</v>
      </c>
      <c r="N43" s="1">
        <f t="shared" si="12"/>
        <v>4179.7328026473024</v>
      </c>
      <c r="O43" s="1">
        <f t="shared" si="13"/>
        <v>993.96829738037309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137.65413849234997</v>
      </c>
      <c r="C44">
        <v>800</v>
      </c>
      <c r="D44" s="2">
        <v>0.80368906455862987</v>
      </c>
      <c r="E44" s="1">
        <f t="shared" si="4"/>
        <v>36.339604743083008</v>
      </c>
      <c r="F44" s="1">
        <f t="shared" si="5"/>
        <v>109.01881422924902</v>
      </c>
      <c r="G44" s="8">
        <f t="shared" si="9"/>
        <v>980.79519999999911</v>
      </c>
      <c r="H44">
        <v>315</v>
      </c>
      <c r="I44">
        <v>295</v>
      </c>
      <c r="J44" s="1">
        <v>301.68781535417884</v>
      </c>
      <c r="K44" s="2">
        <f t="shared" si="11"/>
        <v>13.312184645821162</v>
      </c>
      <c r="L44" s="8">
        <v>564.67196413900501</v>
      </c>
      <c r="M44" s="1">
        <f t="shared" si="6"/>
        <v>12.152307568760374</v>
      </c>
      <c r="N44" s="1">
        <f t="shared" si="12"/>
        <v>4179.496431227818</v>
      </c>
      <c r="O44" s="1">
        <f t="shared" si="13"/>
        <v>993.79503949750529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159.41402028571287</v>
      </c>
      <c r="C45">
        <v>800</v>
      </c>
      <c r="D45" s="2">
        <v>0.80368906455862987</v>
      </c>
      <c r="E45" s="1">
        <f t="shared" si="4"/>
        <v>36.339604743083008</v>
      </c>
      <c r="F45" s="1">
        <f t="shared" si="5"/>
        <v>109.01881422924902</v>
      </c>
      <c r="G45" s="8">
        <f t="shared" si="9"/>
        <v>1257.2163999999984</v>
      </c>
      <c r="H45">
        <v>315</v>
      </c>
      <c r="I45">
        <v>295</v>
      </c>
      <c r="J45" s="1">
        <v>302.75263539336521</v>
      </c>
      <c r="K45" s="2">
        <f t="shared" si="11"/>
        <v>12.24736460663479</v>
      </c>
      <c r="L45" s="8">
        <v>583.00025976750214</v>
      </c>
      <c r="M45" s="1">
        <f t="shared" si="6"/>
        <v>12.92325828783177</v>
      </c>
      <c r="N45" s="1">
        <f t="shared" si="12"/>
        <v>4179.3180283029478</v>
      </c>
      <c r="O45" s="1">
        <f t="shared" si="13"/>
        <v>993.63907714079687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181.17770410391265</v>
      </c>
      <c r="C46">
        <v>800</v>
      </c>
      <c r="D46" s="2">
        <v>0.80368906455862987</v>
      </c>
      <c r="E46" s="1">
        <f t="shared" si="4"/>
        <v>36.339604743083008</v>
      </c>
      <c r="F46" s="1">
        <f t="shared" si="5"/>
        <v>109.01881422924902</v>
      </c>
      <c r="G46" s="8">
        <f t="shared" si="9"/>
        <v>1566.7899999999986</v>
      </c>
      <c r="H46">
        <v>315</v>
      </c>
      <c r="I46">
        <v>295</v>
      </c>
      <c r="J46" s="1">
        <v>303.67578292781883</v>
      </c>
      <c r="K46" s="2">
        <f t="shared" si="11"/>
        <v>11.32421707218117</v>
      </c>
      <c r="L46" s="8">
        <v>597.5046049866844</v>
      </c>
      <c r="M46" s="1">
        <f t="shared" si="6"/>
        <v>13.558742583679445</v>
      </c>
      <c r="N46" s="1">
        <f t="shared" si="12"/>
        <v>4179.182236208916</v>
      </c>
      <c r="O46" s="1">
        <f t="shared" si="13"/>
        <v>993.4997293969617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202.94442277267578</v>
      </c>
      <c r="C47">
        <v>800</v>
      </c>
      <c r="D47" s="2">
        <v>0.80368906455862987</v>
      </c>
      <c r="E47" s="1">
        <f t="shared" si="4"/>
        <v>36.339604743083008</v>
      </c>
      <c r="F47" s="1">
        <f t="shared" si="5"/>
        <v>109.01881422924902</v>
      </c>
      <c r="G47" s="8">
        <f t="shared" si="9"/>
        <v>1909.5159999999983</v>
      </c>
      <c r="H47">
        <v>315</v>
      </c>
      <c r="I47">
        <v>295</v>
      </c>
      <c r="J47" s="1">
        <v>304.4790184502022</v>
      </c>
      <c r="K47" s="2">
        <f t="shared" si="11"/>
        <v>10.520981549797796</v>
      </c>
      <c r="L47" s="8">
        <v>609.26606618239339</v>
      </c>
      <c r="M47" s="1">
        <f t="shared" si="6"/>
        <v>14.090886479791582</v>
      </c>
      <c r="N47" s="1">
        <f t="shared" si="12"/>
        <v>4179.0775497110735</v>
      </c>
      <c r="O47" s="1">
        <f t="shared" si="13"/>
        <v>993.3754140453434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224.71359185926173</v>
      </c>
      <c r="C48">
        <v>800</v>
      </c>
      <c r="D48" s="2">
        <v>0.80368906455862987</v>
      </c>
      <c r="E48" s="1">
        <f t="shared" si="4"/>
        <v>36.339604743083008</v>
      </c>
      <c r="F48" s="1">
        <f t="shared" si="5"/>
        <v>109.01881422924902</v>
      </c>
      <c r="G48" s="8">
        <f t="shared" si="9"/>
        <v>2285.3943999999974</v>
      </c>
      <c r="H48">
        <v>315</v>
      </c>
      <c r="I48">
        <v>295</v>
      </c>
      <c r="J48" s="1">
        <v>305.18174215308005</v>
      </c>
      <c r="K48" s="2">
        <f t="shared" si="11"/>
        <v>9.8182578469199484</v>
      </c>
      <c r="L48" s="8">
        <v>618.99435366802504</v>
      </c>
      <c r="M48" s="1">
        <f t="shared" si="6"/>
        <v>14.542634045664904</v>
      </c>
      <c r="N48" s="1">
        <f t="shared" si="12"/>
        <v>4178.9957124748134</v>
      </c>
      <c r="O48" s="1">
        <f t="shared" si="13"/>
        <v>993.26435109359238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246.48476229163563</v>
      </c>
      <c r="C49">
        <v>800</v>
      </c>
      <c r="D49" s="2">
        <v>0.80368906455862987</v>
      </c>
      <c r="E49" s="1">
        <f t="shared" si="4"/>
        <v>36.339604743083008</v>
      </c>
      <c r="F49" s="1">
        <f t="shared" si="5"/>
        <v>109.01881422924902</v>
      </c>
      <c r="G49" s="8">
        <f t="shared" si="9"/>
        <v>2694.4251999999979</v>
      </c>
      <c r="H49">
        <v>315</v>
      </c>
      <c r="I49">
        <v>295</v>
      </c>
      <c r="J49" s="1">
        <v>305.80026760807687</v>
      </c>
      <c r="K49" s="2">
        <f t="shared" si="11"/>
        <v>9.1997323919231349</v>
      </c>
      <c r="L49" s="8">
        <v>627.17423744231849</v>
      </c>
      <c r="M49" s="1">
        <f t="shared" si="6"/>
        <v>14.930719404295605</v>
      </c>
      <c r="N49" s="1">
        <f t="shared" si="12"/>
        <v>4178.9308529051541</v>
      </c>
      <c r="O49" s="1">
        <f t="shared" si="13"/>
        <v>993.16484201306434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268.256435472578</v>
      </c>
      <c r="C50">
        <v>800</v>
      </c>
      <c r="D50" s="2">
        <v>0.80368906455862987</v>
      </c>
      <c r="E50" s="1">
        <f t="shared" si="4"/>
        <v>36.339604743083008</v>
      </c>
      <c r="F50" s="1">
        <f t="shared" si="5"/>
        <v>109.01881422924902</v>
      </c>
      <c r="G50" s="8">
        <f t="shared" si="9"/>
        <v>3136.6083999999964</v>
      </c>
      <c r="H50">
        <v>315</v>
      </c>
      <c r="I50">
        <v>295</v>
      </c>
      <c r="J50" s="1">
        <v>306.32212871030521</v>
      </c>
      <c r="K50" s="2">
        <f t="shared" si="11"/>
        <v>8.6778712896947923</v>
      </c>
      <c r="L50" s="8">
        <v>633.82376694089146</v>
      </c>
      <c r="M50" s="1">
        <f t="shared" si="6"/>
        <v>15.251811068822146</v>
      </c>
      <c r="N50" s="1">
        <f t="shared" si="12"/>
        <v>4178.8811273636911</v>
      </c>
      <c r="O50" s="1">
        <f t="shared" si="13"/>
        <v>993.07962372157976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28.95526684858805</v>
      </c>
      <c r="C51">
        <v>1000</v>
      </c>
      <c r="D51" s="2">
        <v>1.0452349582784366</v>
      </c>
      <c r="E51" s="1">
        <f t="shared" si="4"/>
        <v>47.261343873517788</v>
      </c>
      <c r="F51" s="1">
        <f t="shared" si="5"/>
        <v>141.78403162055338</v>
      </c>
      <c r="G51" s="8">
        <f t="shared" si="9"/>
        <v>95.975200000000527</v>
      </c>
      <c r="H51">
        <v>315</v>
      </c>
      <c r="I51">
        <v>295</v>
      </c>
      <c r="J51" s="1">
        <v>295.12021318874145</v>
      </c>
      <c r="K51" s="2">
        <f t="shared" si="11"/>
        <v>19.879786811258555</v>
      </c>
      <c r="L51" s="8">
        <v>319.66797854261711</v>
      </c>
      <c r="M51" s="1">
        <f t="shared" si="6"/>
        <v>3.8871584817283522</v>
      </c>
      <c r="N51" s="1">
        <f t="shared" si="12"/>
        <v>4181.2004188728979</v>
      </c>
      <c r="O51" s="1">
        <f t="shared" si="13"/>
        <v>994.637699269015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50.677189612296566</v>
      </c>
      <c r="C52">
        <v>1000</v>
      </c>
      <c r="D52" s="2">
        <v>1.0452349582784366</v>
      </c>
      <c r="E52" s="1">
        <f t="shared" si="4"/>
        <v>47.261343873517788</v>
      </c>
      <c r="F52" s="1">
        <f t="shared" si="5"/>
        <v>141.78403162055338</v>
      </c>
      <c r="G52" s="8">
        <f t="shared" si="9"/>
        <v>206.63440000000026</v>
      </c>
      <c r="H52">
        <v>315</v>
      </c>
      <c r="I52">
        <v>295</v>
      </c>
      <c r="J52" s="1">
        <v>296.05947205859843</v>
      </c>
      <c r="K52" s="2">
        <f t="shared" si="11"/>
        <v>18.940527941401569</v>
      </c>
      <c r="L52" s="8">
        <v>466.79840963099718</v>
      </c>
      <c r="M52" s="1">
        <f t="shared" si="6"/>
        <v>6.4468263575411147</v>
      </c>
      <c r="N52" s="1">
        <f t="shared" si="12"/>
        <v>4180.8857967202794</v>
      </c>
      <c r="O52" s="1">
        <f t="shared" si="13"/>
        <v>994.53028839173624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72.408938437511296</v>
      </c>
      <c r="C53">
        <v>1000</v>
      </c>
      <c r="D53" s="2">
        <v>1.0452349582784366</v>
      </c>
      <c r="E53" s="1">
        <f t="shared" si="4"/>
        <v>47.261343873517788</v>
      </c>
      <c r="F53" s="1">
        <f t="shared" si="5"/>
        <v>141.78403162055338</v>
      </c>
      <c r="G53" s="8">
        <f t="shared" si="9"/>
        <v>350.44599999999991</v>
      </c>
      <c r="H53">
        <v>315</v>
      </c>
      <c r="I53">
        <v>295</v>
      </c>
      <c r="J53" s="1">
        <v>297.53602182844656</v>
      </c>
      <c r="K53" s="2">
        <f t="shared" si="11"/>
        <v>17.463978171553435</v>
      </c>
      <c r="L53" s="8">
        <v>557.13767377280146</v>
      </c>
      <c r="M53" s="1">
        <f t="shared" si="6"/>
        <v>8.4565768569242152</v>
      </c>
      <c r="N53" s="1">
        <f t="shared" si="12"/>
        <v>4180.4420998633877</v>
      </c>
      <c r="O53" s="1">
        <f t="shared" si="13"/>
        <v>994.35237629033577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94.150125713688297</v>
      </c>
      <c r="C54">
        <v>1000</v>
      </c>
      <c r="D54" s="2">
        <v>1.0452349582784366</v>
      </c>
      <c r="E54" s="1">
        <f t="shared" si="4"/>
        <v>47.261343873517788</v>
      </c>
      <c r="F54" s="1">
        <f t="shared" si="5"/>
        <v>141.78403162055338</v>
      </c>
      <c r="G54" s="8">
        <f t="shared" si="9"/>
        <v>527.40999999999963</v>
      </c>
      <c r="H54">
        <v>315</v>
      </c>
      <c r="I54">
        <v>295</v>
      </c>
      <c r="J54" s="1">
        <v>299.06358572199036</v>
      </c>
      <c r="K54" s="2">
        <f t="shared" si="11"/>
        <v>15.936414278009636</v>
      </c>
      <c r="L54" s="8">
        <v>616.94862848375158</v>
      </c>
      <c r="M54" s="1">
        <f t="shared" si="6"/>
        <v>9.999842632323384</v>
      </c>
      <c r="N54" s="1">
        <f t="shared" si="12"/>
        <v>4180.044839805797</v>
      </c>
      <c r="O54" s="1">
        <f t="shared" si="13"/>
        <v>994.15693065178448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115.89906871638897</v>
      </c>
      <c r="C55">
        <v>1000</v>
      </c>
      <c r="D55" s="2">
        <v>1.0452349582784366</v>
      </c>
      <c r="E55" s="1">
        <f t="shared" si="4"/>
        <v>47.261343873517788</v>
      </c>
      <c r="F55" s="1">
        <f t="shared" si="5"/>
        <v>141.78403162055338</v>
      </c>
      <c r="G55" s="8">
        <f t="shared" si="9"/>
        <v>737.52639999999928</v>
      </c>
      <c r="H55">
        <v>315</v>
      </c>
      <c r="I55">
        <v>295</v>
      </c>
      <c r="J55" s="1">
        <v>300.46072908626229</v>
      </c>
      <c r="K55" s="2">
        <f t="shared" si="11"/>
        <v>14.53927091373771</v>
      </c>
      <c r="L55" s="8">
        <v>659.2053768506629</v>
      </c>
      <c r="M55" s="1">
        <f t="shared" si="6"/>
        <v>11.199993342008819</v>
      </c>
      <c r="N55" s="1">
        <f t="shared" si="12"/>
        <v>4179.7328026473024</v>
      </c>
      <c r="O55" s="1">
        <f t="shared" si="13"/>
        <v>993.96829738037309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137.65413849234997</v>
      </c>
      <c r="C56">
        <v>1000</v>
      </c>
      <c r="D56" s="2">
        <v>1.0452349582784366</v>
      </c>
      <c r="E56" s="1">
        <f t="shared" si="4"/>
        <v>47.261343873517788</v>
      </c>
      <c r="F56" s="1">
        <f t="shared" si="5"/>
        <v>141.78403162055338</v>
      </c>
      <c r="G56" s="8">
        <f t="shared" si="9"/>
        <v>980.79519999999911</v>
      </c>
      <c r="H56">
        <v>315</v>
      </c>
      <c r="I56">
        <v>295</v>
      </c>
      <c r="J56" s="1">
        <v>301.68781535417884</v>
      </c>
      <c r="K56" s="2">
        <f t="shared" si="11"/>
        <v>13.312184645821162</v>
      </c>
      <c r="L56" s="8">
        <v>690.57318905938348</v>
      </c>
      <c r="M56" s="1">
        <f t="shared" si="6"/>
        <v>12.152307568760374</v>
      </c>
      <c r="N56" s="1">
        <f t="shared" si="12"/>
        <v>4179.496431227818</v>
      </c>
      <c r="O56" s="1">
        <f t="shared" si="13"/>
        <v>993.79503949750529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159.41402028571287</v>
      </c>
      <c r="C57">
        <v>1000</v>
      </c>
      <c r="D57" s="2">
        <v>1.0452349582784366</v>
      </c>
      <c r="E57" s="1">
        <f t="shared" si="4"/>
        <v>47.261343873517788</v>
      </c>
      <c r="F57" s="1">
        <f t="shared" si="5"/>
        <v>141.78403162055338</v>
      </c>
      <c r="G57" s="8">
        <f t="shared" si="9"/>
        <v>1257.2163999999984</v>
      </c>
      <c r="H57">
        <v>315</v>
      </c>
      <c r="I57">
        <v>295</v>
      </c>
      <c r="J57" s="1">
        <v>302.75263539336521</v>
      </c>
      <c r="K57" s="2">
        <f t="shared" si="11"/>
        <v>12.24736460663479</v>
      </c>
      <c r="L57" s="8">
        <v>714.7555165065296</v>
      </c>
      <c r="M57" s="1">
        <f t="shared" si="6"/>
        <v>12.92325828783177</v>
      </c>
      <c r="N57" s="1">
        <f t="shared" si="12"/>
        <v>4179.3180283029478</v>
      </c>
      <c r="O57" s="1">
        <f t="shared" si="13"/>
        <v>993.63907714079687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181.17770410391265</v>
      </c>
      <c r="C58">
        <v>1000</v>
      </c>
      <c r="D58" s="2">
        <v>1.0452349582784366</v>
      </c>
      <c r="E58" s="1">
        <f t="shared" si="4"/>
        <v>47.261343873517788</v>
      </c>
      <c r="F58" s="1">
        <f t="shared" si="5"/>
        <v>141.78403162055338</v>
      </c>
      <c r="G58" s="8">
        <f t="shared" si="9"/>
        <v>1566.7899999999986</v>
      </c>
      <c r="H58">
        <v>315</v>
      </c>
      <c r="I58">
        <v>295</v>
      </c>
      <c r="J58" s="1">
        <v>303.67578292781883</v>
      </c>
      <c r="K58" s="2">
        <f t="shared" si="11"/>
        <v>11.32421707218117</v>
      </c>
      <c r="L58" s="8">
        <v>733.95805158755343</v>
      </c>
      <c r="M58" s="1">
        <f t="shared" si="6"/>
        <v>13.558742583679445</v>
      </c>
      <c r="N58" s="1">
        <f t="shared" si="12"/>
        <v>4179.182236208916</v>
      </c>
      <c r="O58" s="1">
        <f t="shared" si="13"/>
        <v>993.4997293969617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202.94442277267578</v>
      </c>
      <c r="C59">
        <v>1000</v>
      </c>
      <c r="D59" s="2">
        <v>1.0452349582784366</v>
      </c>
      <c r="E59" s="1">
        <f t="shared" si="4"/>
        <v>47.261343873517788</v>
      </c>
      <c r="F59" s="1">
        <f t="shared" si="5"/>
        <v>141.78403162055338</v>
      </c>
      <c r="G59" s="8">
        <f t="shared" si="9"/>
        <v>1909.5159999999983</v>
      </c>
      <c r="H59">
        <v>315</v>
      </c>
      <c r="I59">
        <v>295</v>
      </c>
      <c r="J59" s="1">
        <v>304.4790184502022</v>
      </c>
      <c r="K59" s="2">
        <f t="shared" si="11"/>
        <v>10.520981549797796</v>
      </c>
      <c r="L59" s="8">
        <v>749.57146867118718</v>
      </c>
      <c r="M59" s="1">
        <f t="shared" si="6"/>
        <v>14.090886479791582</v>
      </c>
      <c r="N59" s="1">
        <f t="shared" si="12"/>
        <v>4179.0775497110735</v>
      </c>
      <c r="O59" s="1">
        <f t="shared" si="13"/>
        <v>993.3754140453434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224.71359185926173</v>
      </c>
      <c r="C60">
        <v>1000</v>
      </c>
      <c r="D60" s="2">
        <v>1.0452349582784366</v>
      </c>
      <c r="E60" s="1">
        <f t="shared" si="4"/>
        <v>47.261343873517788</v>
      </c>
      <c r="F60" s="1">
        <f t="shared" si="5"/>
        <v>141.78403162055338</v>
      </c>
      <c r="G60" s="8">
        <f t="shared" si="9"/>
        <v>2285.3943999999974</v>
      </c>
      <c r="H60">
        <v>315</v>
      </c>
      <c r="I60">
        <v>295</v>
      </c>
      <c r="J60" s="1">
        <v>305.18174215308005</v>
      </c>
      <c r="K60" s="2">
        <f t="shared" si="11"/>
        <v>9.8182578469199484</v>
      </c>
      <c r="L60" s="8">
        <v>762.51433655701635</v>
      </c>
      <c r="M60" s="1">
        <f t="shared" si="6"/>
        <v>14.542634045664904</v>
      </c>
      <c r="N60" s="1">
        <f t="shared" si="12"/>
        <v>4178.9957124748134</v>
      </c>
      <c r="O60" s="1">
        <f t="shared" si="13"/>
        <v>993.26435109359238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246.48476229163563</v>
      </c>
      <c r="C61">
        <v>1000</v>
      </c>
      <c r="D61" s="2">
        <v>1.0452349582784366</v>
      </c>
      <c r="E61" s="1">
        <f t="shared" si="4"/>
        <v>47.261343873517788</v>
      </c>
      <c r="F61" s="1">
        <f t="shared" si="5"/>
        <v>141.78403162055338</v>
      </c>
      <c r="G61" s="8">
        <f t="shared" si="9"/>
        <v>2694.4251999999979</v>
      </c>
      <c r="H61">
        <v>315</v>
      </c>
      <c r="I61">
        <v>295</v>
      </c>
      <c r="J61" s="1">
        <v>305.80026760807687</v>
      </c>
      <c r="K61" s="2">
        <f t="shared" si="11"/>
        <v>9.1997323919231349</v>
      </c>
      <c r="L61" s="8">
        <v>773.41712220268028</v>
      </c>
      <c r="M61" s="1">
        <f t="shared" si="6"/>
        <v>14.930719404295605</v>
      </c>
      <c r="N61" s="1">
        <f t="shared" si="12"/>
        <v>4178.9308529051541</v>
      </c>
      <c r="O61" s="1">
        <f t="shared" si="13"/>
        <v>993.16484201306434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268.256435472578</v>
      </c>
      <c r="C62">
        <v>1000</v>
      </c>
      <c r="D62" s="2">
        <v>1.0452349582784366</v>
      </c>
      <c r="E62" s="1">
        <f t="shared" si="4"/>
        <v>47.261343873517788</v>
      </c>
      <c r="F62" s="1">
        <f t="shared" si="5"/>
        <v>141.78403162055338</v>
      </c>
      <c r="G62" s="8">
        <f t="shared" si="9"/>
        <v>3136.6083999999964</v>
      </c>
      <c r="H62">
        <v>315</v>
      </c>
      <c r="I62">
        <v>295</v>
      </c>
      <c r="J62" s="1">
        <v>306.32212871030521</v>
      </c>
      <c r="K62" s="2">
        <f t="shared" si="11"/>
        <v>8.6778712896947923</v>
      </c>
      <c r="L62" s="8">
        <v>782.29359663228195</v>
      </c>
      <c r="M62" s="1">
        <f t="shared" si="6"/>
        <v>15.251811068822146</v>
      </c>
      <c r="N62" s="1">
        <f t="shared" si="12"/>
        <v>4178.8811273636911</v>
      </c>
      <c r="O62" s="1">
        <f t="shared" si="13"/>
        <v>993.07962372157976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28.95526684858805</v>
      </c>
      <c r="C63">
        <v>1200</v>
      </c>
      <c r="D63" s="2">
        <v>1.2970946166271411</v>
      </c>
      <c r="E63" s="1">
        <f t="shared" si="4"/>
        <v>58.649430185412811</v>
      </c>
      <c r="F63" s="1">
        <f t="shared" si="5"/>
        <v>175.94829055623842</v>
      </c>
      <c r="G63" s="8">
        <f t="shared" si="9"/>
        <v>95.975200000000527</v>
      </c>
      <c r="H63">
        <v>315</v>
      </c>
      <c r="I63">
        <v>295</v>
      </c>
      <c r="J63" s="1">
        <v>295.12021318874145</v>
      </c>
      <c r="K63" s="2">
        <f t="shared" si="11"/>
        <v>19.879786811258555</v>
      </c>
      <c r="L63" s="8">
        <v>359.46305054289689</v>
      </c>
      <c r="M63" s="1">
        <f t="shared" si="6"/>
        <v>3.8871584817283522</v>
      </c>
      <c r="N63" s="1">
        <f t="shared" si="12"/>
        <v>4181.2004188728979</v>
      </c>
      <c r="O63" s="1">
        <f t="shared" si="13"/>
        <v>994.637699269015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50.677189612296566</v>
      </c>
      <c r="C64">
        <v>1200</v>
      </c>
      <c r="D64" s="2">
        <v>1.2970946166271411</v>
      </c>
      <c r="E64" s="1">
        <f t="shared" si="4"/>
        <v>58.649430185412811</v>
      </c>
      <c r="F64" s="1">
        <f t="shared" si="5"/>
        <v>175.94829055623842</v>
      </c>
      <c r="G64" s="8">
        <f t="shared" si="9"/>
        <v>206.63440000000026</v>
      </c>
      <c r="H64">
        <v>315</v>
      </c>
      <c r="I64">
        <v>295</v>
      </c>
      <c r="J64" s="1">
        <v>296.05947205859843</v>
      </c>
      <c r="K64" s="2">
        <f t="shared" si="11"/>
        <v>18.940527941401569</v>
      </c>
      <c r="L64" s="8">
        <v>532.84308030253703</v>
      </c>
      <c r="M64" s="1">
        <f t="shared" si="6"/>
        <v>6.4468263575411147</v>
      </c>
      <c r="N64" s="1">
        <f t="shared" si="12"/>
        <v>4180.8857967202794</v>
      </c>
      <c r="O64" s="1">
        <f t="shared" si="13"/>
        <v>994.53028839173624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72.408938437511296</v>
      </c>
      <c r="C65">
        <v>1200</v>
      </c>
      <c r="D65" s="2">
        <v>1.2970946166271411</v>
      </c>
      <c r="E65" s="1">
        <f t="shared" si="4"/>
        <v>58.649430185412811</v>
      </c>
      <c r="F65" s="1">
        <f t="shared" si="5"/>
        <v>175.94829055623842</v>
      </c>
      <c r="G65" s="8">
        <f t="shared" si="9"/>
        <v>350.44599999999991</v>
      </c>
      <c r="H65">
        <v>315</v>
      </c>
      <c r="I65">
        <v>295</v>
      </c>
      <c r="J65" s="1">
        <v>297.53602182844656</v>
      </c>
      <c r="K65" s="2">
        <f t="shared" si="11"/>
        <v>17.463978171553435</v>
      </c>
      <c r="L65" s="8">
        <v>641.78171402941939</v>
      </c>
      <c r="M65" s="1">
        <f t="shared" si="6"/>
        <v>8.4565768569242152</v>
      </c>
      <c r="N65" s="1">
        <f t="shared" si="12"/>
        <v>4180.4420998633877</v>
      </c>
      <c r="O65" s="1">
        <f t="shared" si="13"/>
        <v>994.35237629033577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94.150125713688297</v>
      </c>
      <c r="C66">
        <v>1200</v>
      </c>
      <c r="D66" s="2">
        <v>1.2970946166271411</v>
      </c>
      <c r="E66" s="1">
        <f t="shared" si="4"/>
        <v>58.649430185412811</v>
      </c>
      <c r="F66" s="1">
        <f t="shared" si="5"/>
        <v>175.94829055623842</v>
      </c>
      <c r="G66" s="8">
        <f t="shared" si="9"/>
        <v>527.40999999999963</v>
      </c>
      <c r="H66">
        <v>315</v>
      </c>
      <c r="I66">
        <v>295</v>
      </c>
      <c r="J66" s="1">
        <v>299.06358572199036</v>
      </c>
      <c r="K66" s="2">
        <f t="shared" si="11"/>
        <v>15.936414278009636</v>
      </c>
      <c r="L66" s="8">
        <v>714.82265352333297</v>
      </c>
      <c r="M66" s="1">
        <f t="shared" si="6"/>
        <v>9.999842632323384</v>
      </c>
      <c r="N66" s="1">
        <f t="shared" si="12"/>
        <v>4180.044839805797</v>
      </c>
      <c r="O66" s="1">
        <f t="shared" si="13"/>
        <v>994.15693065178448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115.89906871638897</v>
      </c>
      <c r="C67">
        <v>1200</v>
      </c>
      <c r="D67" s="2">
        <v>1.2970946166271411</v>
      </c>
      <c r="E67" s="1">
        <f t="shared" si="4"/>
        <v>58.649430185412811</v>
      </c>
      <c r="F67" s="1">
        <f t="shared" si="5"/>
        <v>175.94829055623842</v>
      </c>
      <c r="G67" s="8">
        <f t="shared" si="9"/>
        <v>737.52639999999928</v>
      </c>
      <c r="H67">
        <v>315</v>
      </c>
      <c r="I67">
        <v>295</v>
      </c>
      <c r="J67" s="1">
        <v>300.46072908626229</v>
      </c>
      <c r="K67" s="2">
        <f t="shared" ref="K67:K98" si="15">H67-J67</f>
        <v>14.53927091373771</v>
      </c>
      <c r="L67" s="8">
        <v>766.83615875421947</v>
      </c>
      <c r="M67" s="1">
        <f t="shared" si="6"/>
        <v>11.199993342008819</v>
      </c>
      <c r="N67" s="1">
        <f t="shared" ref="N67:N98" si="16">((W67 + X67*H67 +Y67*H67^2 +  Z67*H67^3)+(W67 + X67*J67 + Y67*J67^2 +  Z67*J67^3))/2</f>
        <v>4179.7328026473024</v>
      </c>
      <c r="O67" s="1">
        <f t="shared" ref="O67:O98" si="17">((S67 + T67*H67 + U67*H67^2 +  V67*H67^3)+(S67 + T67*J67 + U67*J67^2 +  V67*J67^3))/2</f>
        <v>993.96829738037309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137.65413849234997</v>
      </c>
      <c r="C68">
        <v>1200</v>
      </c>
      <c r="D68" s="2">
        <v>1.2970946166271411</v>
      </c>
      <c r="E68" s="1">
        <f t="shared" ref="E68:E131" si="18">D68*0.01256*3600</f>
        <v>58.649430185412811</v>
      </c>
      <c r="F68" s="1">
        <f t="shared" ref="F68:F131" si="19">E68*3</f>
        <v>175.94829055623842</v>
      </c>
      <c r="G68" s="8">
        <f t="shared" si="9"/>
        <v>980.79519999999911</v>
      </c>
      <c r="H68">
        <v>315</v>
      </c>
      <c r="I68">
        <v>295</v>
      </c>
      <c r="J68" s="1">
        <v>301.68781535417884</v>
      </c>
      <c r="K68" s="2">
        <f t="shared" si="15"/>
        <v>13.312184645821162</v>
      </c>
      <c r="L68" s="8">
        <v>805.65701238242514</v>
      </c>
      <c r="M68" s="1">
        <f t="shared" ref="M68:M131" si="20">((H68-I68)-(J68-I68))/(LN((H68-I68)/(J68-I68)))</f>
        <v>12.152307568760374</v>
      </c>
      <c r="N68" s="1">
        <f t="shared" si="16"/>
        <v>4179.496431227818</v>
      </c>
      <c r="O68" s="1">
        <f t="shared" si="17"/>
        <v>993.79503949750529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159.41402028571287</v>
      </c>
      <c r="C69">
        <v>1200</v>
      </c>
      <c r="D69" s="2">
        <v>1.2970946166271411</v>
      </c>
      <c r="E69" s="1">
        <f t="shared" si="18"/>
        <v>58.649430185412811</v>
      </c>
      <c r="F69" s="1">
        <f t="shared" si="19"/>
        <v>175.94829055623842</v>
      </c>
      <c r="G69" s="8">
        <f t="shared" si="9"/>
        <v>1257.2163999999984</v>
      </c>
      <c r="H69">
        <v>315</v>
      </c>
      <c r="I69">
        <v>295</v>
      </c>
      <c r="J69" s="1">
        <v>302.75263539336521</v>
      </c>
      <c r="K69" s="2">
        <f t="shared" si="15"/>
        <v>12.24736460663479</v>
      </c>
      <c r="L69" s="8">
        <v>835.7044823818344</v>
      </c>
      <c r="M69" s="1">
        <f t="shared" si="20"/>
        <v>12.92325828783177</v>
      </c>
      <c r="N69" s="1">
        <f t="shared" si="16"/>
        <v>4179.3180283029478</v>
      </c>
      <c r="O69" s="1">
        <f t="shared" si="17"/>
        <v>993.63907714079687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181.17770410391265</v>
      </c>
      <c r="C70">
        <v>1200</v>
      </c>
      <c r="D70" s="2">
        <v>1.2970946166271411</v>
      </c>
      <c r="E70" s="1">
        <f t="shared" si="18"/>
        <v>58.649430185412811</v>
      </c>
      <c r="F70" s="1">
        <f t="shared" si="19"/>
        <v>175.94829055623842</v>
      </c>
      <c r="G70" s="8">
        <f t="shared" si="9"/>
        <v>1566.7899999999986</v>
      </c>
      <c r="H70">
        <v>315</v>
      </c>
      <c r="I70">
        <v>295</v>
      </c>
      <c r="J70" s="1">
        <v>303.67578292781883</v>
      </c>
      <c r="K70" s="2">
        <f t="shared" si="15"/>
        <v>11.32421707218117</v>
      </c>
      <c r="L70" s="8">
        <v>859.63729110381882</v>
      </c>
      <c r="M70" s="1">
        <f t="shared" si="20"/>
        <v>13.558742583679445</v>
      </c>
      <c r="N70" s="1">
        <f t="shared" si="16"/>
        <v>4179.182236208916</v>
      </c>
      <c r="O70" s="1">
        <f t="shared" si="17"/>
        <v>993.4997293969617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202.94442277267578</v>
      </c>
      <c r="C71">
        <v>1200</v>
      </c>
      <c r="D71" s="2">
        <v>1.2970946166271411</v>
      </c>
      <c r="E71" s="1">
        <f t="shared" si="18"/>
        <v>58.649430185412811</v>
      </c>
      <c r="F71" s="1">
        <f t="shared" si="19"/>
        <v>175.94829055623842</v>
      </c>
      <c r="G71" s="8">
        <f t="shared" si="9"/>
        <v>1909.5159999999983</v>
      </c>
      <c r="H71">
        <v>315</v>
      </c>
      <c r="I71">
        <v>295</v>
      </c>
      <c r="J71" s="1">
        <v>304.4790184502022</v>
      </c>
      <c r="K71" s="2">
        <f t="shared" si="15"/>
        <v>10.520981549797796</v>
      </c>
      <c r="L71" s="8">
        <v>879.14401370795429</v>
      </c>
      <c r="M71" s="1">
        <f t="shared" si="20"/>
        <v>14.090886479791582</v>
      </c>
      <c r="N71" s="1">
        <f t="shared" si="16"/>
        <v>4179.0775497110735</v>
      </c>
      <c r="O71" s="1">
        <f t="shared" si="17"/>
        <v>993.3754140453434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224.71359185926173</v>
      </c>
      <c r="C72">
        <v>1200</v>
      </c>
      <c r="D72" s="2">
        <v>1.2970946166271411</v>
      </c>
      <c r="E72" s="1">
        <f t="shared" si="18"/>
        <v>58.649430185412811</v>
      </c>
      <c r="F72" s="1">
        <f t="shared" si="19"/>
        <v>175.94829055623842</v>
      </c>
      <c r="G72" s="8">
        <f t="shared" si="9"/>
        <v>2285.3943999999974</v>
      </c>
      <c r="H72">
        <v>315</v>
      </c>
      <c r="I72">
        <v>295</v>
      </c>
      <c r="J72" s="1">
        <v>305.18174215308005</v>
      </c>
      <c r="K72" s="2">
        <f t="shared" si="15"/>
        <v>9.8182578469199484</v>
      </c>
      <c r="L72" s="8">
        <v>895.34618441853058</v>
      </c>
      <c r="M72" s="1">
        <f t="shared" si="20"/>
        <v>14.542634045664904</v>
      </c>
      <c r="N72" s="1">
        <f t="shared" si="16"/>
        <v>4178.9957124748134</v>
      </c>
      <c r="O72" s="1">
        <f t="shared" si="17"/>
        <v>993.26435109359238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246.48476229163563</v>
      </c>
      <c r="C73">
        <v>1200</v>
      </c>
      <c r="D73" s="2">
        <v>1.2970946166271411</v>
      </c>
      <c r="E73" s="1">
        <f t="shared" si="18"/>
        <v>58.649430185412811</v>
      </c>
      <c r="F73" s="1">
        <f t="shared" si="19"/>
        <v>175.94829055623842</v>
      </c>
      <c r="G73" s="8">
        <f t="shared" si="9"/>
        <v>2694.4251999999979</v>
      </c>
      <c r="H73">
        <v>315</v>
      </c>
      <c r="I73">
        <v>295</v>
      </c>
      <c r="J73" s="1">
        <v>305.80026760807687</v>
      </c>
      <c r="K73" s="2">
        <f t="shared" si="15"/>
        <v>9.1997323919231349</v>
      </c>
      <c r="L73" s="8">
        <v>909.0169455027617</v>
      </c>
      <c r="M73" s="1">
        <f t="shared" si="20"/>
        <v>14.930719404295605</v>
      </c>
      <c r="N73" s="1">
        <f t="shared" si="16"/>
        <v>4178.9308529051541</v>
      </c>
      <c r="O73" s="1">
        <f t="shared" si="17"/>
        <v>993.16484201306434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268.256435472578</v>
      </c>
      <c r="C74">
        <v>1200</v>
      </c>
      <c r="D74" s="2">
        <v>1.2970946166271411</v>
      </c>
      <c r="E74" s="1">
        <f t="shared" si="18"/>
        <v>58.649430185412811</v>
      </c>
      <c r="F74" s="1">
        <f t="shared" si="19"/>
        <v>175.94829055623842</v>
      </c>
      <c r="G74" s="8">
        <f t="shared" si="9"/>
        <v>3136.6083999999964</v>
      </c>
      <c r="H74">
        <v>315</v>
      </c>
      <c r="I74">
        <v>295</v>
      </c>
      <c r="J74" s="1">
        <v>306.32212871030521</v>
      </c>
      <c r="K74" s="2">
        <f t="shared" si="15"/>
        <v>8.6778712896947923</v>
      </c>
      <c r="L74" s="8">
        <v>920.16209560171967</v>
      </c>
      <c r="M74" s="1">
        <f t="shared" si="20"/>
        <v>15.251811068822146</v>
      </c>
      <c r="N74" s="1">
        <f t="shared" si="16"/>
        <v>4178.8811273636911</v>
      </c>
      <c r="O74" s="1">
        <f t="shared" si="17"/>
        <v>993.07962372157976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28.95526684858805</v>
      </c>
      <c r="C75">
        <v>1500</v>
      </c>
      <c r="D75" s="2">
        <v>1.6622749231444884</v>
      </c>
      <c r="E75" s="1">
        <f t="shared" si="18"/>
        <v>75.161422924901188</v>
      </c>
      <c r="F75" s="1">
        <f t="shared" si="19"/>
        <v>225.48426877470357</v>
      </c>
      <c r="G75" s="8">
        <f t="shared" si="9"/>
        <v>95.975200000000527</v>
      </c>
      <c r="H75">
        <v>315</v>
      </c>
      <c r="I75">
        <v>295</v>
      </c>
      <c r="J75" s="1">
        <v>295.12021318874145</v>
      </c>
      <c r="K75" s="2">
        <f t="shared" si="15"/>
        <v>19.879786811258555</v>
      </c>
      <c r="L75" s="8">
        <v>405.42486322663382</v>
      </c>
      <c r="M75" s="1">
        <f t="shared" si="20"/>
        <v>3.8871584817283522</v>
      </c>
      <c r="N75" s="1">
        <f t="shared" si="16"/>
        <v>4181.2004188728979</v>
      </c>
      <c r="O75" s="1">
        <f t="shared" si="17"/>
        <v>994.637699269015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50.677189612296566</v>
      </c>
      <c r="C76">
        <v>1500</v>
      </c>
      <c r="D76" s="2">
        <v>1.6622749231444884</v>
      </c>
      <c r="E76" s="1">
        <f t="shared" si="18"/>
        <v>75.161422924901188</v>
      </c>
      <c r="F76" s="1">
        <f t="shared" si="19"/>
        <v>225.48426877470357</v>
      </c>
      <c r="G76" s="8">
        <f t="shared" si="9"/>
        <v>206.63440000000026</v>
      </c>
      <c r="H76">
        <v>315</v>
      </c>
      <c r="I76">
        <v>295</v>
      </c>
      <c r="J76" s="1">
        <v>296.05947205859843</v>
      </c>
      <c r="K76" s="2">
        <f t="shared" si="15"/>
        <v>18.940527941401569</v>
      </c>
      <c r="L76" s="8">
        <v>611.56149308513068</v>
      </c>
      <c r="M76" s="1">
        <f t="shared" si="20"/>
        <v>6.4468263575411147</v>
      </c>
      <c r="N76" s="1">
        <f t="shared" si="16"/>
        <v>4180.8857967202794</v>
      </c>
      <c r="O76" s="1">
        <f t="shared" si="17"/>
        <v>994.53028839173624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72.408938437511296</v>
      </c>
      <c r="C77">
        <v>1500</v>
      </c>
      <c r="D77" s="2">
        <v>1.6622749231444884</v>
      </c>
      <c r="E77" s="1">
        <f t="shared" si="18"/>
        <v>75.161422924901188</v>
      </c>
      <c r="F77" s="1">
        <f t="shared" si="19"/>
        <v>225.48426877470357</v>
      </c>
      <c r="G77" s="8">
        <f t="shared" si="9"/>
        <v>350.44599999999991</v>
      </c>
      <c r="H77">
        <v>315</v>
      </c>
      <c r="I77">
        <v>295</v>
      </c>
      <c r="J77" s="1">
        <v>297.53602182844656</v>
      </c>
      <c r="K77" s="2">
        <f t="shared" si="15"/>
        <v>17.463978171553435</v>
      </c>
      <c r="L77" s="8">
        <v>744.7683439939035</v>
      </c>
      <c r="M77" s="1">
        <f t="shared" si="20"/>
        <v>8.4565768569242152</v>
      </c>
      <c r="N77" s="1">
        <f t="shared" si="16"/>
        <v>4180.4420998633877</v>
      </c>
      <c r="O77" s="1">
        <f t="shared" si="17"/>
        <v>994.35237629033577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94.150125713688297</v>
      </c>
      <c r="C78">
        <v>1500</v>
      </c>
      <c r="D78" s="2">
        <v>1.6622749231444884</v>
      </c>
      <c r="E78" s="1">
        <f t="shared" si="18"/>
        <v>75.161422924901188</v>
      </c>
      <c r="F78" s="1">
        <f t="shared" si="19"/>
        <v>225.48426877470357</v>
      </c>
      <c r="G78" s="8">
        <f t="shared" si="9"/>
        <v>527.40999999999963</v>
      </c>
      <c r="H78">
        <v>315</v>
      </c>
      <c r="I78">
        <v>295</v>
      </c>
      <c r="J78" s="1">
        <v>299.06358572199036</v>
      </c>
      <c r="K78" s="2">
        <f t="shared" si="15"/>
        <v>15.936414278009636</v>
      </c>
      <c r="L78" s="8">
        <v>835.48945701616356</v>
      </c>
      <c r="M78" s="1">
        <f t="shared" si="20"/>
        <v>9.999842632323384</v>
      </c>
      <c r="N78" s="1">
        <f t="shared" si="16"/>
        <v>4180.044839805797</v>
      </c>
      <c r="O78" s="1">
        <f t="shared" si="17"/>
        <v>994.15693065178448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115.89906871638897</v>
      </c>
      <c r="C79">
        <v>1500</v>
      </c>
      <c r="D79" s="2">
        <v>1.6622749231444884</v>
      </c>
      <c r="E79" s="1">
        <f t="shared" si="18"/>
        <v>75.161422924901188</v>
      </c>
      <c r="F79" s="1">
        <f t="shared" si="19"/>
        <v>225.48426877470357</v>
      </c>
      <c r="G79" s="8">
        <f t="shared" si="9"/>
        <v>737.52639999999928</v>
      </c>
      <c r="H79">
        <v>315</v>
      </c>
      <c r="I79">
        <v>295</v>
      </c>
      <c r="J79" s="1">
        <v>300.46072908626229</v>
      </c>
      <c r="K79" s="2">
        <f t="shared" si="15"/>
        <v>14.53927091373771</v>
      </c>
      <c r="L79" s="8">
        <v>900.73456345196973</v>
      </c>
      <c r="M79" s="1">
        <f t="shared" si="20"/>
        <v>11.199993342008819</v>
      </c>
      <c r="N79" s="1">
        <f t="shared" si="16"/>
        <v>4179.7328026473024</v>
      </c>
      <c r="O79" s="1">
        <f t="shared" si="17"/>
        <v>993.96829738037309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137.65413849234997</v>
      </c>
      <c r="C80">
        <v>1500</v>
      </c>
      <c r="D80" s="2">
        <v>1.6622749231444884</v>
      </c>
      <c r="E80" s="1">
        <f t="shared" si="18"/>
        <v>75.161422924901188</v>
      </c>
      <c r="F80" s="1">
        <f t="shared" si="19"/>
        <v>225.48426877470357</v>
      </c>
      <c r="G80" s="8">
        <f t="shared" si="9"/>
        <v>980.79519999999911</v>
      </c>
      <c r="H80">
        <v>315</v>
      </c>
      <c r="I80">
        <v>295</v>
      </c>
      <c r="J80" s="1">
        <v>301.68781535417884</v>
      </c>
      <c r="K80" s="2">
        <f t="shared" si="15"/>
        <v>13.312184645821162</v>
      </c>
      <c r="L80" s="8">
        <v>949.76386423267172</v>
      </c>
      <c r="M80" s="1">
        <f t="shared" si="20"/>
        <v>12.152307568760374</v>
      </c>
      <c r="N80" s="1">
        <f t="shared" si="16"/>
        <v>4179.496431227818</v>
      </c>
      <c r="O80" s="1">
        <f t="shared" si="17"/>
        <v>993.79503949750529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159.41402028571287</v>
      </c>
      <c r="C81">
        <v>1500</v>
      </c>
      <c r="D81" s="2">
        <v>1.6622749231444884</v>
      </c>
      <c r="E81" s="1">
        <f t="shared" si="18"/>
        <v>75.161422924901188</v>
      </c>
      <c r="F81" s="1">
        <f t="shared" si="19"/>
        <v>225.48426877470357</v>
      </c>
      <c r="G81" s="8">
        <f t="shared" si="9"/>
        <v>1257.2163999999984</v>
      </c>
      <c r="H81">
        <v>315</v>
      </c>
      <c r="I81">
        <v>295</v>
      </c>
      <c r="J81" s="1">
        <v>302.75263539336521</v>
      </c>
      <c r="K81" s="2">
        <f t="shared" si="15"/>
        <v>12.24736460663479</v>
      </c>
      <c r="L81" s="8">
        <v>987.90287239382542</v>
      </c>
      <c r="M81" s="1">
        <f t="shared" si="20"/>
        <v>12.92325828783177</v>
      </c>
      <c r="N81" s="1">
        <f t="shared" si="16"/>
        <v>4179.3180283029478</v>
      </c>
      <c r="O81" s="1">
        <f t="shared" si="17"/>
        <v>993.63907714079687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181.17770410391265</v>
      </c>
      <c r="C82">
        <v>1500</v>
      </c>
      <c r="D82" s="2">
        <v>1.6622749231444884</v>
      </c>
      <c r="E82" s="1">
        <f t="shared" si="18"/>
        <v>75.161422924901188</v>
      </c>
      <c r="F82" s="1">
        <f t="shared" si="19"/>
        <v>225.48426877470357</v>
      </c>
      <c r="G82" s="8">
        <f t="shared" si="9"/>
        <v>1566.7899999999986</v>
      </c>
      <c r="H82">
        <v>315</v>
      </c>
      <c r="I82">
        <v>295</v>
      </c>
      <c r="J82" s="1">
        <v>303.67578292781883</v>
      </c>
      <c r="K82" s="2">
        <f t="shared" si="15"/>
        <v>11.32421707218117</v>
      </c>
      <c r="L82" s="8">
        <v>1018.3973261591924</v>
      </c>
      <c r="M82" s="1">
        <f t="shared" si="20"/>
        <v>13.558742583679445</v>
      </c>
      <c r="N82" s="1">
        <f t="shared" si="16"/>
        <v>4179.182236208916</v>
      </c>
      <c r="O82" s="1">
        <f t="shared" si="17"/>
        <v>993.4997293969617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202.94442277267578</v>
      </c>
      <c r="C83">
        <v>1500</v>
      </c>
      <c r="D83" s="2">
        <v>1.6622749231444884</v>
      </c>
      <c r="E83" s="1">
        <f t="shared" si="18"/>
        <v>75.161422924901188</v>
      </c>
      <c r="F83" s="1">
        <f t="shared" si="19"/>
        <v>225.48426877470357</v>
      </c>
      <c r="G83" s="8">
        <f t="shared" si="9"/>
        <v>1909.5159999999983</v>
      </c>
      <c r="H83">
        <v>315</v>
      </c>
      <c r="I83">
        <v>295</v>
      </c>
      <c r="J83" s="1">
        <v>304.4790184502022</v>
      </c>
      <c r="K83" s="2">
        <f t="shared" si="15"/>
        <v>10.520981549797796</v>
      </c>
      <c r="L83" s="8">
        <v>1043.32796891667</v>
      </c>
      <c r="M83" s="1">
        <f t="shared" si="20"/>
        <v>14.090886479791582</v>
      </c>
      <c r="N83" s="1">
        <f t="shared" si="16"/>
        <v>4179.0775497110735</v>
      </c>
      <c r="O83" s="1">
        <f t="shared" si="17"/>
        <v>993.3754140453434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224.71359185926173</v>
      </c>
      <c r="C84">
        <v>1500</v>
      </c>
      <c r="D84" s="2">
        <v>1.6622749231444884</v>
      </c>
      <c r="E84" s="1">
        <f t="shared" si="18"/>
        <v>75.161422924901188</v>
      </c>
      <c r="F84" s="1">
        <f t="shared" si="19"/>
        <v>225.48426877470357</v>
      </c>
      <c r="G84" s="8">
        <f t="shared" si="9"/>
        <v>2285.3943999999974</v>
      </c>
      <c r="H84">
        <v>315</v>
      </c>
      <c r="I84">
        <v>295</v>
      </c>
      <c r="J84" s="1">
        <v>305.18174215308005</v>
      </c>
      <c r="K84" s="2">
        <f t="shared" si="15"/>
        <v>9.8182578469199484</v>
      </c>
      <c r="L84" s="8">
        <v>1064.0866381889061</v>
      </c>
      <c r="M84" s="1">
        <f t="shared" si="20"/>
        <v>14.542634045664904</v>
      </c>
      <c r="N84" s="1">
        <f t="shared" si="16"/>
        <v>4178.9957124748134</v>
      </c>
      <c r="O84" s="1">
        <f t="shared" si="17"/>
        <v>993.26435109359238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246.48476229163563</v>
      </c>
      <c r="C85">
        <v>1500</v>
      </c>
      <c r="D85" s="2">
        <v>1.6622749231444884</v>
      </c>
      <c r="E85" s="1">
        <f t="shared" si="18"/>
        <v>75.161422924901188</v>
      </c>
      <c r="F85" s="1">
        <f t="shared" si="19"/>
        <v>225.48426877470357</v>
      </c>
      <c r="G85" s="8">
        <f t="shared" si="9"/>
        <v>2694.4251999999979</v>
      </c>
      <c r="H85">
        <v>315</v>
      </c>
      <c r="I85">
        <v>295</v>
      </c>
      <c r="J85" s="1">
        <v>305.80026760807687</v>
      </c>
      <c r="K85" s="2">
        <f t="shared" si="15"/>
        <v>9.1997323919231349</v>
      </c>
      <c r="L85" s="8">
        <v>1081.6381809575312</v>
      </c>
      <c r="M85" s="1">
        <f t="shared" si="20"/>
        <v>14.930719404295605</v>
      </c>
      <c r="N85" s="1">
        <f t="shared" si="16"/>
        <v>4178.9308529051541</v>
      </c>
      <c r="O85" s="1">
        <f t="shared" si="17"/>
        <v>993.16484201306434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268.256435472578</v>
      </c>
      <c r="C86">
        <v>1500</v>
      </c>
      <c r="D86" s="2">
        <v>1.6622749231444884</v>
      </c>
      <c r="E86" s="1">
        <f t="shared" si="18"/>
        <v>75.161422924901188</v>
      </c>
      <c r="F86" s="1">
        <f t="shared" si="19"/>
        <v>225.48426877470357</v>
      </c>
      <c r="G86" s="8">
        <f t="shared" si="9"/>
        <v>3136.6083999999964</v>
      </c>
      <c r="H86">
        <v>315</v>
      </c>
      <c r="I86">
        <v>295</v>
      </c>
      <c r="J86" s="1">
        <v>306.32212871030521</v>
      </c>
      <c r="K86" s="2">
        <f t="shared" si="15"/>
        <v>8.6778712896947923</v>
      </c>
      <c r="L86" s="8">
        <v>1095.9716355400653</v>
      </c>
      <c r="M86" s="1">
        <f t="shared" si="20"/>
        <v>15.251811068822146</v>
      </c>
      <c r="N86" s="1">
        <f t="shared" si="16"/>
        <v>4178.8811273636911</v>
      </c>
      <c r="O86" s="1">
        <f t="shared" si="17"/>
        <v>993.07962372157976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28.95526684858805</v>
      </c>
      <c r="C87">
        <v>2000</v>
      </c>
      <c r="D87" s="2">
        <v>2.2857552479358807</v>
      </c>
      <c r="E87" s="1">
        <f t="shared" si="18"/>
        <v>103.35270929066878</v>
      </c>
      <c r="F87" s="1">
        <f t="shared" si="19"/>
        <v>310.05812787200637</v>
      </c>
      <c r="G87" s="8">
        <f t="shared" si="9"/>
        <v>95.975200000000527</v>
      </c>
      <c r="H87">
        <v>315</v>
      </c>
      <c r="I87">
        <v>295</v>
      </c>
      <c r="J87" s="1">
        <v>295.12021318874145</v>
      </c>
      <c r="K87" s="2">
        <f t="shared" si="15"/>
        <v>19.879786811258555</v>
      </c>
      <c r="L87" s="8">
        <v>462.72862008850643</v>
      </c>
      <c r="M87" s="1">
        <f t="shared" si="20"/>
        <v>3.8871584817283522</v>
      </c>
      <c r="N87" s="1">
        <f t="shared" si="16"/>
        <v>4181.2004188728979</v>
      </c>
      <c r="O87" s="1">
        <f t="shared" si="17"/>
        <v>994.637699269015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50.677189612296566</v>
      </c>
      <c r="C88">
        <v>2000</v>
      </c>
      <c r="D88" s="2">
        <v>2.2857552479358807</v>
      </c>
      <c r="E88" s="1">
        <f t="shared" si="18"/>
        <v>103.35270929066878</v>
      </c>
      <c r="F88" s="1">
        <f t="shared" si="19"/>
        <v>310.05812787200637</v>
      </c>
      <c r="G88" s="8">
        <f t="shared" si="9"/>
        <v>206.63440000000026</v>
      </c>
      <c r="H88">
        <v>315</v>
      </c>
      <c r="I88">
        <v>295</v>
      </c>
      <c r="J88" s="1">
        <v>296.05947205859843</v>
      </c>
      <c r="K88" s="2">
        <f t="shared" si="15"/>
        <v>18.940527941401569</v>
      </c>
      <c r="L88" s="8">
        <v>714.08341173747135</v>
      </c>
      <c r="M88" s="1">
        <f t="shared" si="20"/>
        <v>6.4468263575411147</v>
      </c>
      <c r="N88" s="1">
        <f t="shared" si="16"/>
        <v>4180.8857967202794</v>
      </c>
      <c r="O88" s="1">
        <f t="shared" si="17"/>
        <v>994.53028839173624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72.408938437511296</v>
      </c>
      <c r="C89">
        <v>2000</v>
      </c>
      <c r="D89" s="2">
        <v>2.2857552479358807</v>
      </c>
      <c r="E89" s="1">
        <f t="shared" si="18"/>
        <v>103.35270929066878</v>
      </c>
      <c r="F89" s="1">
        <f t="shared" si="19"/>
        <v>310.05812787200637</v>
      </c>
      <c r="G89" s="8">
        <f t="shared" si="9"/>
        <v>350.44599999999991</v>
      </c>
      <c r="H89">
        <v>315</v>
      </c>
      <c r="I89">
        <v>295</v>
      </c>
      <c r="J89" s="1">
        <v>297.53602182844656</v>
      </c>
      <c r="K89" s="2">
        <f t="shared" si="15"/>
        <v>17.463978171553435</v>
      </c>
      <c r="L89" s="8">
        <v>882.97055579607866</v>
      </c>
      <c r="M89" s="1">
        <f t="shared" si="20"/>
        <v>8.4565768569242152</v>
      </c>
      <c r="N89" s="1">
        <f t="shared" si="16"/>
        <v>4180.4420998633877</v>
      </c>
      <c r="O89" s="1">
        <f t="shared" si="17"/>
        <v>994.35237629033577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94.150125713688297</v>
      </c>
      <c r="C90">
        <v>2000</v>
      </c>
      <c r="D90" s="2">
        <v>2.2857552479358807</v>
      </c>
      <c r="E90" s="1">
        <f t="shared" si="18"/>
        <v>103.35270929066878</v>
      </c>
      <c r="F90" s="1">
        <f t="shared" si="19"/>
        <v>310.05812787200637</v>
      </c>
      <c r="G90" s="8">
        <f t="shared" si="9"/>
        <v>527.40999999999963</v>
      </c>
      <c r="H90">
        <v>315</v>
      </c>
      <c r="I90">
        <v>295</v>
      </c>
      <c r="J90" s="1">
        <v>299.06358572199036</v>
      </c>
      <c r="K90" s="2">
        <f t="shared" si="15"/>
        <v>15.936414278009636</v>
      </c>
      <c r="L90" s="8">
        <v>1000.5875092999745</v>
      </c>
      <c r="M90" s="1">
        <f t="shared" si="20"/>
        <v>9.999842632323384</v>
      </c>
      <c r="N90" s="1">
        <f t="shared" si="16"/>
        <v>4180.044839805797</v>
      </c>
      <c r="O90" s="1">
        <f t="shared" si="17"/>
        <v>994.15693065178448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115.89906871638897</v>
      </c>
      <c r="C91">
        <v>2000</v>
      </c>
      <c r="D91" s="2">
        <v>2.2857552479358807</v>
      </c>
      <c r="E91" s="1">
        <f t="shared" si="18"/>
        <v>103.35270929066878</v>
      </c>
      <c r="F91" s="1">
        <f t="shared" si="19"/>
        <v>310.05812787200637</v>
      </c>
      <c r="G91" s="8">
        <f t="shared" si="9"/>
        <v>737.52639999999928</v>
      </c>
      <c r="H91">
        <v>315</v>
      </c>
      <c r="I91">
        <v>295</v>
      </c>
      <c r="J91" s="1">
        <v>300.46072908626229</v>
      </c>
      <c r="K91" s="2">
        <f t="shared" si="15"/>
        <v>14.53927091373771</v>
      </c>
      <c r="L91" s="8">
        <v>1086.3869301037867</v>
      </c>
      <c r="M91" s="1">
        <f t="shared" si="20"/>
        <v>11.199993342008819</v>
      </c>
      <c r="N91" s="1">
        <f t="shared" si="16"/>
        <v>4179.7328026473024</v>
      </c>
      <c r="O91" s="1">
        <f t="shared" si="17"/>
        <v>993.96829738037309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137.65413849234997</v>
      </c>
      <c r="C92">
        <v>2000</v>
      </c>
      <c r="D92" s="2">
        <v>2.2857552479358807</v>
      </c>
      <c r="E92" s="1">
        <f t="shared" si="18"/>
        <v>103.35270929066878</v>
      </c>
      <c r="F92" s="1">
        <f t="shared" si="19"/>
        <v>310.05812787200637</v>
      </c>
      <c r="G92" s="8">
        <f t="shared" ref="G92:G155" si="22">G80</f>
        <v>980.79519999999911</v>
      </c>
      <c r="H92">
        <v>315</v>
      </c>
      <c r="I92">
        <v>295</v>
      </c>
      <c r="J92" s="1">
        <v>301.68781535417884</v>
      </c>
      <c r="K92" s="2">
        <f t="shared" si="15"/>
        <v>13.312184645821162</v>
      </c>
      <c r="L92" s="8">
        <v>1151.5002430032018</v>
      </c>
      <c r="M92" s="1">
        <f t="shared" si="20"/>
        <v>12.152307568760374</v>
      </c>
      <c r="N92" s="1">
        <f t="shared" si="16"/>
        <v>4179.496431227818</v>
      </c>
      <c r="O92" s="1">
        <f t="shared" si="17"/>
        <v>993.79503949750529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159.41402028571287</v>
      </c>
      <c r="C93">
        <v>2000</v>
      </c>
      <c r="D93" s="2">
        <v>2.2857552479358807</v>
      </c>
      <c r="E93" s="1">
        <f t="shared" si="18"/>
        <v>103.35270929066878</v>
      </c>
      <c r="F93" s="1">
        <f t="shared" si="19"/>
        <v>310.05812787200637</v>
      </c>
      <c r="G93" s="8">
        <f t="shared" si="22"/>
        <v>1257.2163999999984</v>
      </c>
      <c r="H93">
        <v>315</v>
      </c>
      <c r="I93">
        <v>295</v>
      </c>
      <c r="J93" s="1">
        <v>302.75263539336521</v>
      </c>
      <c r="K93" s="2">
        <f t="shared" si="15"/>
        <v>12.24736460663479</v>
      </c>
      <c r="L93" s="8">
        <v>1202.5188768116298</v>
      </c>
      <c r="M93" s="1">
        <f t="shared" si="20"/>
        <v>12.92325828783177</v>
      </c>
      <c r="N93" s="1">
        <f t="shared" si="16"/>
        <v>4179.3180283029478</v>
      </c>
      <c r="O93" s="1">
        <f t="shared" si="17"/>
        <v>993.63907714079687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181.17770410391265</v>
      </c>
      <c r="C94">
        <v>2000</v>
      </c>
      <c r="D94" s="2">
        <v>2.2857552479358807</v>
      </c>
      <c r="E94" s="1">
        <f t="shared" si="18"/>
        <v>103.35270929066878</v>
      </c>
      <c r="F94" s="1">
        <f t="shared" si="19"/>
        <v>310.05812787200637</v>
      </c>
      <c r="G94" s="8">
        <f t="shared" si="22"/>
        <v>1566.7899999999986</v>
      </c>
      <c r="H94">
        <v>315</v>
      </c>
      <c r="I94">
        <v>295</v>
      </c>
      <c r="J94" s="1">
        <v>303.67578292781883</v>
      </c>
      <c r="K94" s="2">
        <f t="shared" si="15"/>
        <v>11.32421707218117</v>
      </c>
      <c r="L94" s="8">
        <v>1243.5389272569105</v>
      </c>
      <c r="M94" s="1">
        <f t="shared" si="20"/>
        <v>13.558742583679445</v>
      </c>
      <c r="N94" s="1">
        <f t="shared" si="16"/>
        <v>4179.182236208916</v>
      </c>
      <c r="O94" s="1">
        <f t="shared" si="17"/>
        <v>993.4997293969617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202.94442277267578</v>
      </c>
      <c r="C95">
        <v>2000</v>
      </c>
      <c r="D95" s="2">
        <v>2.2857552479358807</v>
      </c>
      <c r="E95" s="1">
        <f t="shared" si="18"/>
        <v>103.35270929066878</v>
      </c>
      <c r="F95" s="1">
        <f t="shared" si="19"/>
        <v>310.05812787200637</v>
      </c>
      <c r="G95" s="8">
        <f t="shared" si="22"/>
        <v>1909.5159999999983</v>
      </c>
      <c r="H95">
        <v>315</v>
      </c>
      <c r="I95">
        <v>295</v>
      </c>
      <c r="J95" s="1">
        <v>304.4790184502022</v>
      </c>
      <c r="K95" s="2">
        <f t="shared" si="15"/>
        <v>10.520981549797796</v>
      </c>
      <c r="L95" s="8">
        <v>1277.2231787119767</v>
      </c>
      <c r="M95" s="1">
        <f t="shared" si="20"/>
        <v>14.090886479791582</v>
      </c>
      <c r="N95" s="1">
        <f t="shared" si="16"/>
        <v>4179.0775497110735</v>
      </c>
      <c r="O95" s="1">
        <f t="shared" si="17"/>
        <v>993.3754140453434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224.71359185926173</v>
      </c>
      <c r="C96">
        <v>2000</v>
      </c>
      <c r="D96" s="2">
        <v>2.2857552479358807</v>
      </c>
      <c r="E96" s="1">
        <f t="shared" si="18"/>
        <v>103.35270929066878</v>
      </c>
      <c r="F96" s="1">
        <f t="shared" si="19"/>
        <v>310.05812787200637</v>
      </c>
      <c r="G96" s="8">
        <f t="shared" si="22"/>
        <v>2285.3943999999974</v>
      </c>
      <c r="H96">
        <v>315</v>
      </c>
      <c r="I96">
        <v>295</v>
      </c>
      <c r="J96" s="1">
        <v>305.18174215308005</v>
      </c>
      <c r="K96" s="2">
        <f t="shared" si="15"/>
        <v>9.8182578469199484</v>
      </c>
      <c r="L96" s="8">
        <v>1305.371710439576</v>
      </c>
      <c r="M96" s="1">
        <f t="shared" si="20"/>
        <v>14.542634045664904</v>
      </c>
      <c r="N96" s="1">
        <f t="shared" si="16"/>
        <v>4178.9957124748134</v>
      </c>
      <c r="O96" s="1">
        <f t="shared" si="17"/>
        <v>993.26435109359238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246.48476229163563</v>
      </c>
      <c r="C97">
        <v>2000</v>
      </c>
      <c r="D97" s="2">
        <v>2.2857552479358807</v>
      </c>
      <c r="E97" s="1">
        <f t="shared" si="18"/>
        <v>103.35270929066878</v>
      </c>
      <c r="F97" s="1">
        <f t="shared" si="19"/>
        <v>310.05812787200637</v>
      </c>
      <c r="G97" s="8">
        <f t="shared" si="22"/>
        <v>2694.4251999999979</v>
      </c>
      <c r="H97">
        <v>315</v>
      </c>
      <c r="I97">
        <v>295</v>
      </c>
      <c r="J97" s="1">
        <v>305.80026760807687</v>
      </c>
      <c r="K97" s="2">
        <f t="shared" si="15"/>
        <v>9.1997323919231349</v>
      </c>
      <c r="L97" s="8">
        <v>1329.2427644739339</v>
      </c>
      <c r="M97" s="1">
        <f t="shared" si="20"/>
        <v>14.930719404295605</v>
      </c>
      <c r="N97" s="1">
        <f t="shared" si="16"/>
        <v>4178.9308529051541</v>
      </c>
      <c r="O97" s="1">
        <f t="shared" si="17"/>
        <v>993.16484201306434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268.256435472578</v>
      </c>
      <c r="C98">
        <v>2000</v>
      </c>
      <c r="D98" s="2">
        <v>2.2857552479358807</v>
      </c>
      <c r="E98" s="1">
        <f t="shared" si="18"/>
        <v>103.35270929066878</v>
      </c>
      <c r="F98" s="1">
        <f t="shared" si="19"/>
        <v>310.05812787200637</v>
      </c>
      <c r="G98" s="8">
        <f t="shared" si="22"/>
        <v>3136.6083999999964</v>
      </c>
      <c r="H98">
        <v>315</v>
      </c>
      <c r="I98">
        <v>295</v>
      </c>
      <c r="J98" s="1">
        <v>306.32212871030521</v>
      </c>
      <c r="K98" s="2">
        <f t="shared" si="15"/>
        <v>8.6778712896947923</v>
      </c>
      <c r="L98" s="8">
        <v>1348.785415397517</v>
      </c>
      <c r="M98" s="1">
        <f t="shared" si="20"/>
        <v>15.251811068822146</v>
      </c>
      <c r="N98" s="1">
        <f t="shared" si="16"/>
        <v>4178.8811273636911</v>
      </c>
      <c r="O98" s="1">
        <f t="shared" si="17"/>
        <v>993.07962372157976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28.95526684858805</v>
      </c>
      <c r="C99">
        <v>2500</v>
      </c>
      <c r="D99" s="2">
        <v>2.9036681425120769</v>
      </c>
      <c r="E99" s="1">
        <f t="shared" si="18"/>
        <v>131.29225873182608</v>
      </c>
      <c r="F99" s="1">
        <f t="shared" si="19"/>
        <v>393.87677619547821</v>
      </c>
      <c r="G99" s="8">
        <f t="shared" si="22"/>
        <v>95.975200000000527</v>
      </c>
      <c r="H99">
        <v>315</v>
      </c>
      <c r="I99">
        <v>295</v>
      </c>
      <c r="J99" s="1">
        <v>295.12021318874145</v>
      </c>
      <c r="K99" s="2">
        <f t="shared" ref="K99:K130" si="24">H99-J99</f>
        <v>19.879786811258555</v>
      </c>
      <c r="L99" s="8">
        <v>503.50864798472691</v>
      </c>
      <c r="M99" s="1">
        <f t="shared" si="20"/>
        <v>3.8871584817283522</v>
      </c>
      <c r="N99" s="1">
        <f t="shared" ref="N99:N130" si="25">((W99 + X99*H99 +Y99*H99^2 +  Z99*H99^3)+(W99 + X99*J99 + Y99*J99^2 +  Z99*J99^3))/2</f>
        <v>4181.2004188728979</v>
      </c>
      <c r="O99" s="1">
        <f t="shared" ref="O99:O130" si="26">((S99 + T99*H99 + U99*H99^2 +  V99*H99^3)+(S99 + T99*J99 + U99*J99^2 +  V99*J99^3))/2</f>
        <v>994.637699269015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50.677189612296566</v>
      </c>
      <c r="C100">
        <v>2500</v>
      </c>
      <c r="D100" s="2">
        <v>2.9036681425120769</v>
      </c>
      <c r="E100" s="1">
        <f t="shared" si="18"/>
        <v>131.29225873182608</v>
      </c>
      <c r="F100" s="1">
        <f t="shared" si="19"/>
        <v>393.87677619547821</v>
      </c>
      <c r="G100" s="8">
        <f t="shared" si="22"/>
        <v>206.63440000000026</v>
      </c>
      <c r="H100">
        <v>315</v>
      </c>
      <c r="I100">
        <v>295</v>
      </c>
      <c r="J100" s="1">
        <v>296.05947205859843</v>
      </c>
      <c r="K100" s="2">
        <f t="shared" si="24"/>
        <v>18.940527941401569</v>
      </c>
      <c r="L100" s="8">
        <v>790.24799416755036</v>
      </c>
      <c r="M100" s="1">
        <f t="shared" si="20"/>
        <v>6.4468263575411147</v>
      </c>
      <c r="N100" s="1">
        <f t="shared" si="25"/>
        <v>4180.8857967202794</v>
      </c>
      <c r="O100" s="1">
        <f t="shared" si="26"/>
        <v>994.53028839173624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72.408938437511296</v>
      </c>
      <c r="C101">
        <v>2500</v>
      </c>
      <c r="D101" s="2">
        <v>2.9036681425120769</v>
      </c>
      <c r="E101" s="1">
        <f t="shared" si="18"/>
        <v>131.29225873182608</v>
      </c>
      <c r="F101" s="1">
        <f t="shared" si="19"/>
        <v>393.87677619547821</v>
      </c>
      <c r="G101" s="8">
        <f t="shared" si="22"/>
        <v>350.44599999999991</v>
      </c>
      <c r="H101">
        <v>315</v>
      </c>
      <c r="I101">
        <v>295</v>
      </c>
      <c r="J101" s="1">
        <v>297.53602182844656</v>
      </c>
      <c r="K101" s="2">
        <f t="shared" si="24"/>
        <v>17.463978171553435</v>
      </c>
      <c r="L101" s="8">
        <v>988.99544944824424</v>
      </c>
      <c r="M101" s="1">
        <f t="shared" si="20"/>
        <v>8.4565768569242152</v>
      </c>
      <c r="N101" s="1">
        <f t="shared" si="25"/>
        <v>4180.4420998633877</v>
      </c>
      <c r="O101" s="1">
        <f t="shared" si="26"/>
        <v>994.35237629033577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94.150125713688297</v>
      </c>
      <c r="C102">
        <v>2500</v>
      </c>
      <c r="D102" s="2">
        <v>2.9036681425120769</v>
      </c>
      <c r="E102" s="1">
        <f t="shared" si="18"/>
        <v>131.29225873182608</v>
      </c>
      <c r="F102" s="1">
        <f t="shared" si="19"/>
        <v>393.87677619547821</v>
      </c>
      <c r="G102" s="8">
        <f t="shared" si="22"/>
        <v>527.40999999999963</v>
      </c>
      <c r="H102">
        <v>315</v>
      </c>
      <c r="I102">
        <v>295</v>
      </c>
      <c r="J102" s="1">
        <v>299.06358572199036</v>
      </c>
      <c r="K102" s="2">
        <f t="shared" si="24"/>
        <v>15.936414278009636</v>
      </c>
      <c r="L102" s="8">
        <v>1129.9684108327883</v>
      </c>
      <c r="M102" s="1">
        <f t="shared" si="20"/>
        <v>9.999842632323384</v>
      </c>
      <c r="N102" s="1">
        <f t="shared" si="25"/>
        <v>4180.044839805797</v>
      </c>
      <c r="O102" s="1">
        <f t="shared" si="26"/>
        <v>994.15693065178448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115.89906871638897</v>
      </c>
      <c r="C103">
        <v>2500</v>
      </c>
      <c r="D103" s="2">
        <v>2.9036681425120769</v>
      </c>
      <c r="E103" s="1">
        <f t="shared" si="18"/>
        <v>131.29225873182608</v>
      </c>
      <c r="F103" s="1">
        <f t="shared" si="19"/>
        <v>393.87677619547821</v>
      </c>
      <c r="G103" s="8">
        <f t="shared" si="22"/>
        <v>737.52639999999928</v>
      </c>
      <c r="H103">
        <v>315</v>
      </c>
      <c r="I103">
        <v>295</v>
      </c>
      <c r="J103" s="1">
        <v>300.46072908626229</v>
      </c>
      <c r="K103" s="2">
        <f t="shared" si="24"/>
        <v>14.53927091373771</v>
      </c>
      <c r="L103" s="8">
        <v>1234.0276046830604</v>
      </c>
      <c r="M103" s="1">
        <f t="shared" si="20"/>
        <v>11.199993342008819</v>
      </c>
      <c r="N103" s="1">
        <f t="shared" si="25"/>
        <v>4179.7328026473024</v>
      </c>
      <c r="O103" s="1">
        <f t="shared" si="26"/>
        <v>993.96829738037309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137.65413849234997</v>
      </c>
      <c r="C104">
        <v>2500</v>
      </c>
      <c r="D104" s="2">
        <v>2.9036681425120769</v>
      </c>
      <c r="E104" s="1">
        <f t="shared" si="18"/>
        <v>131.29225873182608</v>
      </c>
      <c r="F104" s="1">
        <f t="shared" si="19"/>
        <v>393.87677619547821</v>
      </c>
      <c r="G104" s="8">
        <f t="shared" si="22"/>
        <v>980.79519999999911</v>
      </c>
      <c r="H104">
        <v>315</v>
      </c>
      <c r="I104">
        <v>295</v>
      </c>
      <c r="J104" s="1">
        <v>301.68781535417884</v>
      </c>
      <c r="K104" s="2">
        <f t="shared" si="24"/>
        <v>13.312184645821162</v>
      </c>
      <c r="L104" s="8">
        <v>1313.6507341689255</v>
      </c>
      <c r="M104" s="1">
        <f t="shared" si="20"/>
        <v>12.152307568760374</v>
      </c>
      <c r="N104" s="1">
        <f t="shared" si="25"/>
        <v>4179.496431227818</v>
      </c>
      <c r="O104" s="1">
        <f t="shared" si="26"/>
        <v>993.79503949750529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159.41402028571287</v>
      </c>
      <c r="C105">
        <v>2500</v>
      </c>
      <c r="D105" s="2">
        <v>2.9036681425120769</v>
      </c>
      <c r="E105" s="1">
        <f t="shared" si="18"/>
        <v>131.29225873182608</v>
      </c>
      <c r="F105" s="1">
        <f t="shared" si="19"/>
        <v>393.87677619547821</v>
      </c>
      <c r="G105" s="8">
        <f t="shared" si="22"/>
        <v>1257.2163999999984</v>
      </c>
      <c r="H105">
        <v>315</v>
      </c>
      <c r="I105">
        <v>295</v>
      </c>
      <c r="J105" s="1">
        <v>302.75263539336521</v>
      </c>
      <c r="K105" s="2">
        <f t="shared" si="24"/>
        <v>12.24736460663479</v>
      </c>
      <c r="L105" s="8">
        <v>1376.4180120614824</v>
      </c>
      <c r="M105" s="1">
        <f t="shared" si="20"/>
        <v>12.92325828783177</v>
      </c>
      <c r="N105" s="1">
        <f t="shared" si="25"/>
        <v>4179.3180283029478</v>
      </c>
      <c r="O105" s="1">
        <f t="shared" si="26"/>
        <v>993.63907714079687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181.17770410391265</v>
      </c>
      <c r="C106">
        <v>2500</v>
      </c>
      <c r="D106" s="2">
        <v>2.9036681425120769</v>
      </c>
      <c r="E106" s="1">
        <f t="shared" si="18"/>
        <v>131.29225873182608</v>
      </c>
      <c r="F106" s="1">
        <f t="shared" si="19"/>
        <v>393.87677619547821</v>
      </c>
      <c r="G106" s="8">
        <f t="shared" si="22"/>
        <v>1566.7899999999986</v>
      </c>
      <c r="H106">
        <v>315</v>
      </c>
      <c r="I106">
        <v>295</v>
      </c>
      <c r="J106" s="1">
        <v>303.67578292781883</v>
      </c>
      <c r="K106" s="2">
        <f t="shared" si="24"/>
        <v>11.32421707218117</v>
      </c>
      <c r="L106" s="8">
        <v>1427.1203233385631</v>
      </c>
      <c r="M106" s="1">
        <f t="shared" si="20"/>
        <v>13.558742583679445</v>
      </c>
      <c r="N106" s="1">
        <f t="shared" si="25"/>
        <v>4179.182236208916</v>
      </c>
      <c r="O106" s="1">
        <f t="shared" si="26"/>
        <v>993.4997293969617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202.94442277267578</v>
      </c>
      <c r="C107">
        <v>2500</v>
      </c>
      <c r="D107" s="2">
        <v>2.9036681425120769</v>
      </c>
      <c r="E107" s="1">
        <f t="shared" si="18"/>
        <v>131.29225873182608</v>
      </c>
      <c r="F107" s="1">
        <f t="shared" si="19"/>
        <v>393.87677619547821</v>
      </c>
      <c r="G107" s="8">
        <f t="shared" si="22"/>
        <v>1909.5159999999983</v>
      </c>
      <c r="H107">
        <v>315</v>
      </c>
      <c r="I107">
        <v>295</v>
      </c>
      <c r="J107" s="1">
        <v>304.4790184502022</v>
      </c>
      <c r="K107" s="2">
        <f t="shared" si="24"/>
        <v>10.520981549797796</v>
      </c>
      <c r="L107" s="8">
        <v>1468.9100155283345</v>
      </c>
      <c r="M107" s="1">
        <f t="shared" si="20"/>
        <v>14.090886479791582</v>
      </c>
      <c r="N107" s="1">
        <f t="shared" si="25"/>
        <v>4179.0775497110735</v>
      </c>
      <c r="O107" s="1">
        <f t="shared" si="26"/>
        <v>993.3754140453434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224.71359185926173</v>
      </c>
      <c r="C108">
        <v>2500</v>
      </c>
      <c r="D108" s="2">
        <v>2.9036681425120769</v>
      </c>
      <c r="E108" s="1">
        <f t="shared" si="18"/>
        <v>131.29225873182608</v>
      </c>
      <c r="F108" s="1">
        <f t="shared" si="19"/>
        <v>393.87677619547821</v>
      </c>
      <c r="G108" s="8">
        <f t="shared" si="22"/>
        <v>2285.3943999999974</v>
      </c>
      <c r="H108">
        <v>315</v>
      </c>
      <c r="I108">
        <v>295</v>
      </c>
      <c r="J108" s="1">
        <v>305.18174215308005</v>
      </c>
      <c r="K108" s="2">
        <f t="shared" si="24"/>
        <v>9.8182578469199484</v>
      </c>
      <c r="L108" s="8">
        <v>1503.9376510238819</v>
      </c>
      <c r="M108" s="1">
        <f t="shared" si="20"/>
        <v>14.542634045664904</v>
      </c>
      <c r="N108" s="1">
        <f t="shared" si="25"/>
        <v>4178.9957124748134</v>
      </c>
      <c r="O108" s="1">
        <f t="shared" si="26"/>
        <v>993.26435109359238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246.48476229163563</v>
      </c>
      <c r="C109">
        <v>2500</v>
      </c>
      <c r="D109" s="2">
        <v>2.9036681425120769</v>
      </c>
      <c r="E109" s="1">
        <f t="shared" si="18"/>
        <v>131.29225873182608</v>
      </c>
      <c r="F109" s="1">
        <f t="shared" si="19"/>
        <v>393.87677619547821</v>
      </c>
      <c r="G109" s="8">
        <f t="shared" si="22"/>
        <v>2694.4251999999979</v>
      </c>
      <c r="H109">
        <v>315</v>
      </c>
      <c r="I109">
        <v>295</v>
      </c>
      <c r="J109" s="1">
        <v>305.80026760807687</v>
      </c>
      <c r="K109" s="2">
        <f t="shared" si="24"/>
        <v>9.1997323919231349</v>
      </c>
      <c r="L109" s="8">
        <v>1533.7172465764595</v>
      </c>
      <c r="M109" s="1">
        <f t="shared" si="20"/>
        <v>14.930719404295605</v>
      </c>
      <c r="N109" s="1">
        <f t="shared" si="25"/>
        <v>4178.9308529051541</v>
      </c>
      <c r="O109" s="1">
        <f t="shared" si="26"/>
        <v>993.16484201306434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268.256435472578</v>
      </c>
      <c r="C110">
        <v>2500</v>
      </c>
      <c r="D110" s="2">
        <v>2.9036681425120769</v>
      </c>
      <c r="E110" s="1">
        <f t="shared" si="18"/>
        <v>131.29225873182608</v>
      </c>
      <c r="F110" s="1">
        <f t="shared" si="19"/>
        <v>393.87677619547821</v>
      </c>
      <c r="G110" s="8">
        <f t="shared" si="22"/>
        <v>3136.6083999999964</v>
      </c>
      <c r="H110">
        <v>315</v>
      </c>
      <c r="I110">
        <v>295</v>
      </c>
      <c r="J110" s="1">
        <v>306.32212871030521</v>
      </c>
      <c r="K110" s="2">
        <f t="shared" si="24"/>
        <v>8.6778712896947923</v>
      </c>
      <c r="L110" s="8">
        <v>1558.1478774629741</v>
      </c>
      <c r="M110" s="1">
        <f t="shared" si="20"/>
        <v>15.251811068822146</v>
      </c>
      <c r="N110" s="1">
        <f t="shared" si="25"/>
        <v>4178.8811273636911</v>
      </c>
      <c r="O110" s="1">
        <f t="shared" si="26"/>
        <v>993.07962372157976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28.95526684858805</v>
      </c>
      <c r="C111">
        <v>3000</v>
      </c>
      <c r="D111" s="2">
        <v>3.5243741765480898</v>
      </c>
      <c r="E111" s="1">
        <f t="shared" si="18"/>
        <v>159.35810276679842</v>
      </c>
      <c r="F111" s="1">
        <f t="shared" si="19"/>
        <v>478.07430830039527</v>
      </c>
      <c r="G111" s="8">
        <f t="shared" si="22"/>
        <v>95.975200000000527</v>
      </c>
      <c r="H111">
        <v>315</v>
      </c>
      <c r="I111">
        <v>295</v>
      </c>
      <c r="J111" s="1">
        <v>295.12021318874145</v>
      </c>
      <c r="K111" s="2">
        <f t="shared" si="24"/>
        <v>19.879786811258555</v>
      </c>
      <c r="L111" s="8">
        <v>534.57977319992301</v>
      </c>
      <c r="M111" s="1">
        <f t="shared" si="20"/>
        <v>3.8871584817283522</v>
      </c>
      <c r="N111" s="1">
        <f t="shared" si="25"/>
        <v>4181.2004188728979</v>
      </c>
      <c r="O111" s="1">
        <f t="shared" si="26"/>
        <v>994.637699269015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50.677189612296566</v>
      </c>
      <c r="C112">
        <v>3000</v>
      </c>
      <c r="D112" s="2">
        <v>3.5243741765480898</v>
      </c>
      <c r="E112" s="1">
        <f t="shared" si="18"/>
        <v>159.35810276679842</v>
      </c>
      <c r="F112" s="1">
        <f t="shared" si="19"/>
        <v>478.07430830039527</v>
      </c>
      <c r="G112" s="8">
        <f t="shared" si="22"/>
        <v>206.63440000000026</v>
      </c>
      <c r="H112">
        <v>315</v>
      </c>
      <c r="I112">
        <v>295</v>
      </c>
      <c r="J112" s="1">
        <v>296.05947205859843</v>
      </c>
      <c r="K112" s="2">
        <f t="shared" si="24"/>
        <v>18.940527941401569</v>
      </c>
      <c r="L112" s="8">
        <v>850.2791965693616</v>
      </c>
      <c r="M112" s="1">
        <f t="shared" si="20"/>
        <v>6.4468263575411147</v>
      </c>
      <c r="N112" s="1">
        <f t="shared" si="25"/>
        <v>4180.8857967202794</v>
      </c>
      <c r="O112" s="1">
        <f t="shared" si="26"/>
        <v>994.53028839173624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72.408938437511296</v>
      </c>
      <c r="C113">
        <v>3000</v>
      </c>
      <c r="D113" s="2">
        <v>3.5243741765480898</v>
      </c>
      <c r="E113" s="1">
        <f t="shared" si="18"/>
        <v>159.35810276679842</v>
      </c>
      <c r="F113" s="1">
        <f t="shared" si="19"/>
        <v>478.07430830039527</v>
      </c>
      <c r="G113" s="8">
        <f t="shared" si="22"/>
        <v>350.44599999999991</v>
      </c>
      <c r="H113">
        <v>315</v>
      </c>
      <c r="I113">
        <v>295</v>
      </c>
      <c r="J113" s="1">
        <v>297.53602182844656</v>
      </c>
      <c r="K113" s="2">
        <f t="shared" si="24"/>
        <v>17.463978171553435</v>
      </c>
      <c r="L113" s="8">
        <v>1074.9109982831151</v>
      </c>
      <c r="M113" s="1">
        <f t="shared" si="20"/>
        <v>8.4565768569242152</v>
      </c>
      <c r="N113" s="1">
        <f t="shared" si="25"/>
        <v>4180.4420998633877</v>
      </c>
      <c r="O113" s="1">
        <f t="shared" si="26"/>
        <v>994.35237629033577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94.150125713688297</v>
      </c>
      <c r="C114">
        <v>3000</v>
      </c>
      <c r="D114" s="2">
        <v>3.5243741765480898</v>
      </c>
      <c r="E114" s="1">
        <f t="shared" si="18"/>
        <v>159.35810276679842</v>
      </c>
      <c r="F114" s="1">
        <f t="shared" si="19"/>
        <v>478.07430830039527</v>
      </c>
      <c r="G114" s="8">
        <f t="shared" si="22"/>
        <v>527.40999999999963</v>
      </c>
      <c r="H114">
        <v>315</v>
      </c>
      <c r="I114">
        <v>295</v>
      </c>
      <c r="J114" s="1">
        <v>299.06358572199036</v>
      </c>
      <c r="K114" s="2">
        <f t="shared" si="24"/>
        <v>15.936414278009636</v>
      </c>
      <c r="L114" s="8">
        <v>1236.7932786500314</v>
      </c>
      <c r="M114" s="1">
        <f t="shared" si="20"/>
        <v>9.999842632323384</v>
      </c>
      <c r="N114" s="1">
        <f t="shared" si="25"/>
        <v>4180.044839805797</v>
      </c>
      <c r="O114" s="1">
        <f t="shared" si="26"/>
        <v>994.15693065178448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115.89906871638897</v>
      </c>
      <c r="C115">
        <v>3000</v>
      </c>
      <c r="D115" s="2">
        <v>3.5243741765480898</v>
      </c>
      <c r="E115" s="1">
        <f t="shared" si="18"/>
        <v>159.35810276679842</v>
      </c>
      <c r="F115" s="1">
        <f t="shared" si="19"/>
        <v>478.07430830039527</v>
      </c>
      <c r="G115" s="8">
        <f t="shared" si="22"/>
        <v>737.52639999999928</v>
      </c>
      <c r="H115">
        <v>315</v>
      </c>
      <c r="I115">
        <v>295</v>
      </c>
      <c r="J115" s="1">
        <v>300.46072908626229</v>
      </c>
      <c r="K115" s="2">
        <f t="shared" si="24"/>
        <v>14.53927091373771</v>
      </c>
      <c r="L115" s="8">
        <v>1357.5282782148047</v>
      </c>
      <c r="M115" s="1">
        <f t="shared" si="20"/>
        <v>11.199993342008819</v>
      </c>
      <c r="N115" s="1">
        <f t="shared" si="25"/>
        <v>4179.7328026473024</v>
      </c>
      <c r="O115" s="1">
        <f t="shared" si="26"/>
        <v>993.96829738037309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137.65413849234997</v>
      </c>
      <c r="C116">
        <v>3000</v>
      </c>
      <c r="D116" s="2">
        <v>3.5243741765480898</v>
      </c>
      <c r="E116" s="1">
        <f t="shared" si="18"/>
        <v>159.35810276679842</v>
      </c>
      <c r="F116" s="1">
        <f t="shared" si="19"/>
        <v>478.07430830039527</v>
      </c>
      <c r="G116" s="8">
        <f t="shared" si="22"/>
        <v>980.79519999999911</v>
      </c>
      <c r="H116">
        <v>315</v>
      </c>
      <c r="I116">
        <v>295</v>
      </c>
      <c r="J116" s="1">
        <v>301.68781535417884</v>
      </c>
      <c r="K116" s="2">
        <f t="shared" si="24"/>
        <v>13.312184645821162</v>
      </c>
      <c r="L116" s="8">
        <v>1450.5822174140669</v>
      </c>
      <c r="M116" s="1">
        <f t="shared" si="20"/>
        <v>12.152307568760374</v>
      </c>
      <c r="N116" s="1">
        <f t="shared" si="25"/>
        <v>4179.496431227818</v>
      </c>
      <c r="O116" s="1">
        <f t="shared" si="26"/>
        <v>993.79503949750529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159.41402028571287</v>
      </c>
      <c r="C117">
        <v>3000</v>
      </c>
      <c r="D117" s="2">
        <v>3.5243741765480898</v>
      </c>
      <c r="E117" s="1">
        <f t="shared" si="18"/>
        <v>159.35810276679842</v>
      </c>
      <c r="F117" s="1">
        <f t="shared" si="19"/>
        <v>478.07430830039527</v>
      </c>
      <c r="G117" s="8">
        <f t="shared" si="22"/>
        <v>1257.2163999999984</v>
      </c>
      <c r="H117">
        <v>315</v>
      </c>
      <c r="I117">
        <v>295</v>
      </c>
      <c r="J117" s="1">
        <v>302.75263539336521</v>
      </c>
      <c r="K117" s="2">
        <f t="shared" si="24"/>
        <v>12.24736460663479</v>
      </c>
      <c r="L117" s="8">
        <v>1524.3306390410105</v>
      </c>
      <c r="M117" s="1">
        <f t="shared" si="20"/>
        <v>12.92325828783177</v>
      </c>
      <c r="N117" s="1">
        <f t="shared" si="25"/>
        <v>4179.3180283029478</v>
      </c>
      <c r="O117" s="1">
        <f t="shared" si="26"/>
        <v>993.63907714079687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181.17770410391265</v>
      </c>
      <c r="C118">
        <v>3000</v>
      </c>
      <c r="D118" s="2">
        <v>3.5243741765480898</v>
      </c>
      <c r="E118" s="1">
        <f t="shared" si="18"/>
        <v>159.35810276679842</v>
      </c>
      <c r="F118" s="1">
        <f t="shared" si="19"/>
        <v>478.07430830039527</v>
      </c>
      <c r="G118" s="8">
        <f t="shared" si="22"/>
        <v>1566.7899999999986</v>
      </c>
      <c r="H118">
        <v>315</v>
      </c>
      <c r="I118">
        <v>295</v>
      </c>
      <c r="J118" s="1">
        <v>303.67578292781883</v>
      </c>
      <c r="K118" s="2">
        <f t="shared" si="24"/>
        <v>11.32421707218117</v>
      </c>
      <c r="L118" s="8">
        <v>1584.1494485584701</v>
      </c>
      <c r="M118" s="1">
        <f t="shared" si="20"/>
        <v>13.558742583679445</v>
      </c>
      <c r="N118" s="1">
        <f t="shared" si="25"/>
        <v>4179.182236208916</v>
      </c>
      <c r="O118" s="1">
        <f t="shared" si="26"/>
        <v>993.4997293969617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202.94442277267578</v>
      </c>
      <c r="C119">
        <v>3000</v>
      </c>
      <c r="D119" s="2">
        <v>3.5243741765480898</v>
      </c>
      <c r="E119" s="1">
        <f t="shared" si="18"/>
        <v>159.35810276679842</v>
      </c>
      <c r="F119" s="1">
        <f t="shared" si="19"/>
        <v>478.07430830039527</v>
      </c>
      <c r="G119" s="8">
        <f t="shared" si="22"/>
        <v>1909.5159999999983</v>
      </c>
      <c r="H119">
        <v>315</v>
      </c>
      <c r="I119">
        <v>295</v>
      </c>
      <c r="J119" s="1">
        <v>304.4790184502022</v>
      </c>
      <c r="K119" s="2">
        <f t="shared" si="24"/>
        <v>10.520981549797796</v>
      </c>
      <c r="L119" s="8">
        <v>1633.61504001093</v>
      </c>
      <c r="M119" s="1">
        <f t="shared" si="20"/>
        <v>14.090886479791582</v>
      </c>
      <c r="N119" s="1">
        <f t="shared" si="25"/>
        <v>4179.0775497110735</v>
      </c>
      <c r="O119" s="1">
        <f t="shared" si="26"/>
        <v>993.3754140453434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224.71359185926173</v>
      </c>
      <c r="C120">
        <v>3000</v>
      </c>
      <c r="D120" s="2">
        <v>3.5243741765480898</v>
      </c>
      <c r="E120" s="1">
        <f t="shared" si="18"/>
        <v>159.35810276679842</v>
      </c>
      <c r="F120" s="1">
        <f t="shared" si="19"/>
        <v>478.07430830039527</v>
      </c>
      <c r="G120" s="8">
        <f t="shared" si="22"/>
        <v>2285.3943999999974</v>
      </c>
      <c r="H120">
        <v>315</v>
      </c>
      <c r="I120">
        <v>295</v>
      </c>
      <c r="J120" s="1">
        <v>305.18174215308005</v>
      </c>
      <c r="K120" s="2">
        <f t="shared" si="24"/>
        <v>9.8182578469199484</v>
      </c>
      <c r="L120" s="8">
        <v>1675.1875305569752</v>
      </c>
      <c r="M120" s="1">
        <f t="shared" si="20"/>
        <v>14.542634045664904</v>
      </c>
      <c r="N120" s="1">
        <f t="shared" si="25"/>
        <v>4178.9957124748134</v>
      </c>
      <c r="O120" s="1">
        <f t="shared" si="26"/>
        <v>993.26435109359238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246.48476229163563</v>
      </c>
      <c r="C121">
        <v>3000</v>
      </c>
      <c r="D121" s="2">
        <v>3.5243741765480898</v>
      </c>
      <c r="E121" s="1">
        <f t="shared" si="18"/>
        <v>159.35810276679842</v>
      </c>
      <c r="F121" s="1">
        <f t="shared" si="19"/>
        <v>478.07430830039527</v>
      </c>
      <c r="G121" s="8">
        <f t="shared" si="22"/>
        <v>2694.4251999999979</v>
      </c>
      <c r="H121">
        <v>315</v>
      </c>
      <c r="I121">
        <v>295</v>
      </c>
      <c r="J121" s="1">
        <v>305.80026760807687</v>
      </c>
      <c r="K121" s="2">
        <f t="shared" si="24"/>
        <v>9.1997323919231349</v>
      </c>
      <c r="L121" s="8">
        <v>1710.610110502218</v>
      </c>
      <c r="M121" s="1">
        <f t="shared" si="20"/>
        <v>14.930719404295605</v>
      </c>
      <c r="N121" s="1">
        <f t="shared" si="25"/>
        <v>4178.9308529051541</v>
      </c>
      <c r="O121" s="1">
        <f t="shared" si="26"/>
        <v>993.16484201306434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268.256435472578</v>
      </c>
      <c r="C122">
        <v>3000</v>
      </c>
      <c r="D122" s="2">
        <v>3.5243741765480898</v>
      </c>
      <c r="E122" s="1">
        <f t="shared" si="18"/>
        <v>159.35810276679842</v>
      </c>
      <c r="F122" s="1">
        <f t="shared" si="19"/>
        <v>478.07430830039527</v>
      </c>
      <c r="G122" s="8">
        <f t="shared" si="22"/>
        <v>3136.6083999999964</v>
      </c>
      <c r="H122">
        <v>315</v>
      </c>
      <c r="I122">
        <v>295</v>
      </c>
      <c r="J122" s="1">
        <v>306.32212871030521</v>
      </c>
      <c r="K122" s="2">
        <f t="shared" si="24"/>
        <v>8.6778712896947923</v>
      </c>
      <c r="L122" s="8">
        <v>1739.7237051731909</v>
      </c>
      <c r="M122" s="1">
        <f t="shared" si="20"/>
        <v>15.251811068822146</v>
      </c>
      <c r="N122" s="1">
        <f t="shared" si="25"/>
        <v>4178.8811273636911</v>
      </c>
      <c r="O122" s="1">
        <f t="shared" si="26"/>
        <v>993.07962372157976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28.95526684858805</v>
      </c>
      <c r="C123">
        <f>C111+500</f>
        <v>3500</v>
      </c>
      <c r="D123" s="2">
        <v>4.1394939316644708</v>
      </c>
      <c r="E123" s="1">
        <f t="shared" si="18"/>
        <v>187.1713576141407</v>
      </c>
      <c r="F123" s="1">
        <f t="shared" si="19"/>
        <v>561.51407284242214</v>
      </c>
      <c r="G123" s="8">
        <f t="shared" si="22"/>
        <v>95.975200000000527</v>
      </c>
      <c r="H123">
        <v>315</v>
      </c>
      <c r="I123">
        <v>295</v>
      </c>
      <c r="J123" s="1">
        <v>295.12021318874145</v>
      </c>
      <c r="K123" s="2">
        <f t="shared" si="24"/>
        <v>19.879786811258555</v>
      </c>
      <c r="L123" s="8">
        <v>558.60599084394835</v>
      </c>
      <c r="M123" s="1">
        <f t="shared" si="20"/>
        <v>3.8871584817283522</v>
      </c>
      <c r="N123" s="1">
        <f t="shared" si="25"/>
        <v>4181.2004188728979</v>
      </c>
      <c r="O123" s="1">
        <f t="shared" si="26"/>
        <v>994.637699269015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50.677189612296566</v>
      </c>
      <c r="C124">
        <f t="shared" ref="C124:C187" si="27">C112+500</f>
        <v>3500</v>
      </c>
      <c r="D124" s="2">
        <v>4.1394939316644708</v>
      </c>
      <c r="E124" s="1">
        <f t="shared" si="18"/>
        <v>187.1713576141407</v>
      </c>
      <c r="F124" s="1">
        <f t="shared" si="19"/>
        <v>561.51407284242214</v>
      </c>
      <c r="G124" s="8">
        <f t="shared" si="22"/>
        <v>206.63440000000026</v>
      </c>
      <c r="H124">
        <v>315</v>
      </c>
      <c r="I124">
        <v>295</v>
      </c>
      <c r="J124" s="1">
        <v>296.05947205859843</v>
      </c>
      <c r="K124" s="2">
        <f t="shared" si="24"/>
        <v>18.940527941401569</v>
      </c>
      <c r="L124" s="8">
        <v>898.32300990276076</v>
      </c>
      <c r="M124" s="1">
        <f t="shared" si="20"/>
        <v>6.4468263575411147</v>
      </c>
      <c r="N124" s="1">
        <f t="shared" si="25"/>
        <v>4180.8857967202794</v>
      </c>
      <c r="O124" s="1">
        <f t="shared" si="26"/>
        <v>994.53028839173624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72.408938437511296</v>
      </c>
      <c r="C125">
        <f t="shared" si="27"/>
        <v>3500</v>
      </c>
      <c r="D125" s="2">
        <v>4.1394939316644708</v>
      </c>
      <c r="E125" s="1">
        <f t="shared" si="18"/>
        <v>187.1713576141407</v>
      </c>
      <c r="F125" s="1">
        <f t="shared" si="19"/>
        <v>561.51407284242214</v>
      </c>
      <c r="G125" s="8">
        <f t="shared" si="22"/>
        <v>350.44599999999991</v>
      </c>
      <c r="H125">
        <v>315</v>
      </c>
      <c r="I125">
        <v>295</v>
      </c>
      <c r="J125" s="1">
        <v>297.53602182844656</v>
      </c>
      <c r="K125" s="2">
        <f t="shared" si="24"/>
        <v>17.463978171553435</v>
      </c>
      <c r="L125" s="8">
        <v>1145.6573602673002</v>
      </c>
      <c r="M125" s="1">
        <f t="shared" si="20"/>
        <v>8.4565768569242152</v>
      </c>
      <c r="N125" s="1">
        <f t="shared" si="25"/>
        <v>4180.4420998633877</v>
      </c>
      <c r="O125" s="1">
        <f t="shared" si="26"/>
        <v>994.35237629033577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94.150125713688297</v>
      </c>
      <c r="C126">
        <f t="shared" si="27"/>
        <v>3500</v>
      </c>
      <c r="D126" s="2">
        <v>4.1394939316644708</v>
      </c>
      <c r="E126" s="1">
        <f t="shared" si="18"/>
        <v>187.1713576141407</v>
      </c>
      <c r="F126" s="1">
        <f t="shared" si="19"/>
        <v>561.51407284242214</v>
      </c>
      <c r="G126" s="8">
        <f t="shared" si="22"/>
        <v>527.40999999999963</v>
      </c>
      <c r="H126">
        <v>315</v>
      </c>
      <c r="I126">
        <v>295</v>
      </c>
      <c r="J126" s="1">
        <v>299.06358572199036</v>
      </c>
      <c r="K126" s="2">
        <f t="shared" si="24"/>
        <v>15.936414278009636</v>
      </c>
      <c r="L126" s="8">
        <v>1326.4590256895963</v>
      </c>
      <c r="M126" s="1">
        <f t="shared" si="20"/>
        <v>9.999842632323384</v>
      </c>
      <c r="N126" s="1">
        <f t="shared" si="25"/>
        <v>4180.044839805797</v>
      </c>
      <c r="O126" s="1">
        <f t="shared" si="26"/>
        <v>994.15693065178448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115.89906871638897</v>
      </c>
      <c r="C127">
        <f t="shared" si="27"/>
        <v>3500</v>
      </c>
      <c r="D127" s="2">
        <v>4.1394939316644708</v>
      </c>
      <c r="E127" s="1">
        <f t="shared" si="18"/>
        <v>187.1713576141407</v>
      </c>
      <c r="F127" s="1">
        <f t="shared" si="19"/>
        <v>561.51407284242214</v>
      </c>
      <c r="G127" s="8">
        <f t="shared" si="22"/>
        <v>737.52639999999928</v>
      </c>
      <c r="H127">
        <v>315</v>
      </c>
      <c r="I127">
        <v>295</v>
      </c>
      <c r="J127" s="1">
        <v>300.46072908626229</v>
      </c>
      <c r="K127" s="2">
        <f t="shared" si="24"/>
        <v>14.53927091373771</v>
      </c>
      <c r="L127" s="8">
        <v>1462.5738759521216</v>
      </c>
      <c r="M127" s="1">
        <f t="shared" si="20"/>
        <v>11.199993342008819</v>
      </c>
      <c r="N127" s="1">
        <f t="shared" si="25"/>
        <v>4179.7328026473024</v>
      </c>
      <c r="O127" s="1">
        <f t="shared" si="26"/>
        <v>993.96829738037309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137.65413849234997</v>
      </c>
      <c r="C128">
        <f t="shared" si="27"/>
        <v>3500</v>
      </c>
      <c r="D128" s="2">
        <v>4.1394939316644708</v>
      </c>
      <c r="E128" s="1">
        <f t="shared" si="18"/>
        <v>187.1713576141407</v>
      </c>
      <c r="F128" s="1">
        <f t="shared" si="19"/>
        <v>561.51407284242214</v>
      </c>
      <c r="G128" s="8">
        <f t="shared" si="22"/>
        <v>980.79519999999911</v>
      </c>
      <c r="H128">
        <v>315</v>
      </c>
      <c r="I128">
        <v>295</v>
      </c>
      <c r="J128" s="1">
        <v>301.68781535417884</v>
      </c>
      <c r="K128" s="2">
        <f t="shared" si="24"/>
        <v>13.312184645821162</v>
      </c>
      <c r="L128" s="8">
        <v>1568.1749801840269</v>
      </c>
      <c r="M128" s="1">
        <f t="shared" si="20"/>
        <v>12.152307568760374</v>
      </c>
      <c r="N128" s="1">
        <f t="shared" si="25"/>
        <v>4179.496431227818</v>
      </c>
      <c r="O128" s="1">
        <f t="shared" si="26"/>
        <v>993.79503949750529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159.41402028571287</v>
      </c>
      <c r="C129">
        <f t="shared" si="27"/>
        <v>3500</v>
      </c>
      <c r="D129" s="2">
        <v>4.1394939316644708</v>
      </c>
      <c r="E129" s="1">
        <f t="shared" si="18"/>
        <v>187.1713576141407</v>
      </c>
      <c r="F129" s="1">
        <f t="shared" si="19"/>
        <v>561.51407284242214</v>
      </c>
      <c r="G129" s="8">
        <f t="shared" si="22"/>
        <v>1257.2163999999984</v>
      </c>
      <c r="H129">
        <v>315</v>
      </c>
      <c r="I129">
        <v>295</v>
      </c>
      <c r="J129" s="1">
        <v>302.75263539336521</v>
      </c>
      <c r="K129" s="2">
        <f t="shared" si="24"/>
        <v>12.24736460663479</v>
      </c>
      <c r="L129" s="8">
        <v>1652.2771212001896</v>
      </c>
      <c r="M129" s="1">
        <f t="shared" si="20"/>
        <v>12.92325828783177</v>
      </c>
      <c r="N129" s="1">
        <f t="shared" si="25"/>
        <v>4179.3180283029478</v>
      </c>
      <c r="O129" s="1">
        <f t="shared" si="26"/>
        <v>993.63907714079687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181.17770410391265</v>
      </c>
      <c r="C130">
        <f t="shared" si="27"/>
        <v>3500</v>
      </c>
      <c r="D130" s="2">
        <v>4.1394939316644708</v>
      </c>
      <c r="E130" s="1">
        <f t="shared" si="18"/>
        <v>187.1713576141407</v>
      </c>
      <c r="F130" s="1">
        <f t="shared" si="19"/>
        <v>561.51407284242214</v>
      </c>
      <c r="G130" s="8">
        <f t="shared" si="22"/>
        <v>1566.7899999999986</v>
      </c>
      <c r="H130">
        <v>315</v>
      </c>
      <c r="I130">
        <v>295</v>
      </c>
      <c r="J130" s="1">
        <v>303.67578292781883</v>
      </c>
      <c r="K130" s="2">
        <f t="shared" si="24"/>
        <v>11.32421707218117</v>
      </c>
      <c r="L130" s="8">
        <v>1720.7514755004649</v>
      </c>
      <c r="M130" s="1">
        <f t="shared" si="20"/>
        <v>13.558742583679445</v>
      </c>
      <c r="N130" s="1">
        <f t="shared" si="25"/>
        <v>4179.182236208916</v>
      </c>
      <c r="O130" s="1">
        <f t="shared" si="26"/>
        <v>993.4997293969617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202.94442277267578</v>
      </c>
      <c r="C131">
        <f t="shared" si="27"/>
        <v>3500</v>
      </c>
      <c r="D131" s="2">
        <v>4.1394939316644708</v>
      </c>
      <c r="E131" s="1">
        <f t="shared" si="18"/>
        <v>187.1713576141407</v>
      </c>
      <c r="F131" s="1">
        <f t="shared" si="19"/>
        <v>561.51407284242214</v>
      </c>
      <c r="G131" s="8">
        <f t="shared" si="22"/>
        <v>1909.5159999999983</v>
      </c>
      <c r="H131">
        <v>315</v>
      </c>
      <c r="I131">
        <v>295</v>
      </c>
      <c r="J131" s="1">
        <v>304.4790184502022</v>
      </c>
      <c r="K131" s="2">
        <f t="shared" ref="K131:K162" si="29">H131-J131</f>
        <v>10.520981549797796</v>
      </c>
      <c r="L131" s="8">
        <v>1777.5445121436346</v>
      </c>
      <c r="M131" s="1">
        <f t="shared" si="20"/>
        <v>14.090886479791582</v>
      </c>
      <c r="N131" s="1">
        <f t="shared" ref="N131:N162" si="30">((W131 + X131*H131 +Y131*H131^2 +  Z131*H131^3)+(W131 + X131*J131 + Y131*J131^2 +  Z131*J131^3))/2</f>
        <v>4179.0775497110735</v>
      </c>
      <c r="O131" s="1">
        <f t="shared" ref="O131:O162" si="31">((S131 + T131*H131 + U131*H131^2 +  V131*H131^3)+(S131 + T131*J131 + U131*J131^2 +  V131*J131^3))/2</f>
        <v>993.3754140453434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224.71359185926173</v>
      </c>
      <c r="C132">
        <f t="shared" si="27"/>
        <v>3500</v>
      </c>
      <c r="D132" s="2">
        <v>4.1394939316644708</v>
      </c>
      <c r="E132" s="1">
        <f t="shared" ref="E132:E194" si="32">D132*0.01256*3600</f>
        <v>187.1713576141407</v>
      </c>
      <c r="F132" s="1">
        <f t="shared" ref="F132:F194" si="33">E132*3</f>
        <v>561.51407284242214</v>
      </c>
      <c r="G132" s="8">
        <f t="shared" si="22"/>
        <v>2285.3943999999974</v>
      </c>
      <c r="H132">
        <v>315</v>
      </c>
      <c r="I132">
        <v>295</v>
      </c>
      <c r="J132" s="1">
        <v>305.18174215308005</v>
      </c>
      <c r="K132" s="2">
        <f t="shared" si="29"/>
        <v>9.8182578469199484</v>
      </c>
      <c r="L132" s="8">
        <v>1825.3920460008731</v>
      </c>
      <c r="M132" s="1">
        <f t="shared" ref="M132:M194" si="34">((H132-I132)-(J132-I132))/(LN((H132-I132)/(J132-I132)))</f>
        <v>14.542634045664904</v>
      </c>
      <c r="N132" s="1">
        <f t="shared" si="30"/>
        <v>4178.9957124748134</v>
      </c>
      <c r="O132" s="1">
        <f t="shared" si="31"/>
        <v>993.26435109359238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246.48476229163563</v>
      </c>
      <c r="C133">
        <f t="shared" si="27"/>
        <v>3500</v>
      </c>
      <c r="D133" s="2">
        <v>4.1394939316644708</v>
      </c>
      <c r="E133" s="1">
        <f t="shared" si="32"/>
        <v>187.1713576141407</v>
      </c>
      <c r="F133" s="1">
        <f t="shared" si="33"/>
        <v>561.51407284242214</v>
      </c>
      <c r="G133" s="8">
        <f t="shared" si="22"/>
        <v>2694.4251999999979</v>
      </c>
      <c r="H133">
        <v>315</v>
      </c>
      <c r="I133">
        <v>295</v>
      </c>
      <c r="J133" s="1">
        <v>305.80026760807687</v>
      </c>
      <c r="K133" s="2">
        <f t="shared" si="29"/>
        <v>9.1997323919231349</v>
      </c>
      <c r="L133" s="8">
        <v>1866.2443901044053</v>
      </c>
      <c r="M133" s="1">
        <f t="shared" si="34"/>
        <v>14.930719404295605</v>
      </c>
      <c r="N133" s="1">
        <f t="shared" si="30"/>
        <v>4178.9308529051541</v>
      </c>
      <c r="O133" s="1">
        <f t="shared" si="31"/>
        <v>993.16484201306434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268.256435472578</v>
      </c>
      <c r="C134">
        <f t="shared" si="27"/>
        <v>3500</v>
      </c>
      <c r="D134" s="2">
        <v>4.1394939316644708</v>
      </c>
      <c r="E134" s="1">
        <f t="shared" si="32"/>
        <v>187.1713576141407</v>
      </c>
      <c r="F134" s="1">
        <f t="shared" si="33"/>
        <v>561.51407284242214</v>
      </c>
      <c r="G134" s="8">
        <f t="shared" si="22"/>
        <v>3136.6083999999964</v>
      </c>
      <c r="H134">
        <v>315</v>
      </c>
      <c r="I134">
        <v>295</v>
      </c>
      <c r="J134" s="1">
        <v>306.32212871030521</v>
      </c>
      <c r="K134" s="2">
        <f t="shared" si="29"/>
        <v>8.6778712896947923</v>
      </c>
      <c r="L134" s="8">
        <v>1899.8772349862252</v>
      </c>
      <c r="M134" s="1">
        <f t="shared" si="34"/>
        <v>15.251811068822146</v>
      </c>
      <c r="N134" s="1">
        <f t="shared" si="30"/>
        <v>4178.8811273636911</v>
      </c>
      <c r="O134" s="1">
        <f t="shared" si="31"/>
        <v>993.07962372157976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28.95526684858805</v>
      </c>
      <c r="C135">
        <f t="shared" si="27"/>
        <v>4000</v>
      </c>
      <c r="D135" s="2">
        <v>4.7574068262406675</v>
      </c>
      <c r="E135" s="1">
        <f t="shared" si="32"/>
        <v>215.11090705529801</v>
      </c>
      <c r="F135" s="1">
        <f t="shared" si="33"/>
        <v>645.3327211658941</v>
      </c>
      <c r="G135" s="8">
        <f t="shared" si="22"/>
        <v>95.975200000000527</v>
      </c>
      <c r="H135">
        <v>315</v>
      </c>
      <c r="I135">
        <v>295</v>
      </c>
      <c r="J135" s="1">
        <v>295.12021318874145</v>
      </c>
      <c r="K135" s="2">
        <f t="shared" si="29"/>
        <v>19.879786811258555</v>
      </c>
      <c r="L135" s="8">
        <v>578.05110075139692</v>
      </c>
      <c r="M135" s="1">
        <f t="shared" si="34"/>
        <v>3.8871584817283522</v>
      </c>
      <c r="N135" s="1">
        <f t="shared" si="30"/>
        <v>4181.2004188728979</v>
      </c>
      <c r="O135" s="1">
        <f t="shared" si="31"/>
        <v>994.637699269015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50.677189612296566</v>
      </c>
      <c r="C136">
        <f t="shared" si="27"/>
        <v>4000</v>
      </c>
      <c r="D136" s="2">
        <v>4.7574068262406675</v>
      </c>
      <c r="E136" s="1">
        <f t="shared" si="32"/>
        <v>215.11090705529801</v>
      </c>
      <c r="F136" s="1">
        <f t="shared" si="33"/>
        <v>645.3327211658941</v>
      </c>
      <c r="G136" s="8">
        <f t="shared" si="22"/>
        <v>206.63440000000026</v>
      </c>
      <c r="H136">
        <v>315</v>
      </c>
      <c r="I136">
        <v>295</v>
      </c>
      <c r="J136" s="1">
        <v>296.05947205859843</v>
      </c>
      <c r="K136" s="2">
        <f t="shared" si="29"/>
        <v>18.940527941401569</v>
      </c>
      <c r="L136" s="8">
        <v>938.29868368840971</v>
      </c>
      <c r="M136" s="1">
        <f t="shared" si="34"/>
        <v>6.4468263575411147</v>
      </c>
      <c r="N136" s="1">
        <f t="shared" si="30"/>
        <v>4180.8857967202794</v>
      </c>
      <c r="O136" s="1">
        <f t="shared" si="31"/>
        <v>994.53028839173624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72.408938437511296</v>
      </c>
      <c r="C137">
        <f t="shared" si="27"/>
        <v>4000</v>
      </c>
      <c r="D137" s="2">
        <v>4.7574068262406675</v>
      </c>
      <c r="E137" s="1">
        <f t="shared" si="32"/>
        <v>215.11090705529801</v>
      </c>
      <c r="F137" s="1">
        <f t="shared" si="33"/>
        <v>645.3327211658941</v>
      </c>
      <c r="G137" s="8">
        <f t="shared" si="22"/>
        <v>350.44599999999991</v>
      </c>
      <c r="H137">
        <v>315</v>
      </c>
      <c r="I137">
        <v>295</v>
      </c>
      <c r="J137" s="1">
        <v>297.53602182844656</v>
      </c>
      <c r="K137" s="2">
        <f t="shared" si="29"/>
        <v>17.463978171553435</v>
      </c>
      <c r="L137" s="8">
        <v>1206.0380975003482</v>
      </c>
      <c r="M137" s="1">
        <f t="shared" si="34"/>
        <v>8.4565768569242152</v>
      </c>
      <c r="N137" s="1">
        <f t="shared" si="30"/>
        <v>4180.4420998633877</v>
      </c>
      <c r="O137" s="1">
        <f t="shared" si="31"/>
        <v>994.35237629033577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94.150125713688297</v>
      </c>
      <c r="C138">
        <f t="shared" si="27"/>
        <v>4000</v>
      </c>
      <c r="D138" s="2">
        <v>4.7574068262406675</v>
      </c>
      <c r="E138" s="1">
        <f t="shared" si="32"/>
        <v>215.11090705529801</v>
      </c>
      <c r="F138" s="1">
        <f t="shared" si="33"/>
        <v>645.3327211658941</v>
      </c>
      <c r="G138" s="8">
        <f t="shared" si="22"/>
        <v>527.40999999999963</v>
      </c>
      <c r="H138">
        <v>315</v>
      </c>
      <c r="I138">
        <v>295</v>
      </c>
      <c r="J138" s="1">
        <v>299.06358572199036</v>
      </c>
      <c r="K138" s="2">
        <f t="shared" si="29"/>
        <v>15.936414278009636</v>
      </c>
      <c r="L138" s="8">
        <v>1404.3367387256208</v>
      </c>
      <c r="M138" s="1">
        <f t="shared" si="34"/>
        <v>9.999842632323384</v>
      </c>
      <c r="N138" s="1">
        <f t="shared" si="30"/>
        <v>4180.044839805797</v>
      </c>
      <c r="O138" s="1">
        <f t="shared" si="31"/>
        <v>994.15693065178448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115.89906871638897</v>
      </c>
      <c r="C139">
        <f t="shared" si="27"/>
        <v>4000</v>
      </c>
      <c r="D139" s="2">
        <v>4.7574068262406675</v>
      </c>
      <c r="E139" s="1">
        <f t="shared" si="32"/>
        <v>215.11090705529801</v>
      </c>
      <c r="F139" s="1">
        <f t="shared" si="33"/>
        <v>645.3327211658941</v>
      </c>
      <c r="G139" s="8">
        <f t="shared" si="22"/>
        <v>737.52639999999928</v>
      </c>
      <c r="H139">
        <v>315</v>
      </c>
      <c r="I139">
        <v>295</v>
      </c>
      <c r="J139" s="1">
        <v>300.46072908626229</v>
      </c>
      <c r="K139" s="2">
        <f t="shared" si="29"/>
        <v>14.53927091373771</v>
      </c>
      <c r="L139" s="8">
        <v>1554.9276298435395</v>
      </c>
      <c r="M139" s="1">
        <f t="shared" si="34"/>
        <v>11.199993342008819</v>
      </c>
      <c r="N139" s="1">
        <f t="shared" si="30"/>
        <v>4179.7328026473024</v>
      </c>
      <c r="O139" s="1">
        <f t="shared" si="31"/>
        <v>993.96829738037309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137.65413849234997</v>
      </c>
      <c r="C140">
        <f t="shared" si="27"/>
        <v>4000</v>
      </c>
      <c r="D140" s="2">
        <v>4.7574068262406675</v>
      </c>
      <c r="E140" s="1">
        <f t="shared" si="32"/>
        <v>215.11090705529801</v>
      </c>
      <c r="F140" s="1">
        <f t="shared" si="33"/>
        <v>645.3327211658941</v>
      </c>
      <c r="G140" s="8">
        <f t="shared" si="22"/>
        <v>980.79519999999911</v>
      </c>
      <c r="H140">
        <v>315</v>
      </c>
      <c r="I140">
        <v>295</v>
      </c>
      <c r="J140" s="1">
        <v>301.68781535417884</v>
      </c>
      <c r="K140" s="2">
        <f t="shared" si="29"/>
        <v>13.312184645821162</v>
      </c>
      <c r="L140" s="8">
        <v>1672.4793554935504</v>
      </c>
      <c r="M140" s="1">
        <f t="shared" si="34"/>
        <v>12.152307568760374</v>
      </c>
      <c r="N140" s="1">
        <f t="shared" si="30"/>
        <v>4179.496431227818</v>
      </c>
      <c r="O140" s="1">
        <f t="shared" si="31"/>
        <v>993.79503949750529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159.41402028571287</v>
      </c>
      <c r="C141">
        <f t="shared" si="27"/>
        <v>4000</v>
      </c>
      <c r="D141" s="2">
        <v>4.7574068262406675</v>
      </c>
      <c r="E141" s="1">
        <f t="shared" si="32"/>
        <v>215.11090705529801</v>
      </c>
      <c r="F141" s="1">
        <f t="shared" si="33"/>
        <v>645.3327211658941</v>
      </c>
      <c r="G141" s="8">
        <f t="shared" si="22"/>
        <v>1257.2163999999984</v>
      </c>
      <c r="H141">
        <v>315</v>
      </c>
      <c r="I141">
        <v>295</v>
      </c>
      <c r="J141" s="1">
        <v>302.75263539336521</v>
      </c>
      <c r="K141" s="2">
        <f t="shared" si="29"/>
        <v>12.24736460663479</v>
      </c>
      <c r="L141" s="8">
        <v>1766.5273191718113</v>
      </c>
      <c r="M141" s="1">
        <f t="shared" si="34"/>
        <v>12.92325828783177</v>
      </c>
      <c r="N141" s="1">
        <f t="shared" si="30"/>
        <v>4179.3180283029478</v>
      </c>
      <c r="O141" s="1">
        <f t="shared" si="31"/>
        <v>993.63907714079687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181.17770410391265</v>
      </c>
      <c r="C142">
        <f t="shared" si="27"/>
        <v>4000</v>
      </c>
      <c r="D142" s="2">
        <v>4.7574068262406675</v>
      </c>
      <c r="E142" s="1">
        <f t="shared" si="32"/>
        <v>215.11090705529801</v>
      </c>
      <c r="F142" s="1">
        <f t="shared" si="33"/>
        <v>645.3327211658941</v>
      </c>
      <c r="G142" s="8">
        <f t="shared" si="22"/>
        <v>1566.7899999999986</v>
      </c>
      <c r="H142">
        <v>315</v>
      </c>
      <c r="I142">
        <v>295</v>
      </c>
      <c r="J142" s="1">
        <v>303.67578292781883</v>
      </c>
      <c r="K142" s="2">
        <f t="shared" si="29"/>
        <v>11.32421707218117</v>
      </c>
      <c r="L142" s="8">
        <v>1843.3697786198063</v>
      </c>
      <c r="M142" s="1">
        <f t="shared" si="34"/>
        <v>13.558742583679445</v>
      </c>
      <c r="N142" s="1">
        <f t="shared" si="30"/>
        <v>4179.182236208916</v>
      </c>
      <c r="O142" s="1">
        <f t="shared" si="31"/>
        <v>993.4997293969617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202.94442277267578</v>
      </c>
      <c r="C143">
        <f t="shared" si="27"/>
        <v>4000</v>
      </c>
      <c r="D143" s="2">
        <v>4.7574068262406675</v>
      </c>
      <c r="E143" s="1">
        <f t="shared" si="32"/>
        <v>215.11090705529801</v>
      </c>
      <c r="F143" s="1">
        <f t="shared" si="33"/>
        <v>645.3327211658941</v>
      </c>
      <c r="G143" s="8">
        <f t="shared" si="22"/>
        <v>1909.5159999999983</v>
      </c>
      <c r="H143">
        <v>315</v>
      </c>
      <c r="I143">
        <v>295</v>
      </c>
      <c r="J143" s="1">
        <v>304.4790184502022</v>
      </c>
      <c r="K143" s="2">
        <f t="shared" si="29"/>
        <v>10.520981549797796</v>
      </c>
      <c r="L143" s="8">
        <v>1907.2825505415685</v>
      </c>
      <c r="M143" s="1">
        <f t="shared" si="34"/>
        <v>14.090886479791582</v>
      </c>
      <c r="N143" s="1">
        <f t="shared" si="30"/>
        <v>4179.0775497110735</v>
      </c>
      <c r="O143" s="1">
        <f t="shared" si="31"/>
        <v>993.3754140453434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224.71359185926173</v>
      </c>
      <c r="C144">
        <f t="shared" si="27"/>
        <v>4000</v>
      </c>
      <c r="D144" s="2">
        <v>4.7574068262406675</v>
      </c>
      <c r="E144" s="1">
        <f t="shared" si="32"/>
        <v>215.11090705529801</v>
      </c>
      <c r="F144" s="1">
        <f t="shared" si="33"/>
        <v>645.3327211658941</v>
      </c>
      <c r="G144" s="8">
        <f t="shared" si="22"/>
        <v>2285.3943999999974</v>
      </c>
      <c r="H144">
        <v>315</v>
      </c>
      <c r="I144">
        <v>295</v>
      </c>
      <c r="J144" s="1">
        <v>305.18174215308005</v>
      </c>
      <c r="K144" s="2">
        <f t="shared" si="29"/>
        <v>9.8182578469199484</v>
      </c>
      <c r="L144" s="8">
        <v>1961.251872489705</v>
      </c>
      <c r="M144" s="1">
        <f t="shared" si="34"/>
        <v>14.542634045664904</v>
      </c>
      <c r="N144" s="1">
        <f t="shared" si="30"/>
        <v>4178.9957124748134</v>
      </c>
      <c r="O144" s="1">
        <f t="shared" si="31"/>
        <v>993.26435109359238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246.48476229163563</v>
      </c>
      <c r="C145">
        <f t="shared" si="27"/>
        <v>4000</v>
      </c>
      <c r="D145" s="2">
        <v>4.7574068262406675</v>
      </c>
      <c r="E145" s="1">
        <f t="shared" si="32"/>
        <v>215.11090705529801</v>
      </c>
      <c r="F145" s="1">
        <f t="shared" si="33"/>
        <v>645.3327211658941</v>
      </c>
      <c r="G145" s="8">
        <f t="shared" si="22"/>
        <v>2694.4251999999979</v>
      </c>
      <c r="H145">
        <v>315</v>
      </c>
      <c r="I145">
        <v>295</v>
      </c>
      <c r="J145" s="1">
        <v>305.80026760807687</v>
      </c>
      <c r="K145" s="2">
        <f t="shared" si="29"/>
        <v>9.1997323919231349</v>
      </c>
      <c r="L145" s="8">
        <v>2007.4189377830319</v>
      </c>
      <c r="M145" s="1">
        <f t="shared" si="34"/>
        <v>14.930719404295605</v>
      </c>
      <c r="N145" s="1">
        <f t="shared" si="30"/>
        <v>4178.9308529051541</v>
      </c>
      <c r="O145" s="1">
        <f t="shared" si="31"/>
        <v>993.16484201306434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268.256435472578</v>
      </c>
      <c r="C146">
        <f t="shared" si="27"/>
        <v>4000</v>
      </c>
      <c r="D146" s="2">
        <v>4.7574068262406675</v>
      </c>
      <c r="E146" s="1">
        <f t="shared" si="32"/>
        <v>215.11090705529801</v>
      </c>
      <c r="F146" s="1">
        <f t="shared" si="33"/>
        <v>645.3327211658941</v>
      </c>
      <c r="G146" s="8">
        <f t="shared" si="22"/>
        <v>3136.6083999999964</v>
      </c>
      <c r="H146">
        <v>315</v>
      </c>
      <c r="I146">
        <v>295</v>
      </c>
      <c r="J146" s="1">
        <v>306.32212871030521</v>
      </c>
      <c r="K146" s="2">
        <f t="shared" si="29"/>
        <v>8.6778712896947923</v>
      </c>
      <c r="L146" s="8">
        <v>2045.4872888813102</v>
      </c>
      <c r="M146" s="1">
        <f t="shared" si="34"/>
        <v>15.251811068822146</v>
      </c>
      <c r="N146" s="1">
        <f t="shared" si="30"/>
        <v>4178.8811273636911</v>
      </c>
      <c r="O146" s="1">
        <f t="shared" si="31"/>
        <v>993.07962372157976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28.95526684858805</v>
      </c>
      <c r="C147">
        <f t="shared" si="27"/>
        <v>4500</v>
      </c>
      <c r="D147" s="2">
        <v>5.3753197208168642</v>
      </c>
      <c r="E147" s="1">
        <f t="shared" si="32"/>
        <v>243.05045649645533</v>
      </c>
      <c r="F147" s="1">
        <f t="shared" si="33"/>
        <v>729.15136948936595</v>
      </c>
      <c r="G147" s="8">
        <f t="shared" si="22"/>
        <v>95.975200000000527</v>
      </c>
      <c r="H147">
        <v>315</v>
      </c>
      <c r="I147">
        <v>295</v>
      </c>
      <c r="J147" s="1">
        <v>295.12021318874145</v>
      </c>
      <c r="K147" s="2">
        <f t="shared" si="29"/>
        <v>19.879786811258555</v>
      </c>
      <c r="L147" s="8">
        <v>594.23545316032335</v>
      </c>
      <c r="M147" s="1">
        <f t="shared" si="34"/>
        <v>3.8871584817283522</v>
      </c>
      <c r="N147" s="1">
        <f t="shared" si="30"/>
        <v>4181.2004188728979</v>
      </c>
      <c r="O147" s="1">
        <f t="shared" si="31"/>
        <v>994.637699269015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50.677189612296566</v>
      </c>
      <c r="C148">
        <f t="shared" si="27"/>
        <v>4500</v>
      </c>
      <c r="D148" s="2">
        <v>5.3753197208168642</v>
      </c>
      <c r="E148" s="1">
        <f t="shared" si="32"/>
        <v>243.05045649645533</v>
      </c>
      <c r="F148" s="1">
        <f t="shared" si="33"/>
        <v>729.15136948936595</v>
      </c>
      <c r="G148" s="8">
        <f t="shared" si="22"/>
        <v>206.63440000000026</v>
      </c>
      <c r="H148">
        <v>315</v>
      </c>
      <c r="I148">
        <v>295</v>
      </c>
      <c r="J148" s="1">
        <v>296.05947205859843</v>
      </c>
      <c r="K148" s="2">
        <f t="shared" si="29"/>
        <v>18.940527941401569</v>
      </c>
      <c r="L148" s="8">
        <v>972.13190173879161</v>
      </c>
      <c r="M148" s="1">
        <f t="shared" si="34"/>
        <v>6.4468263575411147</v>
      </c>
      <c r="N148" s="1">
        <f t="shared" si="30"/>
        <v>4180.8857967202794</v>
      </c>
      <c r="O148" s="1">
        <f t="shared" si="31"/>
        <v>994.53028839173624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72.408938437511296</v>
      </c>
      <c r="C149">
        <f t="shared" si="27"/>
        <v>4500</v>
      </c>
      <c r="D149" s="2">
        <v>5.3753197208168642</v>
      </c>
      <c r="E149" s="1">
        <f t="shared" si="32"/>
        <v>243.05045649645533</v>
      </c>
      <c r="F149" s="1">
        <f t="shared" si="33"/>
        <v>729.15136948936595</v>
      </c>
      <c r="G149" s="8">
        <f t="shared" si="22"/>
        <v>350.44599999999991</v>
      </c>
      <c r="H149">
        <v>315</v>
      </c>
      <c r="I149">
        <v>295</v>
      </c>
      <c r="J149" s="1">
        <v>297.53602182844656</v>
      </c>
      <c r="K149" s="2">
        <f t="shared" si="29"/>
        <v>17.463978171553435</v>
      </c>
      <c r="L149" s="8">
        <v>1258.1534905670214</v>
      </c>
      <c r="M149" s="1">
        <f t="shared" si="34"/>
        <v>8.4565768569242152</v>
      </c>
      <c r="N149" s="1">
        <f t="shared" si="30"/>
        <v>4180.4420998633877</v>
      </c>
      <c r="O149" s="1">
        <f t="shared" si="31"/>
        <v>994.35237629033577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94.150125713688297</v>
      </c>
      <c r="C150">
        <f t="shared" si="27"/>
        <v>4500</v>
      </c>
      <c r="D150" s="2">
        <v>5.3753197208168642</v>
      </c>
      <c r="E150" s="1">
        <f t="shared" si="32"/>
        <v>243.05045649645533</v>
      </c>
      <c r="F150" s="1">
        <f t="shared" si="33"/>
        <v>729.15136948936595</v>
      </c>
      <c r="G150" s="8">
        <f t="shared" si="22"/>
        <v>527.40999999999963</v>
      </c>
      <c r="H150">
        <v>315</v>
      </c>
      <c r="I150">
        <v>295</v>
      </c>
      <c r="J150" s="1">
        <v>299.06358572199036</v>
      </c>
      <c r="K150" s="2">
        <f t="shared" si="29"/>
        <v>15.936414278009636</v>
      </c>
      <c r="L150" s="8">
        <v>1472.5225317680463</v>
      </c>
      <c r="M150" s="1">
        <f t="shared" si="34"/>
        <v>9.999842632323384</v>
      </c>
      <c r="N150" s="1">
        <f t="shared" si="30"/>
        <v>4180.044839805797</v>
      </c>
      <c r="O150" s="1">
        <f t="shared" si="31"/>
        <v>994.15693065178448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115.89906871638897</v>
      </c>
      <c r="C151">
        <f t="shared" si="27"/>
        <v>4500</v>
      </c>
      <c r="D151" s="2">
        <v>5.3753197208168642</v>
      </c>
      <c r="E151" s="1">
        <f t="shared" si="32"/>
        <v>243.05045649645533</v>
      </c>
      <c r="F151" s="1">
        <f t="shared" si="33"/>
        <v>729.15136948936595</v>
      </c>
      <c r="G151" s="8">
        <f t="shared" si="22"/>
        <v>737.52639999999928</v>
      </c>
      <c r="H151">
        <v>315</v>
      </c>
      <c r="I151">
        <v>295</v>
      </c>
      <c r="J151" s="1">
        <v>300.46072908626229</v>
      </c>
      <c r="K151" s="2">
        <f t="shared" si="29"/>
        <v>14.53927091373771</v>
      </c>
      <c r="L151" s="8">
        <v>1636.6177644034219</v>
      </c>
      <c r="M151" s="1">
        <f t="shared" si="34"/>
        <v>11.199993342008819</v>
      </c>
      <c r="N151" s="1">
        <f t="shared" si="30"/>
        <v>4179.7328026473024</v>
      </c>
      <c r="O151" s="1">
        <f t="shared" si="31"/>
        <v>993.96829738037309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137.65413849234997</v>
      </c>
      <c r="C152">
        <f t="shared" si="27"/>
        <v>4500</v>
      </c>
      <c r="D152" s="2">
        <v>5.3753197208168642</v>
      </c>
      <c r="E152" s="1">
        <f t="shared" si="32"/>
        <v>243.05045649645533</v>
      </c>
      <c r="F152" s="1">
        <f t="shared" si="33"/>
        <v>729.15136948936595</v>
      </c>
      <c r="G152" s="8">
        <f t="shared" si="22"/>
        <v>980.79519999999911</v>
      </c>
      <c r="H152">
        <v>315</v>
      </c>
      <c r="I152">
        <v>295</v>
      </c>
      <c r="J152" s="1">
        <v>301.68781535417884</v>
      </c>
      <c r="K152" s="2">
        <f t="shared" si="29"/>
        <v>13.312184645821162</v>
      </c>
      <c r="L152" s="8">
        <v>1765.4364587528071</v>
      </c>
      <c r="M152" s="1">
        <f t="shared" si="34"/>
        <v>12.152307568760374</v>
      </c>
      <c r="N152" s="1">
        <f t="shared" si="30"/>
        <v>4179.496431227818</v>
      </c>
      <c r="O152" s="1">
        <f t="shared" si="31"/>
        <v>993.79503949750529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159.41402028571287</v>
      </c>
      <c r="C153">
        <f t="shared" si="27"/>
        <v>4500</v>
      </c>
      <c r="D153" s="2">
        <v>5.3753197208168642</v>
      </c>
      <c r="E153" s="1">
        <f t="shared" si="32"/>
        <v>243.05045649645533</v>
      </c>
      <c r="F153" s="1">
        <f t="shared" si="33"/>
        <v>729.15136948936595</v>
      </c>
      <c r="G153" s="8">
        <f t="shared" si="22"/>
        <v>1257.2163999999984</v>
      </c>
      <c r="H153">
        <v>315</v>
      </c>
      <c r="I153">
        <v>295</v>
      </c>
      <c r="J153" s="1">
        <v>302.75263539336521</v>
      </c>
      <c r="K153" s="2">
        <f t="shared" si="29"/>
        <v>12.24736460663479</v>
      </c>
      <c r="L153" s="8">
        <v>1868.9332150190007</v>
      </c>
      <c r="M153" s="1">
        <f t="shared" si="34"/>
        <v>12.92325828783177</v>
      </c>
      <c r="N153" s="1">
        <f t="shared" si="30"/>
        <v>4179.3180283029478</v>
      </c>
      <c r="O153" s="1">
        <f t="shared" si="31"/>
        <v>993.63907714079687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181.17770410391265</v>
      </c>
      <c r="C154">
        <f t="shared" si="27"/>
        <v>4500</v>
      </c>
      <c r="D154" s="2">
        <v>5.3753197208168642</v>
      </c>
      <c r="E154" s="1">
        <f t="shared" si="32"/>
        <v>243.05045649645533</v>
      </c>
      <c r="F154" s="1">
        <f t="shared" si="33"/>
        <v>729.15136948936595</v>
      </c>
      <c r="G154" s="8">
        <f t="shared" si="22"/>
        <v>1566.7899999999986</v>
      </c>
      <c r="H154">
        <v>315</v>
      </c>
      <c r="I154">
        <v>295</v>
      </c>
      <c r="J154" s="1">
        <v>303.67578292781883</v>
      </c>
      <c r="K154" s="2">
        <f t="shared" si="29"/>
        <v>11.32421707218117</v>
      </c>
      <c r="L154" s="8">
        <v>1953.7716959627792</v>
      </c>
      <c r="M154" s="1">
        <f t="shared" si="34"/>
        <v>13.558742583679445</v>
      </c>
      <c r="N154" s="1">
        <f t="shared" si="30"/>
        <v>4179.182236208916</v>
      </c>
      <c r="O154" s="1">
        <f t="shared" si="31"/>
        <v>993.4997293969617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202.94442277267578</v>
      </c>
      <c r="C155">
        <f t="shared" si="27"/>
        <v>4500</v>
      </c>
      <c r="D155" s="2">
        <v>5.3753197208168642</v>
      </c>
      <c r="E155" s="1">
        <f t="shared" si="32"/>
        <v>243.05045649645533</v>
      </c>
      <c r="F155" s="1">
        <f t="shared" si="33"/>
        <v>729.15136948936595</v>
      </c>
      <c r="G155" s="8">
        <f t="shared" si="22"/>
        <v>1909.5159999999983</v>
      </c>
      <c r="H155">
        <v>315</v>
      </c>
      <c r="I155">
        <v>295</v>
      </c>
      <c r="J155" s="1">
        <v>304.4790184502022</v>
      </c>
      <c r="K155" s="2">
        <f t="shared" si="29"/>
        <v>10.520981549797796</v>
      </c>
      <c r="L155" s="8">
        <v>2024.5185218129445</v>
      </c>
      <c r="M155" s="1">
        <f t="shared" si="34"/>
        <v>14.090886479791582</v>
      </c>
      <c r="N155" s="1">
        <f t="shared" si="30"/>
        <v>4179.0775497110735</v>
      </c>
      <c r="O155" s="1">
        <f t="shared" si="31"/>
        <v>993.3754140453434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224.71359185926173</v>
      </c>
      <c r="C156">
        <f t="shared" si="27"/>
        <v>4500</v>
      </c>
      <c r="D156" s="2">
        <v>5.3753197208168642</v>
      </c>
      <c r="E156" s="1">
        <f t="shared" si="32"/>
        <v>243.05045649645533</v>
      </c>
      <c r="F156" s="1">
        <f t="shared" si="33"/>
        <v>729.15136948936595</v>
      </c>
      <c r="G156" s="8">
        <f t="shared" ref="G156:G194" si="36">G144</f>
        <v>2285.3943999999974</v>
      </c>
      <c r="H156">
        <v>315</v>
      </c>
      <c r="I156">
        <v>295</v>
      </c>
      <c r="J156" s="1">
        <v>305.18174215308005</v>
      </c>
      <c r="K156" s="2">
        <f t="shared" si="29"/>
        <v>9.8182578469199484</v>
      </c>
      <c r="L156" s="8">
        <v>2084.3854735496288</v>
      </c>
      <c r="M156" s="1">
        <f t="shared" si="34"/>
        <v>14.542634045664904</v>
      </c>
      <c r="N156" s="1">
        <f t="shared" si="30"/>
        <v>4178.9957124748134</v>
      </c>
      <c r="O156" s="1">
        <f t="shared" si="31"/>
        <v>993.26435109359238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246.48476229163563</v>
      </c>
      <c r="C157">
        <f t="shared" si="27"/>
        <v>4500</v>
      </c>
      <c r="D157" s="2">
        <v>5.3753197208168642</v>
      </c>
      <c r="E157" s="1">
        <f t="shared" si="32"/>
        <v>243.05045649645533</v>
      </c>
      <c r="F157" s="1">
        <f t="shared" si="33"/>
        <v>729.15136948936595</v>
      </c>
      <c r="G157" s="8">
        <f t="shared" si="36"/>
        <v>2694.4251999999979</v>
      </c>
      <c r="H157">
        <v>315</v>
      </c>
      <c r="I157">
        <v>295</v>
      </c>
      <c r="J157" s="1">
        <v>305.80026760807687</v>
      </c>
      <c r="K157" s="2">
        <f t="shared" si="29"/>
        <v>9.1997323919231349</v>
      </c>
      <c r="L157" s="8">
        <v>2135.6880557222316</v>
      </c>
      <c r="M157" s="1">
        <f t="shared" si="34"/>
        <v>14.930719404295605</v>
      </c>
      <c r="N157" s="1">
        <f t="shared" si="30"/>
        <v>4178.9308529051541</v>
      </c>
      <c r="O157" s="1">
        <f t="shared" si="31"/>
        <v>993.16484201306434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268.256435472578</v>
      </c>
      <c r="C158">
        <f t="shared" si="27"/>
        <v>4500</v>
      </c>
      <c r="D158" s="2">
        <v>5.3753197208168642</v>
      </c>
      <c r="E158" s="1">
        <f t="shared" si="32"/>
        <v>243.05045649645533</v>
      </c>
      <c r="F158" s="1">
        <f t="shared" si="33"/>
        <v>729.15136948936595</v>
      </c>
      <c r="G158" s="8">
        <f t="shared" si="36"/>
        <v>3136.6083999999964</v>
      </c>
      <c r="H158">
        <v>315</v>
      </c>
      <c r="I158">
        <v>295</v>
      </c>
      <c r="J158" s="1">
        <v>306.32212871030521</v>
      </c>
      <c r="K158" s="2">
        <f t="shared" si="29"/>
        <v>8.6778712896947923</v>
      </c>
      <c r="L158" s="8">
        <v>2178.0529247459472</v>
      </c>
      <c r="M158" s="1">
        <f t="shared" si="34"/>
        <v>15.251811068822146</v>
      </c>
      <c r="N158" s="1">
        <f t="shared" si="30"/>
        <v>4178.8811273636911</v>
      </c>
      <c r="O158" s="1">
        <f t="shared" si="31"/>
        <v>993.07962372157976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28.95526684858805</v>
      </c>
      <c r="C159">
        <f t="shared" si="27"/>
        <v>5000</v>
      </c>
      <c r="D159" s="2">
        <v>5.9932326153930608</v>
      </c>
      <c r="E159" s="1">
        <f t="shared" si="32"/>
        <v>270.99000593761264</v>
      </c>
      <c r="F159" s="1">
        <f t="shared" si="33"/>
        <v>812.97001781283791</v>
      </c>
      <c r="G159" s="8">
        <f t="shared" si="36"/>
        <v>95.975200000000527</v>
      </c>
      <c r="H159">
        <v>315</v>
      </c>
      <c r="I159">
        <v>295</v>
      </c>
      <c r="J159" s="1">
        <v>295.12021318874145</v>
      </c>
      <c r="K159" s="2">
        <f t="shared" si="29"/>
        <v>19.879786811258555</v>
      </c>
      <c r="L159" s="8">
        <v>607.96297197879744</v>
      </c>
      <c r="M159" s="1">
        <f t="shared" si="34"/>
        <v>3.8871584817283522</v>
      </c>
      <c r="N159" s="1">
        <f t="shared" si="30"/>
        <v>4181.2004188728979</v>
      </c>
      <c r="O159" s="1">
        <f t="shared" si="31"/>
        <v>994.637699269015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50.677189612296566</v>
      </c>
      <c r="C160">
        <f t="shared" si="27"/>
        <v>5000</v>
      </c>
      <c r="D160" s="2">
        <v>5.9932326153930608</v>
      </c>
      <c r="E160" s="1">
        <f t="shared" si="32"/>
        <v>270.99000593761264</v>
      </c>
      <c r="F160" s="1">
        <f t="shared" si="33"/>
        <v>812.97001781283791</v>
      </c>
      <c r="G160" s="8">
        <f t="shared" si="36"/>
        <v>206.63440000000026</v>
      </c>
      <c r="H160">
        <v>315</v>
      </c>
      <c r="I160">
        <v>295</v>
      </c>
      <c r="J160" s="1">
        <v>296.05947205859843</v>
      </c>
      <c r="K160" s="2">
        <f t="shared" si="29"/>
        <v>18.940527941401569</v>
      </c>
      <c r="L160" s="8">
        <v>1001.2028234876632</v>
      </c>
      <c r="M160" s="1">
        <f t="shared" si="34"/>
        <v>6.4468263575411147</v>
      </c>
      <c r="N160" s="1">
        <f t="shared" si="30"/>
        <v>4180.8857967202794</v>
      </c>
      <c r="O160" s="1">
        <f t="shared" si="31"/>
        <v>994.53028839173624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72.408938437511296</v>
      </c>
      <c r="C161">
        <f t="shared" si="27"/>
        <v>5000</v>
      </c>
      <c r="D161" s="2">
        <v>5.9932326153930608</v>
      </c>
      <c r="E161" s="1">
        <f t="shared" si="32"/>
        <v>270.99000593761264</v>
      </c>
      <c r="F161" s="1">
        <f t="shared" si="33"/>
        <v>812.97001781283791</v>
      </c>
      <c r="G161" s="8">
        <f t="shared" si="36"/>
        <v>350.44599999999991</v>
      </c>
      <c r="H161">
        <v>315</v>
      </c>
      <c r="I161">
        <v>295</v>
      </c>
      <c r="J161" s="1">
        <v>297.53602182844656</v>
      </c>
      <c r="K161" s="2">
        <f t="shared" si="29"/>
        <v>17.463978171553435</v>
      </c>
      <c r="L161" s="8">
        <v>1303.723351200239</v>
      </c>
      <c r="M161" s="1">
        <f t="shared" si="34"/>
        <v>8.4565768569242152</v>
      </c>
      <c r="N161" s="1">
        <f t="shared" si="30"/>
        <v>4180.4420998633877</v>
      </c>
      <c r="O161" s="1">
        <f t="shared" si="31"/>
        <v>994.35237629033577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94.150125713688297</v>
      </c>
      <c r="C162">
        <f t="shared" si="27"/>
        <v>5000</v>
      </c>
      <c r="D162" s="2">
        <v>5.9932326153930608</v>
      </c>
      <c r="E162" s="1">
        <f t="shared" si="32"/>
        <v>270.99000593761264</v>
      </c>
      <c r="F162" s="1">
        <f t="shared" si="33"/>
        <v>812.97001781283791</v>
      </c>
      <c r="G162" s="8">
        <f t="shared" si="36"/>
        <v>527.40999999999963</v>
      </c>
      <c r="H162">
        <v>315</v>
      </c>
      <c r="I162">
        <v>295</v>
      </c>
      <c r="J162" s="1">
        <v>299.06358572199036</v>
      </c>
      <c r="K162" s="2">
        <f t="shared" si="29"/>
        <v>15.936414278009636</v>
      </c>
      <c r="L162" s="8">
        <v>1532.9317172989859</v>
      </c>
      <c r="M162" s="1">
        <f t="shared" si="34"/>
        <v>9.999842632323384</v>
      </c>
      <c r="N162" s="1">
        <f t="shared" si="30"/>
        <v>4180.044839805797</v>
      </c>
      <c r="O162" s="1">
        <f t="shared" si="31"/>
        <v>994.15693065178448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115.89906871638897</v>
      </c>
      <c r="C163">
        <f t="shared" si="27"/>
        <v>5000</v>
      </c>
      <c r="D163" s="2">
        <v>5.9932326153930608</v>
      </c>
      <c r="E163" s="1">
        <f t="shared" si="32"/>
        <v>270.99000593761264</v>
      </c>
      <c r="F163" s="1">
        <f t="shared" si="33"/>
        <v>812.97001781283791</v>
      </c>
      <c r="G163" s="8">
        <f t="shared" si="36"/>
        <v>737.52639999999928</v>
      </c>
      <c r="H163">
        <v>315</v>
      </c>
      <c r="I163">
        <v>295</v>
      </c>
      <c r="J163" s="1">
        <v>300.46072908626229</v>
      </c>
      <c r="K163" s="2">
        <f t="shared" ref="K163:K194" si="38">H163-J163</f>
        <v>14.53927091373771</v>
      </c>
      <c r="L163" s="8">
        <v>1709.6785911407599</v>
      </c>
      <c r="M163" s="1">
        <f t="shared" si="34"/>
        <v>11.199993342008819</v>
      </c>
      <c r="N163" s="1">
        <f t="shared" ref="N163:N194" si="39">((W163 + X163*H163 +Y163*H163^2 +  Z163*H163^3)+(W163 + X163*J163 + Y163*J163^2 +  Z163*J163^3))/2</f>
        <v>4179.7328026473024</v>
      </c>
      <c r="O163" s="1">
        <f t="shared" ref="O163:O194" si="40">((S163 + T163*H163 + U163*H163^2 +  V163*H163^3)+(S163 + T163*J163 + U163*J163^2 +  V163*J163^3))/2</f>
        <v>993.96829738037309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137.65413849234997</v>
      </c>
      <c r="C164">
        <f t="shared" si="27"/>
        <v>5000</v>
      </c>
      <c r="D164" s="2">
        <v>5.9932326153930608</v>
      </c>
      <c r="E164" s="1">
        <f t="shared" si="32"/>
        <v>270.99000593761264</v>
      </c>
      <c r="F164" s="1">
        <f t="shared" si="33"/>
        <v>812.97001781283791</v>
      </c>
      <c r="G164" s="8">
        <f t="shared" si="36"/>
        <v>980.79519999999911</v>
      </c>
      <c r="H164">
        <v>315</v>
      </c>
      <c r="I164">
        <v>295</v>
      </c>
      <c r="J164" s="1">
        <v>301.68781535417884</v>
      </c>
      <c r="K164" s="2">
        <f t="shared" si="38"/>
        <v>13.312184645821162</v>
      </c>
      <c r="L164" s="8">
        <v>1849.1573789202782</v>
      </c>
      <c r="M164" s="1">
        <f t="shared" si="34"/>
        <v>12.152307568760374</v>
      </c>
      <c r="N164" s="1">
        <f t="shared" si="39"/>
        <v>4179.496431227818</v>
      </c>
      <c r="O164" s="1">
        <f t="shared" si="40"/>
        <v>993.79503949750529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159.41402028571287</v>
      </c>
      <c r="C165">
        <f t="shared" si="27"/>
        <v>5000</v>
      </c>
      <c r="D165" s="2">
        <v>5.9932326153930608</v>
      </c>
      <c r="E165" s="1">
        <f t="shared" si="32"/>
        <v>270.99000593761264</v>
      </c>
      <c r="F165" s="1">
        <f t="shared" si="33"/>
        <v>812.97001781283791</v>
      </c>
      <c r="G165" s="8">
        <f t="shared" si="36"/>
        <v>1257.2163999999984</v>
      </c>
      <c r="H165">
        <v>315</v>
      </c>
      <c r="I165">
        <v>295</v>
      </c>
      <c r="J165" s="1">
        <v>302.75263539336521</v>
      </c>
      <c r="K165" s="2">
        <f t="shared" si="38"/>
        <v>12.24736460663479</v>
      </c>
      <c r="L165" s="8">
        <v>1961.6579524469851</v>
      </c>
      <c r="M165" s="1">
        <f t="shared" si="34"/>
        <v>12.92325828783177</v>
      </c>
      <c r="N165" s="1">
        <f t="shared" si="39"/>
        <v>4179.3180283029478</v>
      </c>
      <c r="O165" s="1">
        <f t="shared" si="40"/>
        <v>993.63907714079687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181.17770410391265</v>
      </c>
      <c r="C166">
        <f t="shared" si="27"/>
        <v>5000</v>
      </c>
      <c r="D166" s="2">
        <v>5.9932326153930608</v>
      </c>
      <c r="E166" s="1">
        <f t="shared" si="32"/>
        <v>270.99000593761264</v>
      </c>
      <c r="F166" s="1">
        <f t="shared" si="33"/>
        <v>812.97001781283791</v>
      </c>
      <c r="G166" s="8">
        <f t="shared" si="36"/>
        <v>1566.7899999999986</v>
      </c>
      <c r="H166">
        <v>315</v>
      </c>
      <c r="I166">
        <v>295</v>
      </c>
      <c r="J166" s="1">
        <v>303.67578292781883</v>
      </c>
      <c r="K166" s="2">
        <f t="shared" si="38"/>
        <v>11.32421707218117</v>
      </c>
      <c r="L166" s="8">
        <v>2054.1571337146852</v>
      </c>
      <c r="M166" s="1">
        <f t="shared" si="34"/>
        <v>13.558742583679445</v>
      </c>
      <c r="N166" s="1">
        <f t="shared" si="39"/>
        <v>4179.182236208916</v>
      </c>
      <c r="O166" s="1">
        <f t="shared" si="40"/>
        <v>993.4997293969617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202.94442277267578</v>
      </c>
      <c r="C167">
        <f t="shared" si="27"/>
        <v>5000</v>
      </c>
      <c r="D167" s="2">
        <v>5.9932326153930608</v>
      </c>
      <c r="E167" s="1">
        <f t="shared" si="32"/>
        <v>270.99000593761264</v>
      </c>
      <c r="F167" s="1">
        <f t="shared" si="33"/>
        <v>812.97001781283791</v>
      </c>
      <c r="G167" s="8">
        <f t="shared" si="36"/>
        <v>1909.5159999999983</v>
      </c>
      <c r="H167">
        <v>315</v>
      </c>
      <c r="I167">
        <v>295</v>
      </c>
      <c r="J167" s="1">
        <v>304.4790184502022</v>
      </c>
      <c r="K167" s="2">
        <f t="shared" si="38"/>
        <v>10.520981549797796</v>
      </c>
      <c r="L167" s="8">
        <v>2131.4791808917485</v>
      </c>
      <c r="M167" s="1">
        <f t="shared" si="34"/>
        <v>14.090886479791582</v>
      </c>
      <c r="N167" s="1">
        <f t="shared" si="39"/>
        <v>4179.0775497110735</v>
      </c>
      <c r="O167" s="1">
        <f t="shared" si="40"/>
        <v>993.3754140453434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224.71359185926173</v>
      </c>
      <c r="C168">
        <f t="shared" si="27"/>
        <v>5000</v>
      </c>
      <c r="D168" s="2">
        <v>5.9932326153930608</v>
      </c>
      <c r="E168" s="1">
        <f t="shared" si="32"/>
        <v>270.99000593761264</v>
      </c>
      <c r="F168" s="1">
        <f t="shared" si="33"/>
        <v>812.97001781283791</v>
      </c>
      <c r="G168" s="8">
        <f t="shared" si="36"/>
        <v>2285.3943999999974</v>
      </c>
      <c r="H168">
        <v>315</v>
      </c>
      <c r="I168">
        <v>295</v>
      </c>
      <c r="J168" s="1">
        <v>305.18174215308005</v>
      </c>
      <c r="K168" s="2">
        <f t="shared" si="38"/>
        <v>9.8182578469199484</v>
      </c>
      <c r="L168" s="8">
        <v>2197.0397664779211</v>
      </c>
      <c r="M168" s="1">
        <f t="shared" si="34"/>
        <v>14.542634045664904</v>
      </c>
      <c r="N168" s="1">
        <f t="shared" si="39"/>
        <v>4178.9957124748134</v>
      </c>
      <c r="O168" s="1">
        <f t="shared" si="40"/>
        <v>993.26435109359238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246.48476229163563</v>
      </c>
      <c r="C169">
        <f t="shared" si="27"/>
        <v>5000</v>
      </c>
      <c r="D169" s="2">
        <v>5.9932326153930608</v>
      </c>
      <c r="E169" s="1">
        <f t="shared" si="32"/>
        <v>270.99000593761264</v>
      </c>
      <c r="F169" s="1">
        <f t="shared" si="33"/>
        <v>812.97001781283791</v>
      </c>
      <c r="G169" s="8">
        <f t="shared" si="36"/>
        <v>2694.4251999999979</v>
      </c>
      <c r="H169">
        <v>315</v>
      </c>
      <c r="I169">
        <v>295</v>
      </c>
      <c r="J169" s="1">
        <v>305.80026760807687</v>
      </c>
      <c r="K169" s="2">
        <f t="shared" si="38"/>
        <v>9.1997323919231349</v>
      </c>
      <c r="L169" s="8">
        <v>2253.3141606169893</v>
      </c>
      <c r="M169" s="1">
        <f t="shared" si="34"/>
        <v>14.930719404295605</v>
      </c>
      <c r="N169" s="1">
        <f t="shared" si="39"/>
        <v>4178.9308529051541</v>
      </c>
      <c r="O169" s="1">
        <f t="shared" si="40"/>
        <v>993.16484201306434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268.256435472578</v>
      </c>
      <c r="C170">
        <f t="shared" si="27"/>
        <v>5000</v>
      </c>
      <c r="D170" s="2">
        <v>5.9932326153930608</v>
      </c>
      <c r="E170" s="1">
        <f t="shared" si="32"/>
        <v>270.99000593761264</v>
      </c>
      <c r="F170" s="1">
        <f t="shared" si="33"/>
        <v>812.97001781283791</v>
      </c>
      <c r="G170" s="8">
        <f t="shared" si="36"/>
        <v>3136.6083999999964</v>
      </c>
      <c r="H170">
        <v>315</v>
      </c>
      <c r="I170">
        <v>295</v>
      </c>
      <c r="J170" s="1">
        <v>306.32212871030521</v>
      </c>
      <c r="K170" s="2">
        <f t="shared" si="38"/>
        <v>8.6778712896947923</v>
      </c>
      <c r="L170" s="8">
        <v>2299.8481698243986</v>
      </c>
      <c r="M170" s="1">
        <f t="shared" si="34"/>
        <v>15.251811068822146</v>
      </c>
      <c r="N170" s="1">
        <f t="shared" si="39"/>
        <v>4178.8811273636911</v>
      </c>
      <c r="O170" s="1">
        <f t="shared" si="40"/>
        <v>993.07962372157976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28.95526684858805</v>
      </c>
      <c r="C171">
        <f t="shared" si="27"/>
        <v>5500</v>
      </c>
      <c r="D171" s="2">
        <v>6.6111455099692575</v>
      </c>
      <c r="E171" s="1">
        <f t="shared" si="32"/>
        <v>298.92955537876992</v>
      </c>
      <c r="F171" s="1">
        <f t="shared" si="33"/>
        <v>896.78866613630976</v>
      </c>
      <c r="G171" s="8">
        <f t="shared" si="36"/>
        <v>95.975200000000527</v>
      </c>
      <c r="H171">
        <v>315</v>
      </c>
      <c r="I171">
        <v>295</v>
      </c>
      <c r="J171" s="1">
        <v>295.12021318874145</v>
      </c>
      <c r="K171" s="2">
        <f t="shared" si="38"/>
        <v>19.879786811258555</v>
      </c>
      <c r="L171" s="8">
        <v>619.82959609490433</v>
      </c>
      <c r="M171" s="1">
        <f t="shared" si="34"/>
        <v>3.8871584817283522</v>
      </c>
      <c r="N171" s="1">
        <f t="shared" si="39"/>
        <v>4181.2004188728979</v>
      </c>
      <c r="O171" s="1">
        <f t="shared" si="40"/>
        <v>994.637699269015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50.677189612296566</v>
      </c>
      <c r="C172">
        <f t="shared" si="27"/>
        <v>5500</v>
      </c>
      <c r="D172" s="2">
        <v>6.6111455099692575</v>
      </c>
      <c r="E172" s="1">
        <f t="shared" si="32"/>
        <v>298.92955537876992</v>
      </c>
      <c r="F172" s="1">
        <f t="shared" si="33"/>
        <v>896.78866613630976</v>
      </c>
      <c r="G172" s="8">
        <f t="shared" si="36"/>
        <v>206.63440000000026</v>
      </c>
      <c r="H172">
        <v>315</v>
      </c>
      <c r="I172">
        <v>295</v>
      </c>
      <c r="J172" s="1">
        <v>296.05947205859843</v>
      </c>
      <c r="K172" s="2">
        <f t="shared" si="38"/>
        <v>18.940527941401569</v>
      </c>
      <c r="L172" s="8">
        <v>1026.5261781150396</v>
      </c>
      <c r="M172" s="1">
        <f t="shared" si="34"/>
        <v>6.4468263575411147</v>
      </c>
      <c r="N172" s="1">
        <f t="shared" si="39"/>
        <v>4180.8857967202794</v>
      </c>
      <c r="O172" s="1">
        <f t="shared" si="40"/>
        <v>994.53028839173624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72.408938437511296</v>
      </c>
      <c r="C173">
        <f t="shared" si="27"/>
        <v>5500</v>
      </c>
      <c r="D173" s="2">
        <v>6.6111455099692575</v>
      </c>
      <c r="E173" s="1">
        <f t="shared" si="32"/>
        <v>298.92955537876992</v>
      </c>
      <c r="F173" s="1">
        <f t="shared" si="33"/>
        <v>896.78866613630976</v>
      </c>
      <c r="G173" s="8">
        <f t="shared" si="36"/>
        <v>350.44599999999991</v>
      </c>
      <c r="H173">
        <v>315</v>
      </c>
      <c r="I173">
        <v>295</v>
      </c>
      <c r="J173" s="1">
        <v>297.53602182844656</v>
      </c>
      <c r="K173" s="2">
        <f t="shared" si="38"/>
        <v>17.463978171553435</v>
      </c>
      <c r="L173" s="8">
        <v>1343.9891132662415</v>
      </c>
      <c r="M173" s="1">
        <f t="shared" si="34"/>
        <v>8.4565768569242152</v>
      </c>
      <c r="N173" s="1">
        <f t="shared" si="39"/>
        <v>4180.4420998633877</v>
      </c>
      <c r="O173" s="1">
        <f t="shared" si="40"/>
        <v>994.35237629033577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94.150125713688297</v>
      </c>
      <c r="C174">
        <f t="shared" si="27"/>
        <v>5500</v>
      </c>
      <c r="D174" s="2">
        <v>6.6111455099692575</v>
      </c>
      <c r="E174" s="1">
        <f t="shared" si="32"/>
        <v>298.92955537876992</v>
      </c>
      <c r="F174" s="1">
        <f t="shared" si="33"/>
        <v>896.78866613630976</v>
      </c>
      <c r="G174" s="8">
        <f t="shared" si="36"/>
        <v>527.40999999999963</v>
      </c>
      <c r="H174">
        <v>315</v>
      </c>
      <c r="I174">
        <v>295</v>
      </c>
      <c r="J174" s="1">
        <v>299.06358572199036</v>
      </c>
      <c r="K174" s="2">
        <f t="shared" si="38"/>
        <v>15.936414278009636</v>
      </c>
      <c r="L174" s="8">
        <v>1586.9165879786747</v>
      </c>
      <c r="M174" s="1">
        <f t="shared" si="34"/>
        <v>9.999842632323384</v>
      </c>
      <c r="N174" s="1">
        <f t="shared" si="39"/>
        <v>4180.044839805797</v>
      </c>
      <c r="O174" s="1">
        <f t="shared" si="40"/>
        <v>994.15693065178448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115.89906871638897</v>
      </c>
      <c r="C175">
        <f t="shared" si="27"/>
        <v>5500</v>
      </c>
      <c r="D175" s="2">
        <v>6.6111455099692575</v>
      </c>
      <c r="E175" s="1">
        <f t="shared" si="32"/>
        <v>298.92955537876992</v>
      </c>
      <c r="F175" s="1">
        <f t="shared" si="33"/>
        <v>896.78866613630976</v>
      </c>
      <c r="G175" s="8">
        <f t="shared" si="36"/>
        <v>737.52639999999928</v>
      </c>
      <c r="H175">
        <v>315</v>
      </c>
      <c r="I175">
        <v>295</v>
      </c>
      <c r="J175" s="1">
        <v>300.46072908626229</v>
      </c>
      <c r="K175" s="2">
        <f t="shared" si="38"/>
        <v>14.53927091373771</v>
      </c>
      <c r="L175" s="8">
        <v>1775.5150915212193</v>
      </c>
      <c r="M175" s="1">
        <f t="shared" si="34"/>
        <v>11.199993342008819</v>
      </c>
      <c r="N175" s="1">
        <f t="shared" si="39"/>
        <v>4179.7328026473024</v>
      </c>
      <c r="O175" s="1">
        <f t="shared" si="40"/>
        <v>993.96829738037309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137.65413849234997</v>
      </c>
      <c r="C176">
        <f t="shared" si="27"/>
        <v>5500</v>
      </c>
      <c r="D176" s="2">
        <v>6.6111455099692575</v>
      </c>
      <c r="E176" s="1">
        <f t="shared" si="32"/>
        <v>298.92955537876992</v>
      </c>
      <c r="F176" s="1">
        <f t="shared" si="33"/>
        <v>896.78866613630976</v>
      </c>
      <c r="G176" s="8">
        <f t="shared" si="36"/>
        <v>980.79519999999911</v>
      </c>
      <c r="H176">
        <v>315</v>
      </c>
      <c r="I176">
        <v>295</v>
      </c>
      <c r="J176" s="1">
        <v>301.68781535417884</v>
      </c>
      <c r="K176" s="2">
        <f t="shared" si="38"/>
        <v>13.312184645821162</v>
      </c>
      <c r="L176" s="8">
        <v>1925.0703628588653</v>
      </c>
      <c r="M176" s="1">
        <f t="shared" si="34"/>
        <v>12.152307568760374</v>
      </c>
      <c r="N176" s="1">
        <f t="shared" si="39"/>
        <v>4179.496431227818</v>
      </c>
      <c r="O176" s="1">
        <f t="shared" si="40"/>
        <v>993.79503949750529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159.41402028571287</v>
      </c>
      <c r="C177">
        <f t="shared" si="27"/>
        <v>5500</v>
      </c>
      <c r="D177" s="2">
        <v>6.6111455099692575</v>
      </c>
      <c r="E177" s="1">
        <f t="shared" si="32"/>
        <v>298.92955537876992</v>
      </c>
      <c r="F177" s="1">
        <f t="shared" si="33"/>
        <v>896.78866613630976</v>
      </c>
      <c r="G177" s="8">
        <f t="shared" si="36"/>
        <v>1257.2163999999984</v>
      </c>
      <c r="H177">
        <v>315</v>
      </c>
      <c r="I177">
        <v>295</v>
      </c>
      <c r="J177" s="1">
        <v>302.75263539336521</v>
      </c>
      <c r="K177" s="2">
        <f t="shared" si="38"/>
        <v>12.24736460663479</v>
      </c>
      <c r="L177" s="8">
        <v>2046.1377049125285</v>
      </c>
      <c r="M177" s="1">
        <f t="shared" si="34"/>
        <v>12.92325828783177</v>
      </c>
      <c r="N177" s="1">
        <f t="shared" si="39"/>
        <v>4179.3180283029478</v>
      </c>
      <c r="O177" s="1">
        <f t="shared" si="40"/>
        <v>993.63907714079687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181.17770410391265</v>
      </c>
      <c r="C178">
        <f t="shared" si="27"/>
        <v>5500</v>
      </c>
      <c r="D178" s="2">
        <v>6.6111455099692575</v>
      </c>
      <c r="E178" s="1">
        <f t="shared" si="32"/>
        <v>298.92955537876992</v>
      </c>
      <c r="F178" s="1">
        <f t="shared" si="33"/>
        <v>896.78866613630976</v>
      </c>
      <c r="G178" s="8">
        <f t="shared" si="36"/>
        <v>1566.7899999999986</v>
      </c>
      <c r="H178">
        <v>315</v>
      </c>
      <c r="I178">
        <v>295</v>
      </c>
      <c r="J178" s="1">
        <v>303.67578292781883</v>
      </c>
      <c r="K178" s="2">
        <f t="shared" si="38"/>
        <v>11.32421707218117</v>
      </c>
      <c r="L178" s="8">
        <v>2145.9620118152816</v>
      </c>
      <c r="M178" s="1">
        <f t="shared" si="34"/>
        <v>13.558742583679445</v>
      </c>
      <c r="N178" s="1">
        <f t="shared" si="39"/>
        <v>4179.182236208916</v>
      </c>
      <c r="O178" s="1">
        <f t="shared" si="40"/>
        <v>993.4997293969617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202.94442277267578</v>
      </c>
      <c r="C179">
        <f t="shared" si="27"/>
        <v>5500</v>
      </c>
      <c r="D179" s="2">
        <v>6.6111455099692575</v>
      </c>
      <c r="E179" s="1">
        <f t="shared" si="32"/>
        <v>298.92955537876992</v>
      </c>
      <c r="F179" s="1">
        <f t="shared" si="33"/>
        <v>896.78866613630976</v>
      </c>
      <c r="G179" s="8">
        <f t="shared" si="36"/>
        <v>1909.5159999999983</v>
      </c>
      <c r="H179">
        <v>315</v>
      </c>
      <c r="I179">
        <v>295</v>
      </c>
      <c r="J179" s="1">
        <v>304.4790184502022</v>
      </c>
      <c r="K179" s="2">
        <f t="shared" si="38"/>
        <v>10.520981549797796</v>
      </c>
      <c r="L179" s="8">
        <v>2229.5958059514214</v>
      </c>
      <c r="M179" s="1">
        <f t="shared" si="34"/>
        <v>14.090886479791582</v>
      </c>
      <c r="N179" s="1">
        <f t="shared" si="39"/>
        <v>4179.0775497110735</v>
      </c>
      <c r="O179" s="1">
        <f t="shared" si="40"/>
        <v>993.3754140453434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224.71359185926173</v>
      </c>
      <c r="C180">
        <f t="shared" si="27"/>
        <v>5500</v>
      </c>
      <c r="D180" s="2">
        <v>6.6111455099692575</v>
      </c>
      <c r="E180" s="1">
        <f t="shared" si="32"/>
        <v>298.92955537876992</v>
      </c>
      <c r="F180" s="1">
        <f t="shared" si="33"/>
        <v>896.78866613630976</v>
      </c>
      <c r="G180" s="8">
        <f t="shared" si="36"/>
        <v>2285.3943999999974</v>
      </c>
      <c r="H180">
        <v>315</v>
      </c>
      <c r="I180">
        <v>295</v>
      </c>
      <c r="J180" s="1">
        <v>305.18174215308005</v>
      </c>
      <c r="K180" s="2">
        <f t="shared" si="38"/>
        <v>9.8182578469199484</v>
      </c>
      <c r="L180" s="8">
        <v>2300.6390802664237</v>
      </c>
      <c r="M180" s="1">
        <f t="shared" si="34"/>
        <v>14.542634045664904</v>
      </c>
      <c r="N180" s="1">
        <f t="shared" si="39"/>
        <v>4178.9957124748134</v>
      </c>
      <c r="O180" s="1">
        <f t="shared" si="40"/>
        <v>993.26435109359238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246.48476229163563</v>
      </c>
      <c r="C181">
        <f t="shared" si="27"/>
        <v>5500</v>
      </c>
      <c r="D181" s="2">
        <v>6.6111455099692575</v>
      </c>
      <c r="E181" s="1">
        <f t="shared" si="32"/>
        <v>298.92955537876992</v>
      </c>
      <c r="F181" s="1">
        <f t="shared" si="33"/>
        <v>896.78866613630976</v>
      </c>
      <c r="G181" s="8">
        <f t="shared" si="36"/>
        <v>2694.4251999999979</v>
      </c>
      <c r="H181">
        <v>315</v>
      </c>
      <c r="I181">
        <v>295</v>
      </c>
      <c r="J181" s="1">
        <v>305.80026760807687</v>
      </c>
      <c r="K181" s="2">
        <f t="shared" si="38"/>
        <v>9.1997323919231349</v>
      </c>
      <c r="L181" s="8">
        <v>2361.713497953393</v>
      </c>
      <c r="M181" s="1">
        <f t="shared" si="34"/>
        <v>14.930719404295605</v>
      </c>
      <c r="N181" s="1">
        <f t="shared" si="39"/>
        <v>4178.9308529051541</v>
      </c>
      <c r="O181" s="1">
        <f t="shared" si="40"/>
        <v>993.16484201306434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268.256435472578</v>
      </c>
      <c r="C182">
        <f t="shared" si="27"/>
        <v>5500</v>
      </c>
      <c r="D182" s="2">
        <v>6.6111455099692575</v>
      </c>
      <c r="E182" s="1">
        <f t="shared" si="32"/>
        <v>298.92955537876992</v>
      </c>
      <c r="F182" s="1">
        <f t="shared" si="33"/>
        <v>896.78866613630976</v>
      </c>
      <c r="G182" s="8">
        <f t="shared" si="36"/>
        <v>3136.6083999999964</v>
      </c>
      <c r="H182">
        <v>315</v>
      </c>
      <c r="I182">
        <v>295</v>
      </c>
      <c r="J182" s="1">
        <v>306.32212871030521</v>
      </c>
      <c r="K182" s="2">
        <f t="shared" si="38"/>
        <v>8.6778712896947923</v>
      </c>
      <c r="L182" s="8">
        <v>2412.2811562562943</v>
      </c>
      <c r="M182" s="1">
        <f t="shared" si="34"/>
        <v>15.251811068822146</v>
      </c>
      <c r="N182" s="1">
        <f t="shared" si="39"/>
        <v>4178.8811273636911</v>
      </c>
      <c r="O182" s="1">
        <f t="shared" si="40"/>
        <v>993.07962372157976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28.95526684858805</v>
      </c>
      <c r="C183">
        <f t="shared" si="27"/>
        <v>6000</v>
      </c>
      <c r="D183" s="2">
        <v>7.2290584045234958</v>
      </c>
      <c r="E183" s="1">
        <f t="shared" si="32"/>
        <v>326.86910481893437</v>
      </c>
      <c r="F183" s="1">
        <f t="shared" si="33"/>
        <v>980.60731445680312</v>
      </c>
      <c r="G183" s="8">
        <f t="shared" si="36"/>
        <v>95.975200000000527</v>
      </c>
      <c r="H183">
        <v>315</v>
      </c>
      <c r="I183">
        <v>295</v>
      </c>
      <c r="J183" s="1">
        <v>295.12021318874145</v>
      </c>
      <c r="K183" s="2">
        <f t="shared" si="38"/>
        <v>19.879786811258555</v>
      </c>
      <c r="L183" s="8">
        <v>630.17861416264907</v>
      </c>
      <c r="M183" s="1">
        <f t="shared" si="34"/>
        <v>3.8871584817283522</v>
      </c>
      <c r="N183" s="1">
        <f t="shared" si="39"/>
        <v>4181.2004188728979</v>
      </c>
      <c r="O183" s="1">
        <f t="shared" si="40"/>
        <v>994.637699269015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50.677189612296566</v>
      </c>
      <c r="C184">
        <f t="shared" si="27"/>
        <v>6000</v>
      </c>
      <c r="D184" s="2">
        <v>7.2290584045234958</v>
      </c>
      <c r="E184" s="1">
        <f t="shared" si="32"/>
        <v>326.86910481893437</v>
      </c>
      <c r="F184" s="1">
        <f t="shared" si="33"/>
        <v>980.60731445680312</v>
      </c>
      <c r="G184" s="8">
        <f t="shared" si="36"/>
        <v>206.63440000000026</v>
      </c>
      <c r="H184">
        <v>315</v>
      </c>
      <c r="I184">
        <v>295</v>
      </c>
      <c r="J184" s="1">
        <v>296.05947205859843</v>
      </c>
      <c r="K184" s="2">
        <f t="shared" si="38"/>
        <v>18.940527941401569</v>
      </c>
      <c r="L184" s="8">
        <v>1048.7862306401678</v>
      </c>
      <c r="M184" s="1">
        <f t="shared" si="34"/>
        <v>6.4468263575411147</v>
      </c>
      <c r="N184" s="1">
        <f t="shared" si="39"/>
        <v>4180.8857967202794</v>
      </c>
      <c r="O184" s="1">
        <f t="shared" si="40"/>
        <v>994.53028839173624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72.408938437511296</v>
      </c>
      <c r="C185">
        <f t="shared" si="27"/>
        <v>6000</v>
      </c>
      <c r="D185" s="2">
        <v>7.2290584045234958</v>
      </c>
      <c r="E185" s="1">
        <f t="shared" si="32"/>
        <v>326.86910481893437</v>
      </c>
      <c r="F185" s="1">
        <f t="shared" si="33"/>
        <v>980.60731445680312</v>
      </c>
      <c r="G185" s="8">
        <f t="shared" si="36"/>
        <v>350.44599999999991</v>
      </c>
      <c r="H185">
        <v>315</v>
      </c>
      <c r="I185">
        <v>295</v>
      </c>
      <c r="J185" s="1">
        <v>297.53602182844656</v>
      </c>
      <c r="K185" s="2">
        <f t="shared" si="38"/>
        <v>17.463978171553435</v>
      </c>
      <c r="L185" s="8">
        <v>1379.8939576718885</v>
      </c>
      <c r="M185" s="1">
        <f t="shared" si="34"/>
        <v>8.4565768569242152</v>
      </c>
      <c r="N185" s="1">
        <f t="shared" si="39"/>
        <v>4180.4420998633877</v>
      </c>
      <c r="O185" s="1">
        <f t="shared" si="40"/>
        <v>994.35237629033577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94.150125713688297</v>
      </c>
      <c r="C186">
        <f t="shared" si="27"/>
        <v>6000</v>
      </c>
      <c r="D186" s="2">
        <v>7.2290584045234958</v>
      </c>
      <c r="E186" s="1">
        <f t="shared" si="32"/>
        <v>326.86910481893437</v>
      </c>
      <c r="F186" s="1">
        <f t="shared" si="33"/>
        <v>980.60731445680312</v>
      </c>
      <c r="G186" s="8">
        <f t="shared" si="36"/>
        <v>527.40999999999963</v>
      </c>
      <c r="H186">
        <v>315</v>
      </c>
      <c r="I186">
        <v>295</v>
      </c>
      <c r="J186" s="1">
        <v>299.06358572199036</v>
      </c>
      <c r="K186" s="2">
        <f t="shared" si="38"/>
        <v>15.936414278009636</v>
      </c>
      <c r="L186" s="8">
        <v>1635.6021910207805</v>
      </c>
      <c r="M186" s="1">
        <f t="shared" si="34"/>
        <v>9.999842632323384</v>
      </c>
      <c r="N186" s="1">
        <f t="shared" si="39"/>
        <v>4180.044839805797</v>
      </c>
      <c r="O186" s="1">
        <f t="shared" si="40"/>
        <v>994.15693065178448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115.89906871638897</v>
      </c>
      <c r="C187">
        <f t="shared" si="27"/>
        <v>6000</v>
      </c>
      <c r="D187" s="2">
        <v>7.2290584045234958</v>
      </c>
      <c r="E187" s="1">
        <f t="shared" si="32"/>
        <v>326.86910481893437</v>
      </c>
      <c r="F187" s="1">
        <f t="shared" si="33"/>
        <v>980.60731445680312</v>
      </c>
      <c r="G187" s="8">
        <f t="shared" si="36"/>
        <v>737.52639999999928</v>
      </c>
      <c r="H187">
        <v>315</v>
      </c>
      <c r="I187">
        <v>295</v>
      </c>
      <c r="J187" s="1">
        <v>300.46072908626229</v>
      </c>
      <c r="K187" s="2">
        <f t="shared" si="38"/>
        <v>14.53927091373771</v>
      </c>
      <c r="L187" s="8">
        <v>1835.3834272660001</v>
      </c>
      <c r="M187" s="1">
        <f t="shared" si="34"/>
        <v>11.199993342008819</v>
      </c>
      <c r="N187" s="1">
        <f t="shared" si="39"/>
        <v>4179.7328026473024</v>
      </c>
      <c r="O187" s="1">
        <f t="shared" si="40"/>
        <v>993.96829738037309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137.65413849234997</v>
      </c>
      <c r="C188">
        <f t="shared" ref="C188:C194" si="41">C176+500</f>
        <v>6000</v>
      </c>
      <c r="D188" s="2">
        <v>7.2290584045234958</v>
      </c>
      <c r="E188" s="1">
        <f t="shared" si="32"/>
        <v>326.86910481893437</v>
      </c>
      <c r="F188" s="1">
        <f t="shared" si="33"/>
        <v>980.60731445680312</v>
      </c>
      <c r="G188" s="8">
        <f t="shared" si="36"/>
        <v>980.79519999999911</v>
      </c>
      <c r="H188">
        <v>315</v>
      </c>
      <c r="I188">
        <v>295</v>
      </c>
      <c r="J188" s="1">
        <v>301.68781535417884</v>
      </c>
      <c r="K188" s="2">
        <f t="shared" si="38"/>
        <v>13.312184645821162</v>
      </c>
      <c r="L188" s="8">
        <v>1994.5297220722559</v>
      </c>
      <c r="M188" s="1">
        <f t="shared" si="34"/>
        <v>12.152307568760374</v>
      </c>
      <c r="N188" s="1">
        <f t="shared" si="39"/>
        <v>4179.496431227818</v>
      </c>
      <c r="O188" s="1">
        <f t="shared" si="40"/>
        <v>993.79503949750529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159.41402028571287</v>
      </c>
      <c r="C189">
        <f t="shared" si="41"/>
        <v>6000</v>
      </c>
      <c r="D189" s="2">
        <v>7.2290584045234958</v>
      </c>
      <c r="E189" s="1">
        <f t="shared" si="32"/>
        <v>326.86910481893437</v>
      </c>
      <c r="F189" s="1">
        <f t="shared" si="33"/>
        <v>980.60731445680312</v>
      </c>
      <c r="G189" s="8">
        <f t="shared" si="36"/>
        <v>1257.2163999999984</v>
      </c>
      <c r="H189">
        <v>315</v>
      </c>
      <c r="I189">
        <v>295</v>
      </c>
      <c r="J189" s="1">
        <v>302.75263539336521</v>
      </c>
      <c r="K189" s="2">
        <f t="shared" si="38"/>
        <v>12.24736460663479</v>
      </c>
      <c r="L189" s="8">
        <v>2123.8027802763099</v>
      </c>
      <c r="M189" s="1">
        <f t="shared" si="34"/>
        <v>12.92325828783177</v>
      </c>
      <c r="N189" s="1">
        <f t="shared" si="39"/>
        <v>4179.3180283029478</v>
      </c>
      <c r="O189" s="1">
        <f t="shared" si="40"/>
        <v>993.63907714079687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181.17770410391265</v>
      </c>
      <c r="C190">
        <f t="shared" si="41"/>
        <v>6000</v>
      </c>
      <c r="D190" s="2">
        <v>7.2290584045234958</v>
      </c>
      <c r="E190" s="1">
        <f t="shared" si="32"/>
        <v>326.86910481893437</v>
      </c>
      <c r="F190" s="1">
        <f t="shared" si="33"/>
        <v>980.60731445680312</v>
      </c>
      <c r="G190" s="8">
        <f t="shared" si="36"/>
        <v>1566.7899999999986</v>
      </c>
      <c r="H190">
        <v>315</v>
      </c>
      <c r="I190">
        <v>295</v>
      </c>
      <c r="J190" s="1">
        <v>303.67578292781883</v>
      </c>
      <c r="K190" s="2">
        <f t="shared" si="38"/>
        <v>11.32421707218117</v>
      </c>
      <c r="L190" s="8">
        <v>2230.6771566852995</v>
      </c>
      <c r="M190" s="1">
        <f t="shared" si="34"/>
        <v>13.558742583679445</v>
      </c>
      <c r="N190" s="1">
        <f t="shared" si="39"/>
        <v>4179.182236208916</v>
      </c>
      <c r="O190" s="1">
        <f t="shared" si="40"/>
        <v>993.4997293969617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202.94442277267578</v>
      </c>
      <c r="C191">
        <f t="shared" si="41"/>
        <v>6000</v>
      </c>
      <c r="D191" s="2">
        <v>7.2290584045234958</v>
      </c>
      <c r="E191" s="1">
        <f t="shared" si="32"/>
        <v>326.86910481893437</v>
      </c>
      <c r="F191" s="1">
        <f t="shared" si="33"/>
        <v>980.60731445680312</v>
      </c>
      <c r="G191" s="8">
        <f t="shared" si="36"/>
        <v>1909.5159999999983</v>
      </c>
      <c r="H191">
        <v>315</v>
      </c>
      <c r="I191">
        <v>295</v>
      </c>
      <c r="J191" s="1">
        <v>304.4790184502022</v>
      </c>
      <c r="K191" s="2">
        <f t="shared" si="38"/>
        <v>10.520981549797796</v>
      </c>
      <c r="L191" s="8">
        <v>2320.408541280899</v>
      </c>
      <c r="M191" s="1">
        <f t="shared" si="34"/>
        <v>14.090886479791582</v>
      </c>
      <c r="N191" s="1">
        <f t="shared" si="39"/>
        <v>4179.0775497110735</v>
      </c>
      <c r="O191" s="1">
        <f t="shared" si="40"/>
        <v>993.3754140453434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224.71359185926173</v>
      </c>
      <c r="C192">
        <f t="shared" si="41"/>
        <v>6000</v>
      </c>
      <c r="D192" s="2">
        <v>7.2290584045234958</v>
      </c>
      <c r="E192" s="1">
        <f t="shared" si="32"/>
        <v>326.86910481893437</v>
      </c>
      <c r="F192" s="1">
        <f t="shared" si="33"/>
        <v>980.60731445680312</v>
      </c>
      <c r="G192" s="8">
        <f t="shared" si="36"/>
        <v>2285.3943999999974</v>
      </c>
      <c r="H192">
        <v>315</v>
      </c>
      <c r="I192">
        <v>295</v>
      </c>
      <c r="J192" s="1">
        <v>305.18174215308005</v>
      </c>
      <c r="K192" s="2">
        <f t="shared" si="38"/>
        <v>9.8182578469199484</v>
      </c>
      <c r="L192" s="8">
        <v>2396.7645231437918</v>
      </c>
      <c r="M192" s="1">
        <f t="shared" si="34"/>
        <v>14.542634045664904</v>
      </c>
      <c r="N192" s="1">
        <f t="shared" si="39"/>
        <v>4178.9957124748134</v>
      </c>
      <c r="O192" s="1">
        <f t="shared" si="40"/>
        <v>993.26435109359238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246.48476229163563</v>
      </c>
      <c r="C193">
        <f t="shared" si="41"/>
        <v>6000</v>
      </c>
      <c r="D193" s="2">
        <v>7.2290584045234958</v>
      </c>
      <c r="E193" s="1">
        <f t="shared" si="32"/>
        <v>326.86910481893437</v>
      </c>
      <c r="F193" s="1">
        <f t="shared" si="33"/>
        <v>980.60731445680312</v>
      </c>
      <c r="G193" s="8">
        <f t="shared" si="36"/>
        <v>2694.4251999999979</v>
      </c>
      <c r="H193">
        <v>315</v>
      </c>
      <c r="I193">
        <v>295</v>
      </c>
      <c r="J193" s="1">
        <v>305.80026760807687</v>
      </c>
      <c r="K193" s="2">
        <f t="shared" si="38"/>
        <v>9.1997323919231349</v>
      </c>
      <c r="L193" s="8">
        <v>2462.5017474133783</v>
      </c>
      <c r="M193" s="1">
        <f t="shared" si="34"/>
        <v>14.930719404295605</v>
      </c>
      <c r="N193" s="1">
        <f t="shared" si="39"/>
        <v>4178.9308529051541</v>
      </c>
      <c r="O193" s="1">
        <f t="shared" si="40"/>
        <v>993.16484201306434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268.256435472578</v>
      </c>
      <c r="C194">
        <f t="shared" si="41"/>
        <v>6000</v>
      </c>
      <c r="D194" s="2">
        <v>7.2290584045234958</v>
      </c>
      <c r="E194" s="1">
        <f t="shared" si="32"/>
        <v>326.86910481893437</v>
      </c>
      <c r="F194" s="1">
        <f t="shared" si="33"/>
        <v>980.60731445680312</v>
      </c>
      <c r="G194" s="8">
        <f t="shared" si="36"/>
        <v>3136.6083999999964</v>
      </c>
      <c r="H194">
        <v>315</v>
      </c>
      <c r="I194">
        <v>295</v>
      </c>
      <c r="J194" s="1">
        <v>306.32212871030521</v>
      </c>
      <c r="K194" s="2">
        <f t="shared" si="38"/>
        <v>8.6778712896947923</v>
      </c>
      <c r="L194" s="8">
        <v>2516.9957589726428</v>
      </c>
      <c r="M194" s="1">
        <f t="shared" si="34"/>
        <v>15.251811068822146</v>
      </c>
      <c r="N194" s="1">
        <f t="shared" si="39"/>
        <v>4178.8811273636911</v>
      </c>
      <c r="O194" s="1">
        <f t="shared" si="40"/>
        <v>993.07962372157976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31.779957112653541</v>
      </c>
      <c r="C203" s="7">
        <f>20/B203</f>
        <v>0.6293274697981508</v>
      </c>
      <c r="D203" s="8">
        <v>43.428105953709668</v>
      </c>
      <c r="E203" s="7">
        <f>20/D203</f>
        <v>0.46053125184225496</v>
      </c>
      <c r="F203" s="8">
        <v>49.940209308631793</v>
      </c>
      <c r="G203" s="7">
        <f>20/F203</f>
        <v>0.40047889820403992</v>
      </c>
      <c r="H203" s="8">
        <v>54.042752780233165</v>
      </c>
      <c r="I203" s="7">
        <f>20/H203</f>
        <v>0.3700773733960358</v>
      </c>
      <c r="J203" s="8">
        <v>56.853302757033482</v>
      </c>
      <c r="K203" s="7">
        <f>20/J203</f>
        <v>0.35178255316971435</v>
      </c>
      <c r="L203" s="8">
        <v>58.896076241709451</v>
      </c>
      <c r="M203" s="7">
        <f>20/L203</f>
        <v>0.33958119583246965</v>
      </c>
      <c r="N203" s="8">
        <v>60.446800859417564</v>
      </c>
      <c r="O203" s="7">
        <f>20/N203</f>
        <v>0.33086945405951979</v>
      </c>
      <c r="P203" s="8">
        <v>61.663714841596899</v>
      </c>
      <c r="Q203" s="7">
        <f>20/P203</f>
        <v>0.32433984964052909</v>
      </c>
      <c r="R203" s="8">
        <v>62.643933997250301</v>
      </c>
      <c r="S203" s="7">
        <f>20/R203</f>
        <v>0.31926475117092556</v>
      </c>
      <c r="AH203" s="6"/>
    </row>
    <row r="204" spans="1:56" x14ac:dyDescent="0.45">
      <c r="A204">
        <v>400</v>
      </c>
      <c r="B204" s="8">
        <v>111.66490699433638</v>
      </c>
      <c r="C204" s="7">
        <f t="shared" ref="C204:C218" si="43">20/B204</f>
        <v>0.17910730003128375</v>
      </c>
      <c r="D204" s="8">
        <v>160.30965112861841</v>
      </c>
      <c r="E204" s="7">
        <f t="shared" ref="E204:E218" si="44">20/D204</f>
        <v>0.12475855233415581</v>
      </c>
      <c r="F204" s="8">
        <v>189.40085771783117</v>
      </c>
      <c r="G204" s="7">
        <f t="shared" ref="G204:G218" si="45">20/F204</f>
        <v>0.10559614270488647</v>
      </c>
      <c r="H204" s="8">
        <v>208.37761400010316</v>
      </c>
      <c r="I204" s="7">
        <f t="shared" ref="I204:I218" si="46">20/H204</f>
        <v>9.5979599804756843E-2</v>
      </c>
      <c r="J204" s="8">
        <v>221.65642855037311</v>
      </c>
      <c r="K204" s="7">
        <f t="shared" ref="K204:K218" si="47">20/J204</f>
        <v>9.0229731349545983E-2</v>
      </c>
      <c r="L204" s="8">
        <v>231.44630539709178</v>
      </c>
      <c r="M204" s="7">
        <f t="shared" ref="M204:M218" si="48">20/L204</f>
        <v>8.6413131398602613E-2</v>
      </c>
      <c r="N204" s="8">
        <v>238.95466992152888</v>
      </c>
      <c r="O204" s="7">
        <f t="shared" ref="O204:O218" si="49">20/N204</f>
        <v>8.3697882977419383E-2</v>
      </c>
      <c r="P204" s="8">
        <v>244.89256208138636</v>
      </c>
      <c r="Q204" s="7">
        <f t="shared" ref="Q204:Q218" si="50">20/P204</f>
        <v>8.1668466490024724E-2</v>
      </c>
      <c r="R204" s="8">
        <v>249.7045585353772</v>
      </c>
      <c r="S204" s="7">
        <f t="shared" ref="S204:S218" si="51">20/R204</f>
        <v>8.0094653126512608E-2</v>
      </c>
      <c r="AH204" s="6"/>
    </row>
    <row r="205" spans="1:56" x14ac:dyDescent="0.45">
      <c r="A205">
        <v>600</v>
      </c>
      <c r="B205" s="8">
        <v>212.36272450237732</v>
      </c>
      <c r="C205" s="7">
        <f t="shared" si="43"/>
        <v>9.417848658169814E-2</v>
      </c>
      <c r="D205" s="8">
        <v>298.43885880105921</v>
      </c>
      <c r="E205" s="7">
        <f t="shared" si="44"/>
        <v>6.7015401681763218E-2</v>
      </c>
      <c r="F205" s="8">
        <v>348.44591789023377</v>
      </c>
      <c r="G205" s="7">
        <f t="shared" si="45"/>
        <v>5.7397716469447434E-2</v>
      </c>
      <c r="H205" s="8">
        <v>380.59055960638796</v>
      </c>
      <c r="I205" s="7">
        <f t="shared" si="46"/>
        <v>5.2549910908679075E-2</v>
      </c>
      <c r="J205" s="8">
        <v>402.88826321495878</v>
      </c>
      <c r="K205" s="7">
        <f t="shared" si="47"/>
        <v>4.9641555304700227E-2</v>
      </c>
      <c r="L205" s="8">
        <v>419.23375014763036</v>
      </c>
      <c r="M205" s="7">
        <f t="shared" si="48"/>
        <v>4.7706082806923664E-2</v>
      </c>
      <c r="N205" s="8">
        <v>431.71990992104043</v>
      </c>
      <c r="O205" s="7">
        <f t="shared" si="49"/>
        <v>4.6326332282562339E-2</v>
      </c>
      <c r="P205" s="8">
        <v>441.56545584983803</v>
      </c>
      <c r="Q205" s="7">
        <f t="shared" si="50"/>
        <v>4.5293398147524803E-2</v>
      </c>
      <c r="R205" s="8">
        <v>449.5263413834785</v>
      </c>
      <c r="S205" s="7">
        <f t="shared" si="51"/>
        <v>4.4491274834856792E-2</v>
      </c>
      <c r="AH205" s="6"/>
    </row>
    <row r="206" spans="1:56" x14ac:dyDescent="0.45">
      <c r="A206">
        <v>800</v>
      </c>
      <c r="B206" s="8">
        <v>272.90531721278069</v>
      </c>
      <c r="C206" s="7">
        <f t="shared" si="43"/>
        <v>7.3285490382755211E-2</v>
      </c>
      <c r="D206" s="8">
        <v>391.37193129326431</v>
      </c>
      <c r="E206" s="7">
        <f t="shared" si="44"/>
        <v>5.1102285066563766E-2</v>
      </c>
      <c r="F206" s="8">
        <v>462.19869507023856</v>
      </c>
      <c r="G206" s="7">
        <f t="shared" si="45"/>
        <v>4.3271433289011507E-2</v>
      </c>
      <c r="H206" s="8">
        <v>508.42338678240424</v>
      </c>
      <c r="I206" s="7">
        <f t="shared" si="46"/>
        <v>3.9337293523359552E-2</v>
      </c>
      <c r="J206" s="8">
        <v>540.7912296077551</v>
      </c>
      <c r="K206" s="7">
        <f t="shared" si="47"/>
        <v>3.6982848287880579E-2</v>
      </c>
      <c r="L206" s="8">
        <v>564.67196413900501</v>
      </c>
      <c r="M206" s="7">
        <f t="shared" si="48"/>
        <v>3.5418794043538898E-2</v>
      </c>
      <c r="N206" s="8">
        <v>583.00025976750214</v>
      </c>
      <c r="O206" s="7">
        <f t="shared" si="49"/>
        <v>3.4305302038760511E-2</v>
      </c>
      <c r="P206" s="8">
        <v>597.5046049866844</v>
      </c>
      <c r="Q206" s="7">
        <f t="shared" si="50"/>
        <v>3.3472545371337696E-2</v>
      </c>
      <c r="R206" s="8">
        <v>609.26606618239339</v>
      </c>
      <c r="S206" s="7">
        <f t="shared" si="51"/>
        <v>3.2826380969020991E-2</v>
      </c>
      <c r="AH206" s="6"/>
    </row>
    <row r="207" spans="1:56" x14ac:dyDescent="0.45">
      <c r="A207">
        <v>1000</v>
      </c>
      <c r="B207" s="8">
        <v>319.66797854261711</v>
      </c>
      <c r="C207" s="7">
        <f t="shared" si="43"/>
        <v>6.2564915294866366E-2</v>
      </c>
      <c r="D207" s="8">
        <v>466.79840963099718</v>
      </c>
      <c r="E207" s="7">
        <f t="shared" si="44"/>
        <v>4.2845047428096299E-2</v>
      </c>
      <c r="F207" s="8">
        <v>557.13767377280146</v>
      </c>
      <c r="G207" s="7">
        <f t="shared" si="45"/>
        <v>3.5897769871789213E-2</v>
      </c>
      <c r="H207" s="8">
        <v>616.94862848375158</v>
      </c>
      <c r="I207" s="7">
        <f t="shared" si="46"/>
        <v>3.2417609954256889E-2</v>
      </c>
      <c r="J207" s="8">
        <v>659.2053768506629</v>
      </c>
      <c r="K207" s="7">
        <f t="shared" si="47"/>
        <v>3.0339558356683158E-2</v>
      </c>
      <c r="L207" s="8">
        <v>690.57318905938348</v>
      </c>
      <c r="M207" s="7">
        <f t="shared" si="48"/>
        <v>2.8961448716596741E-2</v>
      </c>
      <c r="N207" s="8">
        <v>714.7555165065296</v>
      </c>
      <c r="O207" s="7">
        <f t="shared" si="49"/>
        <v>2.7981595857773687E-2</v>
      </c>
      <c r="P207" s="8">
        <v>733.95805158755343</v>
      </c>
      <c r="Q207" s="7">
        <f t="shared" si="50"/>
        <v>2.7249513724578595E-2</v>
      </c>
      <c r="R207" s="8">
        <v>749.57146867118718</v>
      </c>
      <c r="S207" s="7">
        <f t="shared" si="51"/>
        <v>2.6681912046966339E-2</v>
      </c>
    </row>
    <row r="208" spans="1:56" x14ac:dyDescent="0.45">
      <c r="A208">
        <v>1200</v>
      </c>
      <c r="B208" s="8">
        <v>359.46305054289689</v>
      </c>
      <c r="C208" s="7">
        <f t="shared" si="43"/>
        <v>5.5638541902412526E-2</v>
      </c>
      <c r="D208" s="8">
        <v>532.84308030253703</v>
      </c>
      <c r="E208" s="7">
        <f t="shared" si="44"/>
        <v>3.7534502631890093E-2</v>
      </c>
      <c r="F208" s="8">
        <v>641.78171402941939</v>
      </c>
      <c r="G208" s="7">
        <f t="shared" si="45"/>
        <v>3.1163243767776152E-2</v>
      </c>
      <c r="H208" s="8">
        <v>714.82265352333297</v>
      </c>
      <c r="I208" s="7">
        <f t="shared" si="46"/>
        <v>2.7978967792110086E-2</v>
      </c>
      <c r="J208" s="8">
        <v>766.83615875421947</v>
      </c>
      <c r="K208" s="7">
        <f t="shared" si="47"/>
        <v>2.6081190579864466E-2</v>
      </c>
      <c r="L208" s="8">
        <v>805.65701238242514</v>
      </c>
      <c r="M208" s="7">
        <f t="shared" si="48"/>
        <v>2.4824459655427789E-2</v>
      </c>
      <c r="N208" s="8">
        <v>835.7044823818344</v>
      </c>
      <c r="O208" s="7">
        <f t="shared" si="49"/>
        <v>2.393190466443134E-2</v>
      </c>
      <c r="P208" s="8">
        <v>859.63729110381882</v>
      </c>
      <c r="Q208" s="7">
        <f t="shared" si="50"/>
        <v>2.3265626336799516E-2</v>
      </c>
      <c r="R208" s="8">
        <v>879.14401370795429</v>
      </c>
      <c r="S208" s="7">
        <f t="shared" si="51"/>
        <v>2.2749401336018042E-2</v>
      </c>
    </row>
    <row r="209" spans="1:19" x14ac:dyDescent="0.45">
      <c r="A209">
        <v>1500</v>
      </c>
      <c r="B209" s="8">
        <v>405.42486322663382</v>
      </c>
      <c r="C209" s="7">
        <f t="shared" si="43"/>
        <v>4.933096564632726E-2</v>
      </c>
      <c r="D209" s="8">
        <v>611.56149308513068</v>
      </c>
      <c r="E209" s="7">
        <f t="shared" si="44"/>
        <v>3.2703170860392865E-2</v>
      </c>
      <c r="F209" s="8">
        <v>744.7683439939035</v>
      </c>
      <c r="G209" s="7">
        <f t="shared" si="45"/>
        <v>2.6853987768529156E-2</v>
      </c>
      <c r="H209" s="8">
        <v>835.48945701616356</v>
      </c>
      <c r="I209" s="7">
        <f t="shared" si="46"/>
        <v>2.3938063888235366E-2</v>
      </c>
      <c r="J209" s="8">
        <v>900.73456345196973</v>
      </c>
      <c r="K209" s="7">
        <f t="shared" si="47"/>
        <v>2.2204099644352628E-2</v>
      </c>
      <c r="L209" s="8">
        <v>949.76386423267172</v>
      </c>
      <c r="M209" s="7">
        <f t="shared" si="48"/>
        <v>2.1057865805579258E-2</v>
      </c>
      <c r="N209" s="8">
        <v>987.90287239382542</v>
      </c>
      <c r="O209" s="7">
        <f t="shared" si="49"/>
        <v>2.0244905201598648E-2</v>
      </c>
      <c r="P209" s="8">
        <v>1018.3973261591924</v>
      </c>
      <c r="Q209" s="7">
        <f t="shared" si="50"/>
        <v>1.9638700422975844E-2</v>
      </c>
      <c r="R209" s="8">
        <v>1043.32796891667</v>
      </c>
      <c r="S209" s="7">
        <f t="shared" si="51"/>
        <v>1.9169427635268722E-2</v>
      </c>
    </row>
    <row r="210" spans="1:19" x14ac:dyDescent="0.45">
      <c r="A210">
        <v>2000</v>
      </c>
      <c r="B210" s="8">
        <v>462.72862008850643</v>
      </c>
      <c r="C210" s="7">
        <f t="shared" si="43"/>
        <v>4.3221878076559403E-2</v>
      </c>
      <c r="D210" s="8">
        <v>714.08341173747135</v>
      </c>
      <c r="E210" s="7">
        <f t="shared" si="44"/>
        <v>2.8007932506563932E-2</v>
      </c>
      <c r="F210" s="8">
        <v>882.97055579607866</v>
      </c>
      <c r="G210" s="7">
        <f t="shared" si="45"/>
        <v>2.2650811931059438E-2</v>
      </c>
      <c r="H210" s="8">
        <v>1000.5875092999745</v>
      </c>
      <c r="I210" s="7">
        <f t="shared" si="46"/>
        <v>1.9988256713290666E-2</v>
      </c>
      <c r="J210" s="8">
        <v>1086.3869301037867</v>
      </c>
      <c r="K210" s="7">
        <f t="shared" si="47"/>
        <v>1.8409647102519289E-2</v>
      </c>
      <c r="L210" s="8">
        <v>1151.5002430032018</v>
      </c>
      <c r="M210" s="7">
        <f t="shared" si="48"/>
        <v>1.736864592215669E-2</v>
      </c>
      <c r="N210" s="8">
        <v>1202.5188768116298</v>
      </c>
      <c r="O210" s="7">
        <f t="shared" si="49"/>
        <v>1.6631755547179595E-2</v>
      </c>
      <c r="P210" s="8">
        <v>1243.5389272569105</v>
      </c>
      <c r="Q210" s="7">
        <f t="shared" si="50"/>
        <v>1.6083131425662298E-2</v>
      </c>
      <c r="R210" s="8">
        <v>1277.2231787119767</v>
      </c>
      <c r="S210" s="7">
        <f t="shared" si="51"/>
        <v>1.5658970439425567E-2</v>
      </c>
    </row>
    <row r="211" spans="1:19" x14ac:dyDescent="0.45">
      <c r="A211">
        <v>2500</v>
      </c>
      <c r="B211" s="8">
        <v>503.50864798472691</v>
      </c>
      <c r="C211" s="7">
        <f t="shared" si="43"/>
        <v>3.9721264133295811E-2</v>
      </c>
      <c r="D211" s="8">
        <v>790.24799416755036</v>
      </c>
      <c r="E211" s="7">
        <f t="shared" si="44"/>
        <v>2.5308510932783905E-2</v>
      </c>
      <c r="F211" s="8">
        <v>988.99544944824424</v>
      </c>
      <c r="G211" s="7">
        <f t="shared" si="45"/>
        <v>2.0222539963311158E-2</v>
      </c>
      <c r="H211" s="8">
        <v>1129.9684108327883</v>
      </c>
      <c r="I211" s="7">
        <f t="shared" si="46"/>
        <v>1.7699609837110376E-2</v>
      </c>
      <c r="J211" s="8">
        <v>1234.0276046830604</v>
      </c>
      <c r="K211" s="7">
        <f t="shared" si="47"/>
        <v>1.6207092875476371E-2</v>
      </c>
      <c r="L211" s="8">
        <v>1313.6507341689255</v>
      </c>
      <c r="M211" s="7">
        <f t="shared" si="48"/>
        <v>1.5224746943602858E-2</v>
      </c>
      <c r="N211" s="8">
        <v>1376.4180120614824</v>
      </c>
      <c r="O211" s="7">
        <f t="shared" si="49"/>
        <v>1.453046954104131E-2</v>
      </c>
      <c r="P211" s="8">
        <v>1427.1203233385631</v>
      </c>
      <c r="Q211" s="7">
        <f t="shared" si="50"/>
        <v>1.4014235291115881E-2</v>
      </c>
      <c r="R211" s="8">
        <v>1468.9100155283345</v>
      </c>
      <c r="S211" s="7">
        <f t="shared" si="51"/>
        <v>1.3615537908090607E-2</v>
      </c>
    </row>
    <row r="212" spans="1:19" x14ac:dyDescent="0.45">
      <c r="A212">
        <v>3000</v>
      </c>
      <c r="B212" s="8">
        <v>534.57977319992301</v>
      </c>
      <c r="C212" s="7">
        <f t="shared" si="43"/>
        <v>3.7412564041251831E-2</v>
      </c>
      <c r="D212" s="8">
        <v>850.2791965693616</v>
      </c>
      <c r="E212" s="7">
        <f t="shared" si="44"/>
        <v>2.3521685677709625E-2</v>
      </c>
      <c r="F212" s="8">
        <v>1074.9109982831151</v>
      </c>
      <c r="G212" s="7">
        <f t="shared" si="45"/>
        <v>1.8606191612091316E-2</v>
      </c>
      <c r="H212" s="8">
        <v>1236.7932786500314</v>
      </c>
      <c r="I212" s="7">
        <f t="shared" si="46"/>
        <v>1.6170851139998221E-2</v>
      </c>
      <c r="J212" s="8">
        <v>1357.5282782148047</v>
      </c>
      <c r="K212" s="7">
        <f t="shared" si="47"/>
        <v>1.4732658111771102E-2</v>
      </c>
      <c r="L212" s="8">
        <v>1450.5822174140669</v>
      </c>
      <c r="M212" s="7">
        <f t="shared" si="48"/>
        <v>1.3787567336688938E-2</v>
      </c>
      <c r="N212" s="8">
        <v>1524.3306390410105</v>
      </c>
      <c r="O212" s="7">
        <f t="shared" si="49"/>
        <v>1.3120513022412536E-2</v>
      </c>
      <c r="P212" s="8">
        <v>1584.1494485584701</v>
      </c>
      <c r="Q212" s="7">
        <f t="shared" si="50"/>
        <v>1.2625071465447541E-2</v>
      </c>
      <c r="R212" s="8">
        <v>1633.61504001093</v>
      </c>
      <c r="S212" s="7">
        <f t="shared" si="51"/>
        <v>1.2242786403255804E-2</v>
      </c>
    </row>
    <row r="213" spans="1:19" x14ac:dyDescent="0.45">
      <c r="A213">
        <v>3500</v>
      </c>
      <c r="B213" s="8">
        <v>558.60599084394835</v>
      </c>
      <c r="C213" s="7">
        <f t="shared" si="43"/>
        <v>3.5803411219746804E-2</v>
      </c>
      <c r="D213" s="8">
        <v>898.32300990276076</v>
      </c>
      <c r="E213" s="7">
        <f t="shared" si="44"/>
        <v>2.2263706684041085E-2</v>
      </c>
      <c r="F213" s="8">
        <v>1145.6573602673002</v>
      </c>
      <c r="G213" s="7">
        <f t="shared" si="45"/>
        <v>1.7457226474182193E-2</v>
      </c>
      <c r="H213" s="8">
        <v>1326.4590256895963</v>
      </c>
      <c r="I213" s="7">
        <f t="shared" si="46"/>
        <v>1.5077736750746936E-2</v>
      </c>
      <c r="J213" s="8">
        <v>1462.5738759521216</v>
      </c>
      <c r="K213" s="7">
        <f t="shared" si="47"/>
        <v>1.3674522927589002E-2</v>
      </c>
      <c r="L213" s="8">
        <v>1568.1749801840269</v>
      </c>
      <c r="M213" s="7">
        <f t="shared" si="48"/>
        <v>1.2753678800342153E-2</v>
      </c>
      <c r="N213" s="8">
        <v>1652.2771212001896</v>
      </c>
      <c r="O213" s="7">
        <f t="shared" si="49"/>
        <v>1.2104507012402553E-2</v>
      </c>
      <c r="P213" s="8">
        <v>1720.7514755004649</v>
      </c>
      <c r="Q213" s="7">
        <f t="shared" si="50"/>
        <v>1.1622828912108404E-2</v>
      </c>
      <c r="R213" s="8">
        <v>1777.5445121436346</v>
      </c>
      <c r="S213" s="7">
        <f t="shared" si="51"/>
        <v>1.1251476327802866E-2</v>
      </c>
    </row>
    <row r="214" spans="1:19" x14ac:dyDescent="0.45">
      <c r="A214">
        <v>4000</v>
      </c>
      <c r="B214" s="8">
        <v>578.05110075139692</v>
      </c>
      <c r="C214" s="7">
        <f t="shared" si="43"/>
        <v>3.4599017239137518E-2</v>
      </c>
      <c r="D214" s="8">
        <v>938.29868368840971</v>
      </c>
      <c r="E214" s="7">
        <f t="shared" si="44"/>
        <v>2.1315174312491737E-2</v>
      </c>
      <c r="F214" s="8">
        <v>1206.0380975003482</v>
      </c>
      <c r="G214" s="7">
        <f t="shared" si="45"/>
        <v>1.6583224063528579E-2</v>
      </c>
      <c r="H214" s="8">
        <v>1404.3367387256208</v>
      </c>
      <c r="I214" s="7">
        <f t="shared" si="46"/>
        <v>1.424159850588912E-2</v>
      </c>
      <c r="J214" s="8">
        <v>1554.9276298435395</v>
      </c>
      <c r="K214" s="7">
        <f t="shared" si="47"/>
        <v>1.2862334951249433E-2</v>
      </c>
      <c r="L214" s="8">
        <v>1672.4793554935504</v>
      </c>
      <c r="M214" s="7">
        <f t="shared" si="48"/>
        <v>1.1958294094516927E-2</v>
      </c>
      <c r="N214" s="8">
        <v>1766.5273191718113</v>
      </c>
      <c r="O214" s="7">
        <f t="shared" si="49"/>
        <v>1.1321647722593082E-2</v>
      </c>
      <c r="P214" s="8">
        <v>1843.3697786198063</v>
      </c>
      <c r="Q214" s="7">
        <f t="shared" si="50"/>
        <v>1.084969507039151E-2</v>
      </c>
      <c r="R214" s="8">
        <v>1907.2825505415685</v>
      </c>
      <c r="S214" s="7">
        <f t="shared" si="51"/>
        <v>1.0486123303713468E-2</v>
      </c>
    </row>
    <row r="215" spans="1:19" x14ac:dyDescent="0.45">
      <c r="A215">
        <v>4500</v>
      </c>
      <c r="B215" s="8">
        <v>594.23545316032335</v>
      </c>
      <c r="C215" s="7">
        <f t="shared" si="43"/>
        <v>3.3656692635274398E-2</v>
      </c>
      <c r="D215" s="8">
        <v>972.13190173879161</v>
      </c>
      <c r="E215" s="7">
        <f t="shared" si="44"/>
        <v>2.0573339856687398E-2</v>
      </c>
      <c r="F215" s="8">
        <v>1258.1534905670214</v>
      </c>
      <c r="G215" s="7">
        <f t="shared" si="45"/>
        <v>1.5896311658275056E-2</v>
      </c>
      <c r="H215" s="8">
        <v>1472.5225317680463</v>
      </c>
      <c r="I215" s="7">
        <f t="shared" si="46"/>
        <v>1.3582135124266082E-2</v>
      </c>
      <c r="J215" s="8">
        <v>1636.6177644034219</v>
      </c>
      <c r="K215" s="7">
        <f t="shared" si="47"/>
        <v>1.2220324400114512E-2</v>
      </c>
      <c r="L215" s="8">
        <v>1765.4364587528071</v>
      </c>
      <c r="M215" s="7">
        <f t="shared" si="48"/>
        <v>1.132864335096433E-2</v>
      </c>
      <c r="N215" s="8">
        <v>1868.9332150190007</v>
      </c>
      <c r="O215" s="7">
        <f t="shared" si="49"/>
        <v>1.0701291966602813E-2</v>
      </c>
      <c r="P215" s="8">
        <v>1953.7716959627792</v>
      </c>
      <c r="Q215" s="7">
        <f t="shared" si="50"/>
        <v>1.0236610572938209E-2</v>
      </c>
      <c r="R215" s="8">
        <v>2024.5185218129445</v>
      </c>
      <c r="S215" s="7">
        <f t="shared" si="51"/>
        <v>9.8788920844696034E-3</v>
      </c>
    </row>
    <row r="216" spans="1:19" x14ac:dyDescent="0.45">
      <c r="A216">
        <v>5000</v>
      </c>
      <c r="B216" s="8">
        <v>607.96297197879744</v>
      </c>
      <c r="C216" s="7">
        <f t="shared" si="43"/>
        <v>3.2896740298021795E-2</v>
      </c>
      <c r="D216" s="8">
        <v>1001.2028234876632</v>
      </c>
      <c r="E216" s="7">
        <f t="shared" si="44"/>
        <v>1.9975972431170875E-2</v>
      </c>
      <c r="F216" s="8">
        <v>1303.723351200239</v>
      </c>
      <c r="G216" s="7">
        <f t="shared" si="45"/>
        <v>1.5340677898871351E-2</v>
      </c>
      <c r="H216" s="8">
        <v>1532.9317172989859</v>
      </c>
      <c r="I216" s="7">
        <f t="shared" si="46"/>
        <v>1.3046895549424634E-2</v>
      </c>
      <c r="J216" s="8">
        <v>1709.6785911407599</v>
      </c>
      <c r="K216" s="7">
        <f t="shared" si="47"/>
        <v>1.1698105189850492E-2</v>
      </c>
      <c r="L216" s="8">
        <v>1849.1573789202782</v>
      </c>
      <c r="M216" s="7">
        <f t="shared" si="48"/>
        <v>1.081573706380686E-2</v>
      </c>
      <c r="N216" s="8">
        <v>1961.6579524469851</v>
      </c>
      <c r="O216" s="7">
        <f t="shared" si="49"/>
        <v>1.0195457355372209E-2</v>
      </c>
      <c r="P216" s="8">
        <v>2054.1571337146852</v>
      </c>
      <c r="Q216" s="7">
        <f t="shared" si="50"/>
        <v>9.7363535007823441E-3</v>
      </c>
      <c r="R216" s="8">
        <v>2131.4791808917485</v>
      </c>
      <c r="S216" s="7">
        <f t="shared" si="51"/>
        <v>9.3831552188244158E-3</v>
      </c>
    </row>
    <row r="217" spans="1:19" x14ac:dyDescent="0.45">
      <c r="A217">
        <v>5500</v>
      </c>
      <c r="B217" s="8">
        <v>619.82959609490433</v>
      </c>
      <c r="C217" s="7">
        <f t="shared" si="43"/>
        <v>3.2266932921573059E-2</v>
      </c>
      <c r="D217" s="8">
        <v>1026.5261781150396</v>
      </c>
      <c r="E217" s="7">
        <f t="shared" si="44"/>
        <v>1.948318554985615E-2</v>
      </c>
      <c r="F217" s="8">
        <v>1343.9891132662415</v>
      </c>
      <c r="G217" s="7">
        <f t="shared" si="45"/>
        <v>1.4881072921338494E-2</v>
      </c>
      <c r="H217" s="8">
        <v>1586.9165879786747</v>
      </c>
      <c r="I217" s="7">
        <f t="shared" si="46"/>
        <v>1.2603056866066841E-2</v>
      </c>
      <c r="J217" s="8">
        <v>1775.5150915212193</v>
      </c>
      <c r="K217" s="7">
        <f t="shared" si="47"/>
        <v>1.1264336808798663E-2</v>
      </c>
      <c r="L217" s="8">
        <v>1925.0703628588653</v>
      </c>
      <c r="M217" s="7">
        <f t="shared" si="48"/>
        <v>1.0389230641054901E-2</v>
      </c>
      <c r="N217" s="8">
        <v>2046.1377049125285</v>
      </c>
      <c r="O217" s="7">
        <f t="shared" si="49"/>
        <v>9.7745131972214894E-3</v>
      </c>
      <c r="P217" s="8">
        <v>2145.9620118152816</v>
      </c>
      <c r="Q217" s="7">
        <f t="shared" si="50"/>
        <v>9.3198294703650819E-3</v>
      </c>
      <c r="R217" s="8">
        <v>2229.5958059514214</v>
      </c>
      <c r="S217" s="7">
        <f t="shared" si="51"/>
        <v>8.9702357470418399E-3</v>
      </c>
    </row>
    <row r="218" spans="1:19" x14ac:dyDescent="0.45">
      <c r="A218">
        <v>6000</v>
      </c>
      <c r="B218" s="8">
        <v>630.17861416264907</v>
      </c>
      <c r="C218" s="7">
        <f t="shared" si="43"/>
        <v>3.1737033835359578E-2</v>
      </c>
      <c r="D218" s="8">
        <v>1048.7862306401678</v>
      </c>
      <c r="E218" s="7">
        <f t="shared" si="44"/>
        <v>1.906966302159804E-2</v>
      </c>
      <c r="F218" s="8">
        <v>1379.8939576718885</v>
      </c>
      <c r="G218" s="7">
        <f t="shared" si="45"/>
        <v>1.4493867364810654E-2</v>
      </c>
      <c r="H218" s="8">
        <v>1635.6021910207805</v>
      </c>
      <c r="I218" s="7">
        <f t="shared" si="46"/>
        <v>1.22279122086025E-2</v>
      </c>
      <c r="J218" s="8">
        <v>1835.3834272660001</v>
      </c>
      <c r="K218" s="7">
        <f t="shared" si="47"/>
        <v>1.0896905629028229E-2</v>
      </c>
      <c r="L218" s="8">
        <v>1994.5297220722559</v>
      </c>
      <c r="M218" s="7">
        <f t="shared" si="48"/>
        <v>1.0027426404666763E-2</v>
      </c>
      <c r="N218" s="8">
        <v>2123.8027802763099</v>
      </c>
      <c r="O218" s="7">
        <f t="shared" si="49"/>
        <v>9.4170702598844747E-3</v>
      </c>
      <c r="P218" s="8">
        <v>2230.6771566852995</v>
      </c>
      <c r="Q218" s="7">
        <f t="shared" si="50"/>
        <v>8.9658873046959565E-3</v>
      </c>
      <c r="R218" s="8">
        <v>2320.408541280899</v>
      </c>
      <c r="S218" s="7">
        <f t="shared" si="51"/>
        <v>8.619171858831251E-3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4" sqref="M3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6" sqref="R2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2,5 mm Noctua F12</vt:lpstr>
      <vt:lpstr>2,5 mm 2x F12</vt:lpstr>
      <vt:lpstr>Diagramm 2,5mm F12</vt:lpstr>
      <vt:lpstr>Diagramm 2,5mm 2x F12</vt:lpstr>
      <vt:lpstr>Leistung Passiv</vt:lpstr>
      <vt:lpstr>Vergleich KW pushpull 2,5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2021-01-17T15:17:13Z</dcterms:modified>
</cp:coreProperties>
</file>