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17483" windowHeight="8010" activeTab="1"/>
  </bookViews>
  <sheets>
    <sheet name="Inhalt" sheetId="14" r:id="rId1"/>
    <sheet name="Abmessung" sheetId="4" r:id="rId2"/>
    <sheet name="Strömungswiderstand" sheetId="13" r:id="rId3"/>
    <sheet name="Passiv" sheetId="15" r:id="rId4"/>
    <sheet name="3 mm Noctua F12" sheetId="1" r:id="rId5"/>
    <sheet name="3 mm 2x F12" sheetId="3" r:id="rId6"/>
    <sheet name="Diagramm 3mm F12" sheetId="20" r:id="rId7"/>
    <sheet name="Diagramm 3mm 2x F12" sheetId="23" r:id="rId8"/>
    <sheet name="Leistung Passiv" sheetId="30" r:id="rId9"/>
    <sheet name="Vergleich KW pushpull 3 mm" sheetId="40" r:id="rId10"/>
  </sheets>
  <definedNames>
    <definedName name="_xlnm._FilterDatabase" localSheetId="5" hidden="1">'3 mm 2x F12'!$A$1:$O$194</definedName>
    <definedName name="_xlnm._FilterDatabase" localSheetId="4" hidden="1">'3 mm Noctua F12'!$A$1:$O$194</definedName>
  </definedNames>
  <calcPr calcId="162913" iterate="1" iterateCount="1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4" l="1"/>
  <c r="B5" i="4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3" i="1"/>
  <c r="U5" i="13" l="1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B11" i="4"/>
  <c r="F135" i="1" l="1"/>
  <c r="F124" i="1"/>
  <c r="F125" i="1"/>
  <c r="F126" i="1"/>
  <c r="F127" i="1"/>
  <c r="F128" i="1"/>
  <c r="F129" i="1"/>
  <c r="F130" i="1"/>
  <c r="F131" i="1"/>
  <c r="F132" i="1"/>
  <c r="F133" i="1"/>
  <c r="F134" i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16" i="3" l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5" i="3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6" i="1"/>
  <c r="F17" i="1"/>
  <c r="F18" i="1"/>
  <c r="F19" i="1"/>
  <c r="F20" i="1"/>
  <c r="F21" i="1"/>
  <c r="F22" i="1"/>
  <c r="F23" i="1"/>
  <c r="F24" i="1"/>
  <c r="F25" i="1"/>
  <c r="F26" i="1"/>
  <c r="F28" i="1"/>
  <c r="F15" i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4" i="1"/>
  <c r="F5" i="1"/>
  <c r="F6" i="1"/>
  <c r="F7" i="1"/>
  <c r="F8" i="1"/>
  <c r="F9" i="1"/>
  <c r="F10" i="1"/>
  <c r="F11" i="1"/>
  <c r="F12" i="1"/>
  <c r="F13" i="1"/>
  <c r="F14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  <c r="E27" i="1"/>
  <c r="F27" i="1" s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<sst xmlns="http://schemas.openxmlformats.org/spreadsheetml/2006/main" count="130" uniqueCount="62">
  <si>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</si>
  <si>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</si>
  <si>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</si>
  <si>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</si>
  <si>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</si>
  <si>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</si>
  <si>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</si>
  <si>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</si>
  <si>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</si>
  <si>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</si>
  <si>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</si>
  <si>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</si>
  <si>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</si>
  <si>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</si>
  <si>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</si>
  <si>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</si>
  <si>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</si>
  <si>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</si>
  <si>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</si>
  <si>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</si>
  <si>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</si>
  <si>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</si>
  <si>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</si>
  <si>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</si>
  <si>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</si>
  <si>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</si>
  <si>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</si>
  <si>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</si>
  <si>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</si>
  <si>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</si>
  <si>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</si>
  <si>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</si>
  <si>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</si>
  <si>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</si>
  <si>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</si>
  <si>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</si>
  <si>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</si>
  <si>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</si>
  <si>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</si>
  <si>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</si>
  <si>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</si>
  <si>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</si>
  <si>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</si>
  <si>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</si>
  <si>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</si>
  <si>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</si>
  <si>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</si>
  <si>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</si>
  <si>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</si>
  <si>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</si>
  <si>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</si>
  <si>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</si>
  <si>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</si>
  <si>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</si>
  <si>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</si>
  <si>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</si>
  <si>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360x60</t>
  </si>
  <si>
    <t>Datensatz Lamellenabstand 3 mm FAN Noctua F12</t>
  </si>
  <si>
    <t>Datensatz Lamellenabstand 3 mm FAN Noctua F12 in push/pull</t>
  </si>
  <si>
    <t>Thermaler Widerstand und Leistung, Lamellenabstand 3 mm, mit FAN F12</t>
  </si>
  <si>
    <t>Thermaler Widerstand und Leistung, Lamellenabstand 3 mm, mit FAN F12 in push/pull</t>
  </si>
  <si>
    <t>Thermaler Widerstand, Lamellenabstand 3 mm, FAN F12;push/pull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</si>
</sst>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28.964909985037867</c:v>
                </c:pt>
                <c:pt idx="2">
                  <c:v>50.714249899140491</c:v>
                </c:pt>
                <c:pt idx="3">
                  <c:v>72.477267385814343</c:v>
                </c:pt>
                <c:pt idx="4">
                  <c:v>94.247631347535048</c:v>
                </c:pt>
                <c:pt idx="5">
                  <c:v>116.02225469878279</c:v>
                </c:pt>
                <c:pt idx="6">
                  <c:v>137.79953872176105</c:v>
                </c:pt>
                <c:pt idx="7">
                  <c:v>159.57858779955893</c:v>
                </c:pt>
                <c:pt idx="8">
                  <c:v>181.35886503080499</c:v>
                </c:pt>
                <c:pt idx="9">
                  <c:v>203.14003018673941</c:v>
                </c:pt>
                <c:pt idx="10">
                  <c:v>224.92185764770255</c:v>
                </c:pt>
                <c:pt idx="11">
                  <c:v>246.70419206804169</c:v>
                </c:pt>
                <c:pt idx="12">
                  <c:v>268.48623615728519</c:v>
                </c:pt>
              </c:numCache>
            </c:numRef>
          </c:xVal>
          <c:yVal>
            <c:numRef>
              <c:f>'3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95.975200000000527</c:v>
                </c:pt>
                <c:pt idx="2">
                  <c:v>206.63440000000026</c:v>
                </c:pt>
                <c:pt idx="3">
                  <c:v>350.44599999999991</c:v>
                </c:pt>
                <c:pt idx="4">
                  <c:v>527.40999999999963</c:v>
                </c:pt>
                <c:pt idx="5">
                  <c:v>737.52639999999928</c:v>
                </c:pt>
                <c:pt idx="6">
                  <c:v>980.79519999999911</c:v>
                </c:pt>
                <c:pt idx="7">
                  <c:v>1257.2163999999984</c:v>
                </c:pt>
                <c:pt idx="8">
                  <c:v>1566.7899999999986</c:v>
                </c:pt>
                <c:pt idx="9">
                  <c:v>1909.5159999999983</c:v>
                </c:pt>
                <c:pt idx="10">
                  <c:v>2285.3943999999974</c:v>
                </c:pt>
                <c:pt idx="11">
                  <c:v>2694.4251999999979</c:v>
                </c:pt>
                <c:pt idx="12">
                  <c:v>3136.6083999999964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9.1891976906649206E-13</c:v>
                </c:pt>
                <c:pt idx="1">
                  <c:v>2.3404941117183431</c:v>
                </c:pt>
                <c:pt idx="2">
                  <c:v>4.7517897468706449</c:v>
                </c:pt>
                <c:pt idx="3">
                  <c:v>7.2338869054578225</c:v>
                </c:pt>
                <c:pt idx="4">
                  <c:v>9.7867855874798746</c:v>
                </c:pt>
                <c:pt idx="5">
                  <c:v>12.410485792936807</c:v>
                </c:pt>
                <c:pt idx="6">
                  <c:v>15.104987521828614</c:v>
                </c:pt>
                <c:pt idx="7">
                  <c:v>17.870290774155301</c:v>
                </c:pt>
                <c:pt idx="8">
                  <c:v>20.706395549916859</c:v>
                </c:pt>
                <c:pt idx="9">
                  <c:v>23.613301849113299</c:v>
                </c:pt>
                <c:pt idx="10">
                  <c:v>26.591009671744612</c:v>
                </c:pt>
                <c:pt idx="11">
                  <c:v>29.639519017810802</c:v>
                </c:pt>
                <c:pt idx="12">
                  <c:v>32.758829887311869</c:v>
                </c:pt>
                <c:pt idx="13">
                  <c:v>35.948942280247813</c:v>
                </c:pt>
                <c:pt idx="14">
                  <c:v>39.209856196618624</c:v>
                </c:pt>
                <c:pt idx="15">
                  <c:v>42.541571636424322</c:v>
                </c:pt>
                <c:pt idx="16">
                  <c:v>45.944088599664894</c:v>
                </c:pt>
                <c:pt idx="17">
                  <c:v>49.417407086340347</c:v>
                </c:pt>
                <c:pt idx="18">
                  <c:v>52.961527096450681</c:v>
                </c:pt>
                <c:pt idx="19">
                  <c:v>56.576448629995866</c:v>
                </c:pt>
                <c:pt idx="20">
                  <c:v>60.262171686975954</c:v>
                </c:pt>
                <c:pt idx="21">
                  <c:v>64.018696267390908</c:v>
                </c:pt>
                <c:pt idx="22">
                  <c:v>67.846022371240736</c:v>
                </c:pt>
                <c:pt idx="23">
                  <c:v>71.744149998525444</c:v>
                </c:pt>
                <c:pt idx="24">
                  <c:v>75.713079149245033</c:v>
                </c:pt>
                <c:pt idx="25">
                  <c:v>79.752809823399502</c:v>
                </c:pt>
                <c:pt idx="26">
                  <c:v>83.863342020988838</c:v>
                </c:pt>
                <c:pt idx="27">
                  <c:v>88.044675742013041</c:v>
                </c:pt>
                <c:pt idx="28">
                  <c:v>92.296810986472138</c:v>
                </c:pt>
                <c:pt idx="29">
                  <c:v>96.619747754366131</c:v>
                </c:pt>
                <c:pt idx="30">
                  <c:v>101.01348604569495</c:v>
                </c:pt>
                <c:pt idx="31">
                  <c:v>105.4780258604587</c:v>
                </c:pt>
                <c:pt idx="32">
                  <c:v>110.01336719865726</c:v>
                </c:pt>
                <c:pt idx="33">
                  <c:v>114.61951006029076</c:v>
                </c:pt>
                <c:pt idx="34">
                  <c:v>119.2964544453591</c:v>
                </c:pt>
                <c:pt idx="35">
                  <c:v>124.04420035386235</c:v>
                </c:pt>
                <c:pt idx="36">
                  <c:v>128.86274778580045</c:v>
                </c:pt>
                <c:pt idx="37">
                  <c:v>133.75209674117337</c:v>
                </c:pt>
                <c:pt idx="38">
                  <c:v>138.71224721998126</c:v>
                </c:pt>
                <c:pt idx="39">
                  <c:v>143.74319922222401</c:v>
                </c:pt>
                <c:pt idx="40">
                  <c:v>148.84495274790163</c:v>
                </c:pt>
                <c:pt idx="41">
                  <c:v>154.01750779701408</c:v>
                </c:pt>
                <c:pt idx="42">
                  <c:v>159.26086436956146</c:v>
                </c:pt>
                <c:pt idx="43">
                  <c:v>164.5750224655437</c:v>
                </c:pt>
                <c:pt idx="44">
                  <c:v>169.95998208496081</c:v>
                </c:pt>
                <c:pt idx="45">
                  <c:v>175.41574322781281</c:v>
                </c:pt>
                <c:pt idx="46">
                  <c:v>180.94230589409966</c:v>
                </c:pt>
                <c:pt idx="47">
                  <c:v>186.53967008382142</c:v>
                </c:pt>
                <c:pt idx="48">
                  <c:v>192.20783579697803</c:v>
                </c:pt>
                <c:pt idx="49">
                  <c:v>197.94680303356955</c:v>
                </c:pt>
                <c:pt idx="50">
                  <c:v>203.75657179359595</c:v>
                </c:pt>
                <c:pt idx="51">
                  <c:v>209.63714207705715</c:v>
                </c:pt>
                <c:pt idx="52">
                  <c:v>215.58851388395331</c:v>
                </c:pt>
                <c:pt idx="53">
                  <c:v>221.61068721428433</c:v>
                </c:pt>
                <c:pt idx="54">
                  <c:v>227.70366206805016</c:v>
                </c:pt>
                <c:pt idx="55">
                  <c:v>233.86743844525094</c:v>
                </c:pt>
                <c:pt idx="56">
                  <c:v>240.10201634588654</c:v>
                </c:pt>
                <c:pt idx="57">
                  <c:v>246.40739576995708</c:v>
                </c:pt>
                <c:pt idx="58">
                  <c:v>252.78357671746249</c:v>
                </c:pt>
                <c:pt idx="59">
                  <c:v>259.23055918840271</c:v>
                </c:pt>
                <c:pt idx="60">
                  <c:v>265.74834318277783</c:v>
                </c:pt>
                <c:pt idx="61">
                  <c:v>272.33692870058792</c:v>
                </c:pt>
                <c:pt idx="62">
                  <c:v>278.99631574183286</c:v>
                </c:pt>
                <c:pt idx="63">
                  <c:v>285.72650430651248</c:v>
                </c:pt>
                <c:pt idx="64">
                  <c:v>292.52749439462718</c:v>
                </c:pt>
                <c:pt idx="65">
                  <c:v>299.39928600617674</c:v>
                </c:pt>
                <c:pt idx="66">
                  <c:v>306.34187914116114</c:v>
                </c:pt>
                <c:pt idx="67">
                  <c:v>313.35527379958035</c:v>
                </c:pt>
                <c:pt idx="68">
                  <c:v>320.43946998143457</c:v>
                </c:pt>
                <c:pt idx="69">
                  <c:v>327.59446768672365</c:v>
                </c:pt>
                <c:pt idx="70">
                  <c:v>334.82026691544758</c:v>
                </c:pt>
                <c:pt idx="71">
                  <c:v>342.1168676676063</c:v>
                </c:pt>
                <c:pt idx="72">
                  <c:v>349.48426994319999</c:v>
                </c:pt>
                <c:pt idx="73">
                  <c:v>356.92247374222848</c:v>
                </c:pt>
                <c:pt idx="74">
                  <c:v>364.43147906469181</c:v>
                </c:pt>
                <c:pt idx="75">
                  <c:v>372.01128591059012</c:v>
                </c:pt>
                <c:pt idx="76">
                  <c:v>379.66189427992333</c:v>
                </c:pt>
                <c:pt idx="77">
                  <c:v>387.3833041726914</c:v>
                </c:pt>
                <c:pt idx="78">
                  <c:v>395.17551558889431</c:v>
                </c:pt>
                <c:pt idx="79">
                  <c:v>403.03852852853208</c:v>
                </c:pt>
                <c:pt idx="80">
                  <c:v>410.97234299160482</c:v>
                </c:pt>
                <c:pt idx="81">
                  <c:v>418.97695897811241</c:v>
                </c:pt>
                <c:pt idx="82">
                  <c:v>427.05237648805462</c:v>
                </c:pt>
                <c:pt idx="83">
                  <c:v>435.19859552143197</c:v>
                </c:pt>
                <c:pt idx="84">
                  <c:v>443.41561607824417</c:v>
                </c:pt>
                <c:pt idx="85">
                  <c:v>451.70343815849128</c:v>
                </c:pt>
                <c:pt idx="86">
                  <c:v>460.06206176217319</c:v>
                </c:pt>
                <c:pt idx="87">
                  <c:v>468.49148688929006</c:v>
                </c:pt>
                <c:pt idx="88">
                  <c:v>476.99171353984173</c:v>
                </c:pt>
                <c:pt idx="89">
                  <c:v>485.56274171382836</c:v>
                </c:pt>
                <c:pt idx="90">
                  <c:v>494.20457141124973</c:v>
                </c:pt>
                <c:pt idx="91">
                  <c:v>502.91720263210613</c:v>
                </c:pt>
                <c:pt idx="92">
                  <c:v>511.70063537639714</c:v>
                </c:pt>
                <c:pt idx="93">
                  <c:v>520.55486964412319</c:v>
                </c:pt>
                <c:pt idx="94">
                  <c:v>529.47990543528408</c:v>
                </c:pt>
                <c:pt idx="95">
                  <c:v>538.47574274988006</c:v>
                </c:pt>
                <c:pt idx="96">
                  <c:v>547.54238158791077</c:v>
                </c:pt>
                <c:pt idx="97">
                  <c:v>556.67982194937622</c:v>
                </c:pt>
                <c:pt idx="98">
                  <c:v>565.88806383427675</c:v>
                </c:pt>
                <c:pt idx="99">
                  <c:v>575.16710724261213</c:v>
                </c:pt>
                <c:pt idx="100">
                  <c:v>584.51695217438237</c:v>
                </c:pt>
                <c:pt idx="101">
                  <c:v>593.93759862958734</c:v>
                </c:pt>
                <c:pt idx="102">
                  <c:v>603.42904660822728</c:v>
                </c:pt>
                <c:pt idx="103">
                  <c:v>612.99129611030207</c:v>
                </c:pt>
                <c:pt idx="104">
                  <c:v>622.62434713581183</c:v>
                </c:pt>
                <c:pt idx="105">
                  <c:v>632.32819968475633</c:v>
                </c:pt>
                <c:pt idx="106">
                  <c:v>642.1028537571359</c:v>
                </c:pt>
                <c:pt idx="107">
                  <c:v>651.94830935295022</c:v>
                </c:pt>
                <c:pt idx="108">
                  <c:v>661.86456647219939</c:v>
                </c:pt>
                <c:pt idx="109">
                  <c:v>671.85162511488352</c:v>
                </c:pt>
                <c:pt idx="110">
                  <c:v>681.9094852810025</c:v>
                </c:pt>
                <c:pt idx="111">
                  <c:v>692.03814697055645</c:v>
                </c:pt>
                <c:pt idx="112">
                  <c:v>702.23761018354503</c:v>
                </c:pt>
                <c:pt idx="113">
                  <c:v>712.5078749199688</c:v>
                </c:pt>
                <c:pt idx="114">
                  <c:v>722.84894117982708</c:v>
                </c:pt>
                <c:pt idx="115">
                  <c:v>733.26080896312055</c:v>
                </c:pt>
                <c:pt idx="116">
                  <c:v>743.74347826984877</c:v>
                </c:pt>
                <c:pt idx="117">
                  <c:v>754.29694910001172</c:v>
                </c:pt>
                <c:pt idx="118">
                  <c:v>764.92122145360975</c:v>
                </c:pt>
                <c:pt idx="119">
                  <c:v>775.61629533064263</c:v>
                </c:pt>
                <c:pt idx="120">
                  <c:v>786.38217073111036</c:v>
                </c:pt>
                <c:pt idx="121">
                  <c:v>797.21884765501306</c:v>
                </c:pt>
                <c:pt idx="122">
                  <c:v>808.12632610235062</c:v>
                </c:pt>
                <c:pt idx="123">
                  <c:v>819.1046060731228</c:v>
                </c:pt>
                <c:pt idx="124">
                  <c:v>830.15368756733028</c:v>
                </c:pt>
                <c:pt idx="125">
                  <c:v>841.27357058497216</c:v>
                </c:pt>
                <c:pt idx="126">
                  <c:v>852.46425512604901</c:v>
                </c:pt>
                <c:pt idx="127">
                  <c:v>863.72574119056128</c:v>
                </c:pt>
                <c:pt idx="128">
                  <c:v>875.05802877850761</c:v>
                </c:pt>
                <c:pt idx="129">
                  <c:v>886.46111788988947</c:v>
                </c:pt>
                <c:pt idx="130">
                  <c:v>897.93500852470606</c:v>
                </c:pt>
                <c:pt idx="131">
                  <c:v>909.4797006829574</c:v>
                </c:pt>
                <c:pt idx="132">
                  <c:v>921.0951943646437</c:v>
                </c:pt>
                <c:pt idx="133">
                  <c:v>932.78148956976497</c:v>
                </c:pt>
                <c:pt idx="134">
                  <c:v>944.53858629832064</c:v>
                </c:pt>
                <c:pt idx="135">
                  <c:v>956.3664845503115</c:v>
                </c:pt>
                <c:pt idx="136">
                  <c:v>968.26518432573744</c:v>
                </c:pt>
                <c:pt idx="137">
                  <c:v>980.23468562459766</c:v>
                </c:pt>
                <c:pt idx="138">
                  <c:v>992.27498844689353</c:v>
                </c:pt>
                <c:pt idx="139">
                  <c:v>1004.3860927926238</c:v>
                </c:pt>
                <c:pt idx="140">
                  <c:v>1016.5679986617895</c:v>
                </c:pt>
                <c:pt idx="141">
                  <c:v>1028.8207060543893</c:v>
                </c:pt>
                <c:pt idx="142">
                  <c:v>1041.1442149704244</c:v>
                </c:pt>
                <c:pt idx="143">
                  <c:v>1053.5385254098942</c:v>
                </c:pt>
                <c:pt idx="144">
                  <c:v>1066.0036373727992</c:v>
                </c:pt>
                <c:pt idx="145">
                  <c:v>1078.5395508591384</c:v>
                </c:pt>
                <c:pt idx="146">
                  <c:v>1091.1462658689131</c:v>
                </c:pt>
                <c:pt idx="147">
                  <c:v>1103.8237824021226</c:v>
                </c:pt>
                <c:pt idx="148">
                  <c:v>1116.5721004587667</c:v>
                </c:pt>
                <c:pt idx="149">
                  <c:v>1129.3912200388461</c:v>
                </c:pt>
                <c:pt idx="150">
                  <c:v>1142.28114114236</c:v>
                </c:pt>
                <c:pt idx="151">
                  <c:v>1155.2418637693092</c:v>
                </c:pt>
                <c:pt idx="152">
                  <c:v>1168.2733879196926</c:v>
                </c:pt>
                <c:pt idx="153">
                  <c:v>1181.3757135935116</c:v>
                </c:pt>
                <c:pt idx="154">
                  <c:v>1194.5488407907651</c:v>
                </c:pt>
                <c:pt idx="155">
                  <c:v>1207.7927695114531</c:v>
                </c:pt>
                <c:pt idx="156">
                  <c:v>1221.1074997555766</c:v>
                </c:pt>
                <c:pt idx="157">
                  <c:v>1234.493031523135</c:v>
                </c:pt>
                <c:pt idx="158">
                  <c:v>1247.9493648141279</c:v>
                </c:pt>
                <c:pt idx="159">
                  <c:v>1261.4764996285558</c:v>
                </c:pt>
                <c:pt idx="160">
                  <c:v>1275.0744359664186</c:v>
                </c:pt>
                <c:pt idx="161">
                  <c:v>1288.743173827716</c:v>
                </c:pt>
                <c:pt idx="162">
                  <c:v>1302.482713212449</c:v>
                </c:pt>
                <c:pt idx="163">
                  <c:v>1316.2930541206163</c:v>
                </c:pt>
                <c:pt idx="164">
                  <c:v>1330.1741965522183</c:v>
                </c:pt>
                <c:pt idx="165">
                  <c:v>1344.1261405072557</c:v>
                </c:pt>
                <c:pt idx="166">
                  <c:v>1358.1488859857275</c:v>
                </c:pt>
                <c:pt idx="167">
                  <c:v>1372.2424329876346</c:v>
                </c:pt>
                <c:pt idx="168">
                  <c:v>1386.4067815129763</c:v>
                </c:pt>
                <c:pt idx="169">
                  <c:v>1400.6419315617532</c:v>
                </c:pt>
                <c:pt idx="170">
                  <c:v>1414.9478831339648</c:v>
                </c:pt>
                <c:pt idx="171">
                  <c:v>1429.3246362296113</c:v>
                </c:pt>
                <c:pt idx="172">
                  <c:v>1443.7721908486924</c:v>
                </c:pt>
                <c:pt idx="173">
                  <c:v>1458.2905469912091</c:v>
                </c:pt>
                <c:pt idx="174">
                  <c:v>1472.8797046571599</c:v>
                </c:pt>
                <c:pt idx="175">
                  <c:v>1487.5396638465454</c:v>
                </c:pt>
                <c:pt idx="176">
                  <c:v>1502.2704245593666</c:v>
                </c:pt>
                <c:pt idx="177">
                  <c:v>1517.071986795622</c:v>
                </c:pt>
                <c:pt idx="178">
                  <c:v>1531.9443505553131</c:v>
                </c:pt>
                <c:pt idx="179">
                  <c:v>1546.887515838438</c:v>
                </c:pt>
                <c:pt idx="180">
                  <c:v>1561.9014826449986</c:v>
                </c:pt>
                <c:pt idx="181">
                  <c:v>1576.9862509749939</c:v>
                </c:pt>
                <c:pt idx="182">
                  <c:v>1592.1418208284242</c:v>
                </c:pt>
                <c:pt idx="183">
                  <c:v>1607.3681922052886</c:v>
                </c:pt>
                <c:pt idx="184">
                  <c:v>1622.6653651055885</c:v>
                </c:pt>
                <c:pt idx="185">
                  <c:v>1638.0333395293233</c:v>
                </c:pt>
                <c:pt idx="186">
                  <c:v>1653.4721154764925</c:v>
                </c:pt>
                <c:pt idx="187">
                  <c:v>1668.9816929470974</c:v>
                </c:pt>
                <c:pt idx="188">
                  <c:v>1684.5620719411363</c:v>
                </c:pt>
                <c:pt idx="189">
                  <c:v>1700.2132524586111</c:v>
                </c:pt>
                <c:pt idx="190">
                  <c:v>1715.93523449952</c:v>
                </c:pt>
                <c:pt idx="191">
                  <c:v>1731.7280180638641</c:v>
                </c:pt>
                <c:pt idx="192">
                  <c:v>1747.5916031516426</c:v>
                </c:pt>
                <c:pt idx="193">
                  <c:v>1763.5259897628564</c:v>
                </c:pt>
                <c:pt idx="194">
                  <c:v>1779.5311778975049</c:v>
                </c:pt>
                <c:pt idx="195">
                  <c:v>1795.6071675555886</c:v>
                </c:pt>
                <c:pt idx="196">
                  <c:v>1811.753958737107</c:v>
                </c:pt>
                <c:pt idx="197">
                  <c:v>1827.9715514420602</c:v>
                </c:pt>
                <c:pt idx="198">
                  <c:v>1844.2599456704484</c:v>
                </c:pt>
                <c:pt idx="199">
                  <c:v>1860.6191414222712</c:v>
                </c:pt>
                <c:pt idx="200">
                  <c:v>1877.0491386975295</c:v>
                </c:pt>
                <c:pt idx="201">
                  <c:v>1893.5499374962219</c:v>
                </c:pt>
                <c:pt idx="202">
                  <c:v>1910.1215378183495</c:v>
                </c:pt>
                <c:pt idx="203">
                  <c:v>1926.7639396639122</c:v>
                </c:pt>
                <c:pt idx="204">
                  <c:v>1943.4771430329092</c:v>
                </c:pt>
                <c:pt idx="205">
                  <c:v>1960.2611479253414</c:v>
                </c:pt>
                <c:pt idx="206">
                  <c:v>1977.1159543412086</c:v>
                </c:pt>
                <c:pt idx="207">
                  <c:v>1994.0415622805108</c:v>
                </c:pt>
                <c:pt idx="208">
                  <c:v>2011.0379717432477</c:v>
                </c:pt>
                <c:pt idx="209">
                  <c:v>2028.1051827294195</c:v>
                </c:pt>
                <c:pt idx="210">
                  <c:v>2045.2431952390257</c:v>
                </c:pt>
                <c:pt idx="211">
                  <c:v>2062.4520092720677</c:v>
                </c:pt>
                <c:pt idx="212">
                  <c:v>2079.7316248285438</c:v>
                </c:pt>
                <c:pt idx="213">
                  <c:v>2097.0820419084548</c:v>
                </c:pt>
                <c:pt idx="214">
                  <c:v>2114.5032605118013</c:v>
                </c:pt>
                <c:pt idx="215">
                  <c:v>2131.9952806385822</c:v>
                </c:pt>
                <c:pt idx="216">
                  <c:v>2149.5581022887977</c:v>
                </c:pt>
                <c:pt idx="217">
                  <c:v>2167.1917254624486</c:v>
                </c:pt>
                <c:pt idx="218">
                  <c:v>2184.8961501595345</c:v>
                </c:pt>
                <c:pt idx="219">
                  <c:v>2202.6713763800553</c:v>
                </c:pt>
                <c:pt idx="220">
                  <c:v>2220.5174041240102</c:v>
                </c:pt>
                <c:pt idx="221">
                  <c:v>2238.4342333914005</c:v>
                </c:pt>
                <c:pt idx="222">
                  <c:v>2256.4218641822263</c:v>
                </c:pt>
                <c:pt idx="223">
                  <c:v>2274.4802964964856</c:v>
                </c:pt>
                <c:pt idx="224">
                  <c:v>2292.6095303341804</c:v>
                </c:pt>
                <c:pt idx="225">
                  <c:v>2310.8095656953105</c:v>
                </c:pt>
                <c:pt idx="226">
                  <c:v>2329.0804025798757</c:v>
                </c:pt>
                <c:pt idx="227">
                  <c:v>2347.4220409878744</c:v>
                </c:pt>
                <c:pt idx="228">
                  <c:v>2365.834480919309</c:v>
                </c:pt>
                <c:pt idx="229">
                  <c:v>2384.3177223741786</c:v>
                </c:pt>
                <c:pt idx="230">
                  <c:v>2402.8717653524827</c:v>
                </c:pt>
                <c:pt idx="231">
                  <c:v>2421.4966098542218</c:v>
                </c:pt>
                <c:pt idx="232">
                  <c:v>2440.1922558793958</c:v>
                </c:pt>
                <c:pt idx="233">
                  <c:v>2458.9587034280048</c:v>
                </c:pt>
                <c:pt idx="234">
                  <c:v>2477.795952500047</c:v>
                </c:pt>
                <c:pt idx="235">
                  <c:v>2496.7040030955259</c:v>
                </c:pt>
                <c:pt idx="236">
                  <c:v>2515.6828552144398</c:v>
                </c:pt>
                <c:pt idx="237">
                  <c:v>2534.7325088567886</c:v>
                </c:pt>
                <c:pt idx="238">
                  <c:v>2553.8529640225711</c:v>
                </c:pt>
                <c:pt idx="239">
                  <c:v>2573.0442207117894</c:v>
                </c:pt>
                <c:pt idx="240">
                  <c:v>2592.3062789244423</c:v>
                </c:pt>
                <c:pt idx="241">
                  <c:v>2611.6391386605292</c:v>
                </c:pt>
                <c:pt idx="242">
                  <c:v>2631.0427999200529</c:v>
                </c:pt>
                <c:pt idx="243">
                  <c:v>2650.5172627030101</c:v>
                </c:pt>
                <c:pt idx="244">
                  <c:v>2670.0625270094033</c:v>
                </c:pt>
                <c:pt idx="245">
                  <c:v>2689.6785928392292</c:v>
                </c:pt>
                <c:pt idx="246">
                  <c:v>2709.3654601924918</c:v>
                </c:pt>
                <c:pt idx="247">
                  <c:v>2729.123129069189</c:v>
                </c:pt>
                <c:pt idx="248">
                  <c:v>2748.951599469322</c:v>
                </c:pt>
                <c:pt idx="249">
                  <c:v>2768.8508713928882</c:v>
                </c:pt>
                <c:pt idx="250">
                  <c:v>2788.8209448398893</c:v>
                </c:pt>
                <c:pt idx="251">
                  <c:v>2808.8618198103263</c:v>
                </c:pt>
                <c:pt idx="252">
                  <c:v>2828.9734963041965</c:v>
                </c:pt>
                <c:pt idx="253">
                  <c:v>2849.1559743215043</c:v>
                </c:pt>
                <c:pt idx="254">
                  <c:v>2869.4092538622458</c:v>
                </c:pt>
                <c:pt idx="255">
                  <c:v>2889.7333349264213</c:v>
                </c:pt>
                <c:pt idx="256">
                  <c:v>2910.1282175140313</c:v>
                </c:pt>
                <c:pt idx="257">
                  <c:v>2930.5939016250777</c:v>
                </c:pt>
                <c:pt idx="258">
                  <c:v>2951.1303872595586</c:v>
                </c:pt>
                <c:pt idx="259">
                  <c:v>2971.7376744174749</c:v>
                </c:pt>
                <c:pt idx="260">
                  <c:v>2992.4157630988248</c:v>
                </c:pt>
                <c:pt idx="261">
                  <c:v>3013.1646533036101</c:v>
                </c:pt>
                <c:pt idx="262">
                  <c:v>3033.9843450318303</c:v>
                </c:pt>
                <c:pt idx="263">
                  <c:v>3054.8748382834847</c:v>
                </c:pt>
                <c:pt idx="264">
                  <c:v>3075.8361330585753</c:v>
                </c:pt>
                <c:pt idx="265">
                  <c:v>3096.868229357101</c:v>
                </c:pt>
                <c:pt idx="266">
                  <c:v>3117.9711271790607</c:v>
                </c:pt>
                <c:pt idx="267">
                  <c:v>3139.1448265244539</c:v>
                </c:pt>
                <c:pt idx="268">
                  <c:v>3160.3893273932836</c:v>
                </c:pt>
                <c:pt idx="269">
                  <c:v>3181.7046297855477</c:v>
                </c:pt>
                <c:pt idx="270">
                  <c:v>3203.0907337012468</c:v>
                </c:pt>
                <c:pt idx="271">
                  <c:v>3224.5476391403813</c:v>
                </c:pt>
                <c:pt idx="272">
                  <c:v>3246.0753461029508</c:v>
                </c:pt>
                <c:pt idx="273">
                  <c:v>3267.6738545889543</c:v>
                </c:pt>
                <c:pt idx="274">
                  <c:v>3289.3431645983919</c:v>
                </c:pt>
                <c:pt idx="275">
                  <c:v>3311.0832761312672</c:v>
                </c:pt>
                <c:pt idx="276">
                  <c:v>3332.8941891875752</c:v>
                </c:pt>
                <c:pt idx="277">
                  <c:v>3354.7759037673195</c:v>
                </c:pt>
                <c:pt idx="278">
                  <c:v>3376.7284198704965</c:v>
                </c:pt>
                <c:pt idx="279">
                  <c:v>3398.7517374971098</c:v>
                </c:pt>
                <c:pt idx="280">
                  <c:v>3420.8458566471586</c:v>
                </c:pt>
                <c:pt idx="281">
                  <c:v>3443.0107773206405</c:v>
                </c:pt>
                <c:pt idx="282">
                  <c:v>3465.2464995175587</c:v>
                </c:pt>
                <c:pt idx="283">
                  <c:v>3487.553023237911</c:v>
                </c:pt>
                <c:pt idx="284">
                  <c:v>3509.9303484816987</c:v>
                </c:pt>
                <c:pt idx="285">
                  <c:v>3532.37847524892</c:v>
                </c:pt>
                <c:pt idx="286">
                  <c:v>3554.8974035395786</c:v>
                </c:pt>
                <c:pt idx="287">
                  <c:v>3577.4871333536707</c:v>
                </c:pt>
                <c:pt idx="288">
                  <c:v>3600.1476646911979</c:v>
                </c:pt>
                <c:pt idx="289">
                  <c:v>3622.8789975521586</c:v>
                </c:pt>
                <c:pt idx="290">
                  <c:v>3645.6811319365552</c:v>
                </c:pt>
                <c:pt idx="291">
                  <c:v>3668.5540678443881</c:v>
                </c:pt>
                <c:pt idx="292">
                  <c:v>3691.4978052756542</c:v>
                </c:pt>
                <c:pt idx="293">
                  <c:v>3714.5123442303552</c:v>
                </c:pt>
                <c:pt idx="294">
                  <c:v>3737.5976847084917</c:v>
                </c:pt>
                <c:pt idx="295">
                  <c:v>3760.7538267100626</c:v>
                </c:pt>
                <c:pt idx="296">
                  <c:v>3783.9807702350681</c:v>
                </c:pt>
                <c:pt idx="297">
                  <c:v>3807.2785152835099</c:v>
                </c:pt>
                <c:pt idx="298">
                  <c:v>3830.6470618553858</c:v>
                </c:pt>
                <c:pt idx="299">
                  <c:v>3854.0864099506953</c:v>
                </c:pt>
                <c:pt idx="300">
                  <c:v>3877.5965595694415</c:v>
                </c:pt>
                <c:pt idx="301">
                  <c:v>3901.1775107116218</c:v>
                </c:pt>
                <c:pt idx="302">
                  <c:v>3924.829263377238</c:v>
                </c:pt>
                <c:pt idx="303">
                  <c:v>3948.5518175662874</c:v>
                </c:pt>
                <c:pt idx="304">
                  <c:v>3972.3451732787726</c:v>
                </c:pt>
                <c:pt idx="305">
                  <c:v>3996.2093305146923</c:v>
                </c:pt>
                <c:pt idx="306">
                  <c:v>4020.1442892740474</c:v>
                </c:pt>
                <c:pt idx="307">
                  <c:v>4044.1500495568371</c:v>
                </c:pt>
                <c:pt idx="308">
                  <c:v>4068.2266113630617</c:v>
                </c:pt>
                <c:pt idx="309">
                  <c:v>4092.3739746927208</c:v>
                </c:pt>
                <c:pt idx="310">
                  <c:v>4116.5921395458136</c:v>
                </c:pt>
                <c:pt idx="311">
                  <c:v>4140.8811059223435</c:v>
                </c:pt>
                <c:pt idx="312">
                  <c:v>4165.2408738223075</c:v>
                </c:pt>
                <c:pt idx="313">
                  <c:v>4189.6714432457084</c:v>
                </c:pt>
                <c:pt idx="314">
                  <c:v>4214.1728141925414</c:v>
                </c:pt>
                <c:pt idx="315">
                  <c:v>4238.7449866628094</c:v>
                </c:pt>
                <c:pt idx="316">
                  <c:v>4263.3879606565124</c:v>
                </c:pt>
                <c:pt idx="317">
                  <c:v>4288.1017361736513</c:v>
                </c:pt>
                <c:pt idx="318">
                  <c:v>4312.8863132142251</c:v>
                </c:pt>
                <c:pt idx="319">
                  <c:v>4337.741691778233</c:v>
                </c:pt>
                <c:pt idx="320">
                  <c:v>4362.6678718656758</c:v>
                </c:pt>
                <c:pt idx="321">
                  <c:v>4387.6648534765536</c:v>
                </c:pt>
                <c:pt idx="322">
                  <c:v>4412.7326366108655</c:v>
                </c:pt>
                <c:pt idx="323">
                  <c:v>4437.8712212686141</c:v>
                </c:pt>
                <c:pt idx="324">
                  <c:v>4463.0806074497978</c:v>
                </c:pt>
                <c:pt idx="325">
                  <c:v>4488.3607951544145</c:v>
                </c:pt>
                <c:pt idx="326">
                  <c:v>4513.7117843824662</c:v>
                </c:pt>
                <c:pt idx="327">
                  <c:v>4539.1335751339539</c:v>
                </c:pt>
                <c:pt idx="328">
                  <c:v>4564.6261674088746</c:v>
                </c:pt>
                <c:pt idx="329">
                  <c:v>4590.1895612072331</c:v>
                </c:pt>
                <c:pt idx="330">
                  <c:v>4615.8237565290246</c:v>
                </c:pt>
                <c:pt idx="331">
                  <c:v>4641.5287533742521</c:v>
                </c:pt>
                <c:pt idx="332">
                  <c:v>4667.3045517429118</c:v>
                </c:pt>
                <c:pt idx="333">
                  <c:v>4693.1511516350083</c:v>
                </c:pt>
                <c:pt idx="334">
                  <c:v>4719.0685530505407</c:v>
                </c:pt>
                <c:pt idx="335">
                  <c:v>4745.056755989508</c:v>
                </c:pt>
                <c:pt idx="336">
                  <c:v>4771.1157604519076</c:v>
                </c:pt>
                <c:pt idx="337">
                  <c:v>4797.2455664377439</c:v>
                </c:pt>
                <c:pt idx="338">
                  <c:v>4823.4461739470144</c:v>
                </c:pt>
                <c:pt idx="339">
                  <c:v>4849.7175829797188</c:v>
                </c:pt>
                <c:pt idx="340">
                  <c:v>4876.059793535861</c:v>
                </c:pt>
                <c:pt idx="341">
                  <c:v>4902.4728056154363</c:v>
                </c:pt>
                <c:pt idx="342">
                  <c:v>4928.9566192184466</c:v>
                </c:pt>
                <c:pt idx="343">
                  <c:v>4955.5112343448909</c:v>
                </c:pt>
                <c:pt idx="344">
                  <c:v>4982.1366509947711</c:v>
                </c:pt>
                <c:pt idx="345">
                  <c:v>5008.8328691680863</c:v>
                </c:pt>
                <c:pt idx="346">
                  <c:v>5035.5998888648382</c:v>
                </c:pt>
                <c:pt idx="347">
                  <c:v>5062.4377100850215</c:v>
                </c:pt>
                <c:pt idx="348">
                  <c:v>5089.3463328286416</c:v>
                </c:pt>
                <c:pt idx="349">
                  <c:v>5116.3257570956948</c:v>
                </c:pt>
                <c:pt idx="350">
                  <c:v>5143.3759828861839</c:v>
                </c:pt>
                <c:pt idx="351">
                  <c:v>5170.4970102001089</c:v>
                </c:pt>
                <c:pt idx="352">
                  <c:v>5197.6888390374679</c:v>
                </c:pt>
                <c:pt idx="353">
                  <c:v>5224.9514693982628</c:v>
                </c:pt>
                <c:pt idx="354">
                  <c:v>5252.2849012824909</c:v>
                </c:pt>
                <c:pt idx="355">
                  <c:v>5279.6891346901539</c:v>
                </c:pt>
                <c:pt idx="356">
                  <c:v>5307.1641696212546</c:v>
                </c:pt>
                <c:pt idx="357">
                  <c:v>5334.7100060757866</c:v>
                </c:pt>
                <c:pt idx="358">
                  <c:v>5362.3266440537545</c:v>
                </c:pt>
                <c:pt idx="359">
                  <c:v>5390.0140835551583</c:v>
                </c:pt>
                <c:pt idx="360">
                  <c:v>5417.7723245799962</c:v>
                </c:pt>
                <c:pt idx="361">
                  <c:v>5445.6013671282681</c:v>
                </c:pt>
                <c:pt idx="362">
                  <c:v>5473.5012111999786</c:v>
                </c:pt>
                <c:pt idx="363">
                  <c:v>5501.4718567951204</c:v>
                </c:pt>
                <c:pt idx="364">
                  <c:v>5529.513303913699</c:v>
                </c:pt>
                <c:pt idx="365">
                  <c:v>5557.625552555709</c:v>
                </c:pt>
                <c:pt idx="366">
                  <c:v>5585.8086027211566</c:v>
                </c:pt>
                <c:pt idx="367">
                  <c:v>5614.062454410041</c:v>
                </c:pt>
                <c:pt idx="368">
                  <c:v>5642.3871076223559</c:v>
                </c:pt>
                <c:pt idx="369">
                  <c:v>5670.7825623581084</c:v>
                </c:pt>
                <c:pt idx="370">
                  <c:v>5699.2488186172959</c:v>
                </c:pt>
                <c:pt idx="371">
                  <c:v>5727.7858763999184</c:v>
                </c:pt>
                <c:pt idx="372">
                  <c:v>5756.3937357059731</c:v>
                </c:pt>
                <c:pt idx="373">
                  <c:v>5785.0723965354664</c:v>
                </c:pt>
                <c:pt idx="374">
                  <c:v>5813.8218588883919</c:v>
                </c:pt>
                <c:pt idx="375">
                  <c:v>5842.6421227647534</c:v>
                </c:pt>
                <c:pt idx="376">
                  <c:v>5871.5331881645479</c:v>
                </c:pt>
                <c:pt idx="377">
                  <c:v>5900.4950550877793</c:v>
                </c:pt>
                <c:pt idx="378">
                  <c:v>5929.5277235344474</c:v>
                </c:pt>
                <c:pt idx="379">
                  <c:v>5958.6311935045469</c:v>
                </c:pt>
                <c:pt idx="380">
                  <c:v>5987.8054649980832</c:v>
                </c:pt>
                <c:pt idx="381">
                  <c:v>6017.0505380150535</c:v>
                </c:pt>
                <c:pt idx="382">
                  <c:v>6046.3664125554587</c:v>
                </c:pt>
                <c:pt idx="383">
                  <c:v>6075.7530886192981</c:v>
                </c:pt>
                <c:pt idx="384">
                  <c:v>6105.2105662065733</c:v>
                </c:pt>
                <c:pt idx="385">
                  <c:v>6134.7388453172844</c:v>
                </c:pt>
                <c:pt idx="386">
                  <c:v>6164.3379259514277</c:v>
                </c:pt>
                <c:pt idx="387">
                  <c:v>6194.0078081090069</c:v>
                </c:pt>
                <c:pt idx="388">
                  <c:v>6223.7484917900229</c:v>
                </c:pt>
                <c:pt idx="389">
                  <c:v>6253.5599769944747</c:v>
                </c:pt>
                <c:pt idx="390">
                  <c:v>6283.442263722357</c:v>
                </c:pt>
                <c:pt idx="391">
                  <c:v>6313.395351973676</c:v>
                </c:pt>
                <c:pt idx="392">
                  <c:v>6343.419241748431</c:v>
                </c:pt>
                <c:pt idx="393">
                  <c:v>6373.5139330466191</c:v>
                </c:pt>
                <c:pt idx="394">
                  <c:v>6403.6794258682439</c:v>
                </c:pt>
                <c:pt idx="395">
                  <c:v>6433.9157202133028</c:v>
                </c:pt>
                <c:pt idx="396">
                  <c:v>6464.2228160817967</c:v>
                </c:pt>
                <c:pt idx="397">
                  <c:v>6494.6007134737247</c:v>
                </c:pt>
                <c:pt idx="398">
                  <c:v>6525.0494123890876</c:v>
                </c:pt>
                <c:pt idx="399">
                  <c:v>6555.5689128278855</c:v>
                </c:pt>
                <c:pt idx="400">
                  <c:v>6586.1592147901201</c:v>
                </c:pt>
                <c:pt idx="401">
                  <c:v>6616.820318275787</c:v>
                </c:pt>
                <c:pt idx="402">
                  <c:v>6647.5522232848898</c:v>
                </c:pt>
                <c:pt idx="403">
                  <c:v>6678.3549298174275</c:v>
                </c:pt>
                <c:pt idx="404">
                  <c:v>6709.2284378734012</c:v>
                </c:pt>
                <c:pt idx="405">
                  <c:v>6740.1727474528088</c:v>
                </c:pt>
                <c:pt idx="406">
                  <c:v>6771.1878585556515</c:v>
                </c:pt>
                <c:pt idx="407">
                  <c:v>6802.2737711819291</c:v>
                </c:pt>
                <c:pt idx="408">
                  <c:v>6833.4304853316398</c:v>
                </c:pt>
                <c:pt idx="409">
                  <c:v>6864.6580010047865</c:v>
                </c:pt>
                <c:pt idx="410">
                  <c:v>6895.956318201369</c:v>
                </c:pt>
                <c:pt idx="411">
                  <c:v>6927.3254369213882</c:v>
                </c:pt>
                <c:pt idx="412">
                  <c:v>6958.765357164837</c:v>
                </c:pt>
                <c:pt idx="413">
                  <c:v>6990.2760789317244</c:v>
                </c:pt>
                <c:pt idx="414">
                  <c:v>7021.8576022220459</c:v>
                </c:pt>
                <c:pt idx="415">
                  <c:v>7053.5099270358005</c:v>
                </c:pt>
                <c:pt idx="416">
                  <c:v>7085.2330533729937</c:v>
                </c:pt>
                <c:pt idx="417">
                  <c:v>7117.0269812336201</c:v>
                </c:pt>
                <c:pt idx="418">
                  <c:v>7148.8917106176814</c:v>
                </c:pt>
                <c:pt idx="419">
                  <c:v>7180.8272415251749</c:v>
                </c:pt>
                <c:pt idx="420">
                  <c:v>7212.8335739561053</c:v>
                </c:pt>
                <c:pt idx="421">
                  <c:v>7244.9107079104724</c:v>
                </c:pt>
                <c:pt idx="422">
                  <c:v>7277.0586433882745</c:v>
                </c:pt>
                <c:pt idx="423">
                  <c:v>7309.2773803895079</c:v>
                </c:pt>
                <c:pt idx="424">
                  <c:v>7341.5669189141781</c:v>
                </c:pt>
                <c:pt idx="425">
                  <c:v>7373.9272589622833</c:v>
                </c:pt>
                <c:pt idx="426">
                  <c:v>7406.3584005338216</c:v>
                </c:pt>
                <c:pt idx="427">
                  <c:v>7438.8603436287985</c:v>
                </c:pt>
                <c:pt idx="428">
                  <c:v>7471.4330882472077</c:v>
                </c:pt>
                <c:pt idx="429">
                  <c:v>7504.0766343890537</c:v>
                </c:pt>
                <c:pt idx="430">
                  <c:v>7536.7909820543318</c:v>
                </c:pt>
                <c:pt idx="431">
                  <c:v>7569.5761312430459</c:v>
                </c:pt>
                <c:pt idx="432">
                  <c:v>7602.4320819551949</c:v>
                </c:pt>
                <c:pt idx="433">
                  <c:v>7635.3588341907798</c:v>
                </c:pt>
                <c:pt idx="434">
                  <c:v>7668.3563879497979</c:v>
                </c:pt>
                <c:pt idx="435">
                  <c:v>7701.4247432322527</c:v>
                </c:pt>
                <c:pt idx="436">
                  <c:v>7734.5639000381407</c:v>
                </c:pt>
                <c:pt idx="437">
                  <c:v>7767.7738583674636</c:v>
                </c:pt>
                <c:pt idx="438">
                  <c:v>7801.0546182202243</c:v>
                </c:pt>
                <c:pt idx="439">
                  <c:v>7834.4061795964171</c:v>
                </c:pt>
                <c:pt idx="440">
                  <c:v>7867.828542496045</c:v>
                </c:pt>
                <c:pt idx="441">
                  <c:v>7901.3217069191069</c:v>
                </c:pt>
                <c:pt idx="442">
                  <c:v>7934.8856728656056</c:v>
                </c:pt>
                <c:pt idx="443">
                  <c:v>7968.5204403355401</c:v>
                </c:pt>
                <c:pt idx="444">
                  <c:v>8002.2260093289078</c:v>
                </c:pt>
                <c:pt idx="445">
                  <c:v>8036.0023798457096</c:v>
                </c:pt>
                <c:pt idx="446">
                  <c:v>8069.8495518859454</c:v>
                </c:pt>
                <c:pt idx="447">
                  <c:v>8103.7675254496171</c:v>
                </c:pt>
                <c:pt idx="448">
                  <c:v>8137.7563005367247</c:v>
                </c:pt>
                <c:pt idx="449">
                  <c:v>8171.815877147269</c:v>
                </c:pt>
                <c:pt idx="450">
                  <c:v>8205.9462552812456</c:v>
                </c:pt>
                <c:pt idx="451">
                  <c:v>8240.1474349386554</c:v>
                </c:pt>
                <c:pt idx="452">
                  <c:v>8274.4194161195064</c:v>
                </c:pt>
                <c:pt idx="453">
                  <c:v>8308.7621988237843</c:v>
                </c:pt>
                <c:pt idx="454">
                  <c:v>8343.1757830515016</c:v>
                </c:pt>
                <c:pt idx="455">
                  <c:v>8377.6601688026531</c:v>
                </c:pt>
                <c:pt idx="456">
                  <c:v>8412.2153560772385</c:v>
                </c:pt>
                <c:pt idx="457">
                  <c:v>8446.8413448752599</c:v>
                </c:pt>
                <c:pt idx="458">
                  <c:v>8481.5381351967189</c:v>
                </c:pt>
                <c:pt idx="459">
                  <c:v>8516.3057270416084</c:v>
                </c:pt>
                <c:pt idx="460">
                  <c:v>8551.1441204099356</c:v>
                </c:pt>
                <c:pt idx="461">
                  <c:v>8586.0533153016913</c:v>
                </c:pt>
                <c:pt idx="462">
                  <c:v>8621.0333117168902</c:v>
                </c:pt>
                <c:pt idx="463">
                  <c:v>8656.0841096555214</c:v>
                </c:pt>
                <c:pt idx="464">
                  <c:v>8691.2057091175866</c:v>
                </c:pt>
                <c:pt idx="465">
                  <c:v>8726.3981101030877</c:v>
                </c:pt>
                <c:pt idx="466">
                  <c:v>8761.661312612021</c:v>
                </c:pt>
                <c:pt idx="467">
                  <c:v>8796.995316644392</c:v>
                </c:pt>
                <c:pt idx="468">
                  <c:v>8832.4001222001934</c:v>
                </c:pt>
                <c:pt idx="469">
                  <c:v>8867.8757292794344</c:v>
                </c:pt>
                <c:pt idx="470">
                  <c:v>8903.4221378821076</c:v>
                </c:pt>
                <c:pt idx="471">
                  <c:v>8939.0393480082184</c:v>
                </c:pt>
                <c:pt idx="472">
                  <c:v>8974.7273596577616</c:v>
                </c:pt>
                <c:pt idx="473">
                  <c:v>9010.4861728307442</c:v>
                </c:pt>
                <c:pt idx="474">
                  <c:v>9046.315787527159</c:v>
                </c:pt>
                <c:pt idx="475">
                  <c:v>9082.2162037470043</c:v>
                </c:pt>
                <c:pt idx="476">
                  <c:v>9118.1874214902891</c:v>
                </c:pt>
                <c:pt idx="477">
                  <c:v>9154.229440757008</c:v>
                </c:pt>
                <c:pt idx="478">
                  <c:v>9190.3422615471627</c:v>
                </c:pt>
                <c:pt idx="479">
                  <c:v>9226.5258838607497</c:v>
                </c:pt>
                <c:pt idx="480">
                  <c:v>9262.7803076977725</c:v>
                </c:pt>
                <c:pt idx="481">
                  <c:v>9299.1055330582312</c:v>
                </c:pt>
                <c:pt idx="482">
                  <c:v>9335.5015599421222</c:v>
                </c:pt>
                <c:pt idx="483">
                  <c:v>9371.968388349449</c:v>
                </c:pt>
                <c:pt idx="484">
                  <c:v>9408.5060182802154</c:v>
                </c:pt>
                <c:pt idx="485">
                  <c:v>9445.1144497344121</c:v>
                </c:pt>
                <c:pt idx="486">
                  <c:v>9481.7936827120448</c:v>
                </c:pt>
                <c:pt idx="487">
                  <c:v>9518.5437172131133</c:v>
                </c:pt>
                <c:pt idx="488">
                  <c:v>9555.3645532376158</c:v>
                </c:pt>
                <c:pt idx="489">
                  <c:v>9592.2561907855543</c:v>
                </c:pt>
                <c:pt idx="490">
                  <c:v>9629.2186298569213</c:v>
                </c:pt>
                <c:pt idx="491">
                  <c:v>9666.2518704517297</c:v>
                </c:pt>
                <c:pt idx="492">
                  <c:v>9703.3559125699703</c:v>
                </c:pt>
                <c:pt idx="493">
                  <c:v>9740.5307562116468</c:v>
                </c:pt>
                <c:pt idx="494">
                  <c:v>9777.7764013767592</c:v>
                </c:pt>
                <c:pt idx="495">
                  <c:v>9815.092848065311</c:v>
                </c:pt>
                <c:pt idx="496">
                  <c:v>9852.4800962772915</c:v>
                </c:pt>
                <c:pt idx="497">
                  <c:v>9889.9381460127042</c:v>
                </c:pt>
                <c:pt idx="498">
                  <c:v>9927.4669972715565</c:v>
                </c:pt>
                <c:pt idx="499">
                  <c:v>9965.0666500538427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0.27138353991745323</c:v>
                </c:pt>
                <c:pt idx="2">
                  <c:v>0.11682111297607949</c:v>
                </c:pt>
                <c:pt idx="3">
                  <c:v>8.0829993133499589E-2</c:v>
                </c:pt>
                <c:pt idx="4">
                  <c:v>6.6649368615583932E-2</c:v>
                </c:pt>
                <c:pt idx="5">
                  <c:v>5.8370012061029354E-2</c:v>
                </c:pt>
                <c:pt idx="6">
                  <c:v>5.1015208621211595E-2</c:v>
                </c:pt>
                <c:pt idx="7">
                  <c:v>4.4074367709672206E-2</c:v>
                </c:pt>
                <c:pt idx="8">
                  <c:v>4.0223723625383151E-2</c:v>
                </c:pt>
                <c:pt idx="9">
                  <c:v>3.7726247235191086E-2</c:v>
                </c:pt>
                <c:pt idx="10">
                  <c:v>3.597979913590562E-2</c:v>
                </c:pt>
                <c:pt idx="11">
                  <c:v>3.468758439513446E-2</c:v>
                </c:pt>
                <c:pt idx="12">
                  <c:v>3.3691948713103208E-2</c:v>
                </c:pt>
                <c:pt idx="13">
                  <c:v>3.2893184571401779E-2</c:v>
                </c:pt>
                <c:pt idx="14">
                  <c:v>3.2236596186086292E-2</c:v>
                </c:pt>
                <c:pt idx="15">
                  <c:v>3.1686202195933419E-2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0.19041931936605583</c:v>
                </c:pt>
                <c:pt idx="2">
                  <c:v>8.3624392471210091E-2</c:v>
                </c:pt>
                <c:pt idx="3">
                  <c:v>5.833481727884951E-2</c:v>
                </c:pt>
                <c:pt idx="4">
                  <c:v>4.719890286219118E-2</c:v>
                </c:pt>
                <c:pt idx="5">
                  <c:v>4.0620029283819657E-2</c:v>
                </c:pt>
                <c:pt idx="6">
                  <c:v>3.4854060864244481E-2</c:v>
                </c:pt>
                <c:pt idx="7">
                  <c:v>2.9393732586666371E-2</c:v>
                </c:pt>
                <c:pt idx="8">
                  <c:v>2.6339276361501466E-2</c:v>
                </c:pt>
                <c:pt idx="9">
                  <c:v>2.4339580252626641E-2</c:v>
                </c:pt>
                <c:pt idx="10">
                  <c:v>2.2940302316170644E-2</c:v>
                </c:pt>
                <c:pt idx="11">
                  <c:v>2.1887334118772705E-2</c:v>
                </c:pt>
                <c:pt idx="12">
                  <c:v>2.1067543048013782E-2</c:v>
                </c:pt>
                <c:pt idx="13">
                  <c:v>2.0408594241392009E-2</c:v>
                </c:pt>
                <c:pt idx="14">
                  <c:v>1.9866377081001797E-2</c:v>
                </c:pt>
                <c:pt idx="15">
                  <c:v>1.9411743560430125E-2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0.16184752614346332</c:v>
                </c:pt>
                <c:pt idx="2">
                  <c:v>7.1860116744781502E-2</c:v>
                </c:pt>
                <c:pt idx="3">
                  <c:v>5.0344664354098304E-2</c:v>
                </c:pt>
                <c:pt idx="4">
                  <c:v>4.0313293386068649E-2</c:v>
                </c:pt>
                <c:pt idx="5">
                  <c:v>3.4352453177399461E-2</c:v>
                </c:pt>
                <c:pt idx="6">
                  <c:v>2.915865241423822E-2</c:v>
                </c:pt>
                <c:pt idx="7">
                  <c:v>2.4226717761630327E-2</c:v>
                </c:pt>
                <c:pt idx="8">
                  <c:v>2.1451495876802743E-2</c:v>
                </c:pt>
                <c:pt idx="9">
                  <c:v>1.9621915376159489E-2</c:v>
                </c:pt>
                <c:pt idx="10">
                  <c:v>1.8337730328554111E-2</c:v>
                </c:pt>
                <c:pt idx="11">
                  <c:v>1.7360158292902824E-2</c:v>
                </c:pt>
                <c:pt idx="12">
                  <c:v>1.6592338104555591E-2</c:v>
                </c:pt>
                <c:pt idx="13">
                  <c:v>1.5972132428171911E-2</c:v>
                </c:pt>
                <c:pt idx="14">
                  <c:v>1.5459412855638602E-2</c:v>
                </c:pt>
                <c:pt idx="15">
                  <c:v>1.5027609703746716E-2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0.14749233375819387</c:v>
                </c:pt>
                <c:pt idx="2">
                  <c:v>6.5925245384522949E-2</c:v>
                </c:pt>
                <c:pt idx="3">
                  <c:v>4.6305454728603285E-2</c:v>
                </c:pt>
                <c:pt idx="4">
                  <c:v>3.6843390816057031E-2</c:v>
                </c:pt>
                <c:pt idx="5">
                  <c:v>3.1203095128043524E-2</c:v>
                </c:pt>
                <c:pt idx="6">
                  <c:v>2.6305105437932463E-2</c:v>
                </c:pt>
                <c:pt idx="7">
                  <c:v>2.1647284681727594E-2</c:v>
                </c:pt>
                <c:pt idx="8">
                  <c:v>1.9017681898045313E-2</c:v>
                </c:pt>
                <c:pt idx="9">
                  <c:v>1.7277246462511463E-2</c:v>
                </c:pt>
                <c:pt idx="10">
                  <c:v>1.6053312055279358E-2</c:v>
                </c:pt>
                <c:pt idx="11">
                  <c:v>1.5115469625670579E-2</c:v>
                </c:pt>
                <c:pt idx="12">
                  <c:v>1.4375065632801467E-2</c:v>
                </c:pt>
                <c:pt idx="13">
                  <c:v>1.3775137152434591E-2</c:v>
                </c:pt>
                <c:pt idx="14">
                  <c:v>1.3277660867034436E-2</c:v>
                </c:pt>
                <c:pt idx="15">
                  <c:v>1.2857438302174055E-2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73.696437175531727</c:v>
                </c:pt>
                <c:pt idx="2">
                  <c:v>171.20192994647499</c:v>
                </c:pt>
                <c:pt idx="3">
                  <c:v>247.43290484966155</c:v>
                </c:pt>
                <c:pt idx="4">
                  <c:v>300.07786143263792</c:v>
                </c:pt>
                <c:pt idx="5">
                  <c:v>342.64169723125633</c:v>
                </c:pt>
                <c:pt idx="6">
                  <c:v>392.03995319317789</c:v>
                </c:pt>
                <c:pt idx="7">
                  <c:v>453.77848938740328</c:v>
                </c:pt>
                <c:pt idx="8">
                  <c:v>497.21900901733062</c:v>
                </c:pt>
                <c:pt idx="9">
                  <c:v>530.13489190475264</c:v>
                </c:pt>
                <c:pt idx="10">
                  <c:v>555.86747231285221</c:v>
                </c:pt>
                <c:pt idx="11">
                  <c:v>576.5751737617494</c:v>
                </c:pt>
                <c:pt idx="12">
                  <c:v>593.61363067199966</c:v>
                </c:pt>
                <c:pt idx="13">
                  <c:v>608.0286922838277</c:v>
                </c:pt>
                <c:pt idx="14">
                  <c:v>620.4128960932992</c:v>
                </c:pt>
                <c:pt idx="15">
                  <c:v>631.18955930183336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105.03135956259069</c:v>
                </c:pt>
                <c:pt idx="2">
                  <c:v>239.16466725764889</c:v>
                </c:pt>
                <c:pt idx="3">
                  <c:v>342.84842111353305</c:v>
                </c:pt>
                <c:pt idx="4">
                  <c:v>423.73866312941482</c:v>
                </c:pt>
                <c:pt idx="5">
                  <c:v>492.36793652353867</c:v>
                </c:pt>
                <c:pt idx="6">
                  <c:v>573.82122783050727</c:v>
                </c:pt>
                <c:pt idx="7">
                  <c:v>680.41715835274454</c:v>
                </c:pt>
                <c:pt idx="8">
                  <c:v>759.32230352511874</c:v>
                </c:pt>
                <c:pt idx="9">
                  <c:v>821.70685740735689</c:v>
                </c:pt>
                <c:pt idx="10">
                  <c:v>871.82809207801847</c:v>
                </c:pt>
                <c:pt idx="11">
                  <c:v>913.77048897179566</c:v>
                </c:pt>
                <c:pt idx="12">
                  <c:v>949.32759621846708</c:v>
                </c:pt>
                <c:pt idx="13">
                  <c:v>979.97930496538993</c:v>
                </c:pt>
                <c:pt idx="14">
                  <c:v>1006.7260838981047</c:v>
                </c:pt>
                <c:pt idx="15">
                  <c:v>1030.3041526248578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123.57309670752579</c:v>
                </c:pt>
                <c:pt idx="2">
                  <c:v>278.3185013605256</c:v>
                </c:pt>
                <c:pt idx="3">
                  <c:v>397.2615620064592</c:v>
                </c:pt>
                <c:pt idx="4">
                  <c:v>496.11426703509028</c:v>
                </c:pt>
                <c:pt idx="5">
                  <c:v>582.2000512370405</c:v>
                </c:pt>
                <c:pt idx="6">
                  <c:v>685.90275421075239</c:v>
                </c:pt>
                <c:pt idx="7">
                  <c:v>825.534857704724</c:v>
                </c:pt>
                <c:pt idx="8">
                  <c:v>932.33591330232764</c:v>
                </c:pt>
                <c:pt idx="9">
                  <c:v>1019.2684871274025</c:v>
                </c:pt>
                <c:pt idx="10">
                  <c:v>1090.6475142595771</c:v>
                </c:pt>
                <c:pt idx="11">
                  <c:v>1152.0632279128697</c:v>
                </c:pt>
                <c:pt idx="12">
                  <c:v>1205.3756302439861</c:v>
                </c:pt>
                <c:pt idx="13">
                  <c:v>1252.1809526650097</c:v>
                </c:pt>
                <c:pt idx="14">
                  <c:v>1293.7101937028146</c:v>
                </c:pt>
                <c:pt idx="15">
                  <c:v>1330.8836464533383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135.60026809792689</c:v>
                </c:pt>
                <c:pt idx="2">
                  <c:v>303.37391819091101</c:v>
                </c:pt>
                <c:pt idx="3">
                  <c:v>431.9145577388278</c:v>
                </c:pt>
                <c:pt idx="4">
                  <c:v>542.83820128964976</c:v>
                </c:pt>
                <c:pt idx="5">
                  <c:v>640.9620557809717</c:v>
                </c:pt>
                <c:pt idx="6">
                  <c:v>760.30868027465192</c:v>
                </c:pt>
                <c:pt idx="7">
                  <c:v>923.90340377802386</c:v>
                </c:pt>
                <c:pt idx="8">
                  <c:v>1051.652883207372</c:v>
                </c:pt>
                <c:pt idx="9">
                  <c:v>1157.5918676275428</c:v>
                </c:pt>
                <c:pt idx="10">
                  <c:v>1245.8488274027363</c:v>
                </c:pt>
                <c:pt idx="11">
                  <c:v>1323.1477747825995</c:v>
                </c:pt>
                <c:pt idx="12">
                  <c:v>1391.2979954932091</c:v>
                </c:pt>
                <c:pt idx="13">
                  <c:v>1451.891170206261</c:v>
                </c:pt>
                <c:pt idx="14">
                  <c:v>1506.2894134956919</c:v>
                </c:pt>
                <c:pt idx="15">
                  <c:v>1555.5198111756222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143.98693192536078</c:v>
                </c:pt>
                <c:pt idx="2">
                  <c:v>320.7050501789397</c:v>
                </c:pt>
                <c:pt idx="3">
                  <c:v>455.82058793327246</c:v>
                </c:pt>
                <c:pt idx="4">
                  <c:v>575.34360720771701</c:v>
                </c:pt>
                <c:pt idx="5">
                  <c:v>682.17694309617355</c:v>
                </c:pt>
                <c:pt idx="6">
                  <c:v>812.97919827313103</c:v>
                </c:pt>
                <c:pt idx="7">
                  <c:v>994.4571999937865</c:v>
                </c:pt>
                <c:pt idx="8">
                  <c:v>1138.1735203074084</c:v>
                </c:pt>
                <c:pt idx="9">
                  <c:v>1258.8709416208026</c:v>
                </c:pt>
                <c:pt idx="10">
                  <c:v>1360.438463124467</c:v>
                </c:pt>
                <c:pt idx="11">
                  <c:v>1450.4686797991696</c:v>
                </c:pt>
                <c:pt idx="12">
                  <c:v>1530.6893365029437</c:v>
                </c:pt>
                <c:pt idx="13">
                  <c:v>1602.646661848642</c:v>
                </c:pt>
                <c:pt idx="14">
                  <c:v>1667.7826708768712</c:v>
                </c:pt>
                <c:pt idx="15">
                  <c:v>1727.1902917670093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73.696437175531727</c:v>
                </c:pt>
                <c:pt idx="2">
                  <c:v>171.20192994647499</c:v>
                </c:pt>
                <c:pt idx="3">
                  <c:v>247.43290484966155</c:v>
                </c:pt>
                <c:pt idx="4">
                  <c:v>300.07786143263792</c:v>
                </c:pt>
                <c:pt idx="5">
                  <c:v>342.64169723125633</c:v>
                </c:pt>
                <c:pt idx="6">
                  <c:v>392.03995319317789</c:v>
                </c:pt>
                <c:pt idx="7">
                  <c:v>453.77848938740328</c:v>
                </c:pt>
                <c:pt idx="8">
                  <c:v>497.21900901733062</c:v>
                </c:pt>
                <c:pt idx="9">
                  <c:v>530.13489190475264</c:v>
                </c:pt>
                <c:pt idx="10">
                  <c:v>555.86747231285221</c:v>
                </c:pt>
                <c:pt idx="11">
                  <c:v>576.5751737617494</c:v>
                </c:pt>
                <c:pt idx="12">
                  <c:v>593.61363067199966</c:v>
                </c:pt>
                <c:pt idx="13">
                  <c:v>608.0286922838277</c:v>
                </c:pt>
                <c:pt idx="14">
                  <c:v>620.4128960932992</c:v>
                </c:pt>
                <c:pt idx="15">
                  <c:v>631.18955930183336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105.03135956259069</c:v>
                </c:pt>
                <c:pt idx="2">
                  <c:v>239.16466725764889</c:v>
                </c:pt>
                <c:pt idx="3">
                  <c:v>342.84842111353305</c:v>
                </c:pt>
                <c:pt idx="4">
                  <c:v>423.73866312941482</c:v>
                </c:pt>
                <c:pt idx="5">
                  <c:v>492.36793652353867</c:v>
                </c:pt>
                <c:pt idx="6">
                  <c:v>573.82122783050727</c:v>
                </c:pt>
                <c:pt idx="7">
                  <c:v>680.41715835274454</c:v>
                </c:pt>
                <c:pt idx="8">
                  <c:v>759.32230352511874</c:v>
                </c:pt>
                <c:pt idx="9">
                  <c:v>821.70685740735689</c:v>
                </c:pt>
                <c:pt idx="10">
                  <c:v>871.82809207801847</c:v>
                </c:pt>
                <c:pt idx="11">
                  <c:v>913.77048897179566</c:v>
                </c:pt>
                <c:pt idx="12">
                  <c:v>949.32759621846708</c:v>
                </c:pt>
                <c:pt idx="13">
                  <c:v>979.97930496538993</c:v>
                </c:pt>
                <c:pt idx="14">
                  <c:v>1006.7260838981047</c:v>
                </c:pt>
                <c:pt idx="15">
                  <c:v>1030.3041526248578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123.57309670752579</c:v>
                </c:pt>
                <c:pt idx="2">
                  <c:v>278.3185013605256</c:v>
                </c:pt>
                <c:pt idx="3">
                  <c:v>397.2615620064592</c:v>
                </c:pt>
                <c:pt idx="4">
                  <c:v>496.11426703509028</c:v>
                </c:pt>
                <c:pt idx="5">
                  <c:v>582.2000512370405</c:v>
                </c:pt>
                <c:pt idx="6">
                  <c:v>685.90275421075239</c:v>
                </c:pt>
                <c:pt idx="7">
                  <c:v>825.534857704724</c:v>
                </c:pt>
                <c:pt idx="8">
                  <c:v>932.33591330232764</c:v>
                </c:pt>
                <c:pt idx="9">
                  <c:v>1019.2684871274025</c:v>
                </c:pt>
                <c:pt idx="10">
                  <c:v>1090.6475142595771</c:v>
                </c:pt>
                <c:pt idx="11">
                  <c:v>1152.0632279128697</c:v>
                </c:pt>
                <c:pt idx="12">
                  <c:v>1205.3756302439861</c:v>
                </c:pt>
                <c:pt idx="13">
                  <c:v>1252.1809526650097</c:v>
                </c:pt>
                <c:pt idx="14">
                  <c:v>1293.7101937028146</c:v>
                </c:pt>
                <c:pt idx="15">
                  <c:v>1330.8836464533383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135.60026809792689</c:v>
                </c:pt>
                <c:pt idx="2">
                  <c:v>303.37391819091101</c:v>
                </c:pt>
                <c:pt idx="3">
                  <c:v>431.9145577388278</c:v>
                </c:pt>
                <c:pt idx="4">
                  <c:v>542.83820128964976</c:v>
                </c:pt>
                <c:pt idx="5">
                  <c:v>640.9620557809717</c:v>
                </c:pt>
                <c:pt idx="6">
                  <c:v>760.30868027465192</c:v>
                </c:pt>
                <c:pt idx="7">
                  <c:v>923.90340377802386</c:v>
                </c:pt>
                <c:pt idx="8">
                  <c:v>1051.652883207372</c:v>
                </c:pt>
                <c:pt idx="9">
                  <c:v>1157.5918676275428</c:v>
                </c:pt>
                <c:pt idx="10">
                  <c:v>1245.8488274027363</c:v>
                </c:pt>
                <c:pt idx="11">
                  <c:v>1323.1477747825995</c:v>
                </c:pt>
                <c:pt idx="12">
                  <c:v>1391.2979954932091</c:v>
                </c:pt>
                <c:pt idx="13">
                  <c:v>1451.891170206261</c:v>
                </c:pt>
                <c:pt idx="14">
                  <c:v>1506.2894134956919</c:v>
                </c:pt>
                <c:pt idx="15">
                  <c:v>1555.5198111756222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143.98693192536078</c:v>
                </c:pt>
                <c:pt idx="2">
                  <c:v>320.7050501789397</c:v>
                </c:pt>
                <c:pt idx="3">
                  <c:v>455.82058793327246</c:v>
                </c:pt>
                <c:pt idx="4">
                  <c:v>575.34360720771701</c:v>
                </c:pt>
                <c:pt idx="5">
                  <c:v>682.17694309617355</c:v>
                </c:pt>
                <c:pt idx="6">
                  <c:v>812.97919827313103</c:v>
                </c:pt>
                <c:pt idx="7">
                  <c:v>994.4571999937865</c:v>
                </c:pt>
                <c:pt idx="8">
                  <c:v>1138.1735203074084</c:v>
                </c:pt>
                <c:pt idx="9">
                  <c:v>1258.8709416208026</c:v>
                </c:pt>
                <c:pt idx="10">
                  <c:v>1360.438463124467</c:v>
                </c:pt>
                <c:pt idx="11">
                  <c:v>1450.4686797991696</c:v>
                </c:pt>
                <c:pt idx="12">
                  <c:v>1530.6893365029437</c:v>
                </c:pt>
                <c:pt idx="13">
                  <c:v>1602.646661848642</c:v>
                </c:pt>
                <c:pt idx="14">
                  <c:v>1667.7826708768712</c:v>
                </c:pt>
                <c:pt idx="15">
                  <c:v>1727.1902917670093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0.16217177843001354</c:v>
                </c:pt>
                <c:pt idx="2">
                  <c:v>8.4713699103692017E-2</c:v>
                </c:pt>
                <c:pt idx="3">
                  <c:v>6.7684583988402741E-2</c:v>
                </c:pt>
                <c:pt idx="4">
                  <c:v>5.855062288708502E-2</c:v>
                </c:pt>
                <c:pt idx="5">
                  <c:v>5.2503312243537131E-2</c:v>
                </c:pt>
                <c:pt idx="6">
                  <c:v>4.6894129798219684E-2</c:v>
                </c:pt>
                <c:pt idx="7">
                  <c:v>4.1459694982267779E-2</c:v>
                </c:pt>
                <c:pt idx="8">
                  <c:v>3.8307072402901786E-2</c:v>
                </c:pt>
                <c:pt idx="9">
                  <c:v>3.6207314977484334E-2</c:v>
                </c:pt>
                <c:pt idx="10">
                  <c:v>3.4733272829552519E-2</c:v>
                </c:pt>
                <c:pt idx="11">
                  <c:v>3.3628776093660676E-2</c:v>
                </c:pt>
                <c:pt idx="12">
                  <c:v>3.2763304955239908E-2</c:v>
                </c:pt>
                <c:pt idx="13">
                  <c:v>3.2062753375475074E-2</c:v>
                </c:pt>
                <c:pt idx="14">
                  <c:v>3.1484072432256316E-2</c:v>
                </c:pt>
                <c:pt idx="15">
                  <c:v>3.0997276971343742E-2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0.1125405315522652</c:v>
                </c:pt>
                <c:pt idx="2">
                  <c:v>6.1373986769936321E-2</c:v>
                </c:pt>
                <c:pt idx="3">
                  <c:v>4.8017508662135028E-2</c:v>
                </c:pt>
                <c:pt idx="4">
                  <c:v>4.0772006970480647E-2</c:v>
                </c:pt>
                <c:pt idx="5">
                  <c:v>3.6028044388239575E-2</c:v>
                </c:pt>
                <c:pt idx="6">
                  <c:v>3.1622976420655362E-2</c:v>
                </c:pt>
                <c:pt idx="7">
                  <c:v>2.7327234630212607E-2</c:v>
                </c:pt>
                <c:pt idx="8">
                  <c:v>2.4808583378941026E-2</c:v>
                </c:pt>
                <c:pt idx="9">
                  <c:v>2.3124794027945404E-2</c:v>
                </c:pt>
                <c:pt idx="10">
                  <c:v>2.1924877107519867E-2</c:v>
                </c:pt>
                <c:pt idx="11">
                  <c:v>2.1015336530554995E-2</c:v>
                </c:pt>
                <c:pt idx="12">
                  <c:v>2.03007984947952E-2</c:v>
                </c:pt>
                <c:pt idx="13">
                  <c:v>1.9723008526847562E-2</c:v>
                </c:pt>
                <c:pt idx="14">
                  <c:v>1.9245561410731266E-2</c:v>
                </c:pt>
                <c:pt idx="15">
                  <c:v>1.8843935892504722E-2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9.5049443856036572E-2</c:v>
                </c:pt>
                <c:pt idx="2">
                  <c:v>5.3077635693085254E-2</c:v>
                </c:pt>
                <c:pt idx="3">
                  <c:v>4.1053186028664326E-2</c:v>
                </c:pt>
                <c:pt idx="4">
                  <c:v>3.4493768077274049E-2</c:v>
                </c:pt>
                <c:pt idx="5">
                  <c:v>3.021961956968677E-2</c:v>
                </c:pt>
                <c:pt idx="6">
                  <c:v>2.6245990828242714E-2</c:v>
                </c:pt>
                <c:pt idx="7">
                  <c:v>2.2353148729720468E-2</c:v>
                </c:pt>
                <c:pt idx="8">
                  <c:v>2.0053246308897731E-2</c:v>
                </c:pt>
                <c:pt idx="9">
                  <c:v>1.8508280831976486E-2</c:v>
                </c:pt>
                <c:pt idx="10">
                  <c:v>1.7395219265371364E-2</c:v>
                </c:pt>
                <c:pt idx="11">
                  <c:v>1.6543245190602782E-2</c:v>
                </c:pt>
                <c:pt idx="12">
                  <c:v>1.5870103524386874E-2</c:v>
                </c:pt>
                <c:pt idx="13">
                  <c:v>1.5323559202673599E-2</c:v>
                </c:pt>
                <c:pt idx="14">
                  <c:v>1.486967975493347E-2</c:v>
                </c:pt>
                <c:pt idx="15">
                  <c:v>1.4485992773244114E-2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8.627705501768515E-2</c:v>
                </c:pt>
                <c:pt idx="2">
                  <c:v>4.888092811022323E-2</c:v>
                </c:pt>
                <c:pt idx="3">
                  <c:v>3.7542577138384478E-2</c:v>
                </c:pt>
                <c:pt idx="4">
                  <c:v>3.1338706702170274E-2</c:v>
                </c:pt>
                <c:pt idx="5">
                  <c:v>2.7307452343552755E-2</c:v>
                </c:pt>
                <c:pt idx="6">
                  <c:v>2.3557330473795414E-2</c:v>
                </c:pt>
                <c:pt idx="7">
                  <c:v>1.9874144061939492E-2</c:v>
                </c:pt>
                <c:pt idx="8">
                  <c:v>1.768874913863094E-2</c:v>
                </c:pt>
                <c:pt idx="9">
                  <c:v>1.62165214699099E-2</c:v>
                </c:pt>
                <c:pt idx="10">
                  <c:v>1.5149218572170242E-2</c:v>
                </c:pt>
                <c:pt idx="11">
                  <c:v>1.4327611748684878E-2</c:v>
                </c:pt>
                <c:pt idx="12">
                  <c:v>1.36761147079609E-2</c:v>
                </c:pt>
                <c:pt idx="13">
                  <c:v>1.3145644105240453E-2</c:v>
                </c:pt>
                <c:pt idx="14">
                  <c:v>1.2703620000574067E-2</c:v>
                </c:pt>
                <c:pt idx="15">
                  <c:v>1.2328669926033244E-2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123.32602006107463</c:v>
                </c:pt>
                <c:pt idx="2">
                  <c:v>236.08932453202664</c:v>
                </c:pt>
                <c:pt idx="3">
                  <c:v>295.4882607157171</c:v>
                </c:pt>
                <c:pt idx="4">
                  <c:v>341.58475202851446</c:v>
                </c:pt>
                <c:pt idx="5">
                  <c:v>380.92834804840129</c:v>
                </c:pt>
                <c:pt idx="6">
                  <c:v>426.49261402349964</c:v>
                </c:pt>
                <c:pt idx="7">
                  <c:v>482.39621657983633</c:v>
                </c:pt>
                <c:pt idx="8">
                  <c:v>522.09680211649345</c:v>
                </c:pt>
                <c:pt idx="9">
                  <c:v>552.37456885264987</c:v>
                </c:pt>
                <c:pt idx="10">
                  <c:v>575.81674200834777</c:v>
                </c:pt>
                <c:pt idx="11">
                  <c:v>594.72875088576825</c:v>
                </c:pt>
                <c:pt idx="12">
                  <c:v>610.43902705552159</c:v>
                </c:pt>
                <c:pt idx="13">
                  <c:v>623.77674698699082</c:v>
                </c:pt>
                <c:pt idx="14">
                  <c:v>635.24183674248695</c:v>
                </c:pt>
                <c:pt idx="15">
                  <c:v>645.21796603261419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177.71375098501071</c:v>
                </c:pt>
                <c:pt idx="2">
                  <c:v>325.87096019965384</c:v>
                </c:pt>
                <c:pt idx="3">
                  <c:v>416.51473717067955</c:v>
                </c:pt>
                <c:pt idx="4">
                  <c:v>490.53263466966951</c:v>
                </c:pt>
                <c:pt idx="5">
                  <c:v>555.123108667216</c:v>
                </c:pt>
                <c:pt idx="6">
                  <c:v>632.45153567949683</c:v>
                </c:pt>
                <c:pt idx="7">
                  <c:v>731.87061444879168</c:v>
                </c:pt>
                <c:pt idx="8">
                  <c:v>806.17259335239464</c:v>
                </c:pt>
                <c:pt idx="9">
                  <c:v>864.87256819804691</c:v>
                </c:pt>
                <c:pt idx="10">
                  <c:v>912.20579718279623</c:v>
                </c:pt>
                <c:pt idx="11">
                  <c:v>951.68592570103465</c:v>
                </c:pt>
                <c:pt idx="12">
                  <c:v>985.18292298343249</c:v>
                </c:pt>
                <c:pt idx="13">
                  <c:v>1014.0440781524476</c:v>
                </c:pt>
                <c:pt idx="14">
                  <c:v>1039.2006537594721</c:v>
                </c:pt>
                <c:pt idx="15">
                  <c:v>1061.3493971795515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210.41680191514138</c:v>
                </c:pt>
                <c:pt idx="2">
                  <c:v>376.80653516007158</c:v>
                </c:pt>
                <c:pt idx="3">
                  <c:v>487.17290750675278</c:v>
                </c:pt>
                <c:pt idx="4">
                  <c:v>579.81488004428388</c:v>
                </c:pt>
                <c:pt idx="5">
                  <c:v>661.82170010048549</c:v>
                </c:pt>
                <c:pt idx="6">
                  <c:v>762.02114566307228</c:v>
                </c:pt>
                <c:pt idx="7">
                  <c:v>894.72853430301075</c:v>
                </c:pt>
                <c:pt idx="8">
                  <c:v>997.34475365845856</c:v>
                </c:pt>
                <c:pt idx="9">
                  <c:v>1080.597392138458</c:v>
                </c:pt>
                <c:pt idx="10">
                  <c:v>1149.741184338732</c:v>
                </c:pt>
                <c:pt idx="11">
                  <c:v>1208.9526431827771</c:v>
                </c:pt>
                <c:pt idx="12">
                  <c:v>1260.2312246587994</c:v>
                </c:pt>
                <c:pt idx="13">
                  <c:v>1305.1798042135324</c:v>
                </c:pt>
                <c:pt idx="14">
                  <c:v>1345.0188793315733</c:v>
                </c:pt>
                <c:pt idx="15">
                  <c:v>1380.6440685888201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231.81134307262087</c:v>
                </c:pt>
                <c:pt idx="2">
                  <c:v>409.15753389341</c:v>
                </c:pt>
                <c:pt idx="3">
                  <c:v>532.72847855592454</c:v>
                </c:pt>
                <c:pt idx="4">
                  <c:v>638.18842909094769</c:v>
                </c:pt>
                <c:pt idx="5">
                  <c:v>732.40080211004988</c:v>
                </c:pt>
                <c:pt idx="6">
                  <c:v>848.99263192183423</c:v>
                </c:pt>
                <c:pt idx="7">
                  <c:v>1006.3326469642299</c:v>
                </c:pt>
                <c:pt idx="8">
                  <c:v>1130.6621990766694</c:v>
                </c:pt>
                <c:pt idx="9">
                  <c:v>1233.3101175310885</c:v>
                </c:pt>
                <c:pt idx="10">
                  <c:v>1320.2001083237949</c:v>
                </c:pt>
                <c:pt idx="11">
                  <c:v>1395.9060554412208</c:v>
                </c:pt>
                <c:pt idx="12">
                  <c:v>1462.4036451199077</c:v>
                </c:pt>
                <c:pt idx="13">
                  <c:v>1521.4165118031065</c:v>
                </c:pt>
                <c:pt idx="14">
                  <c:v>1574.3543965496617</c:v>
                </c:pt>
                <c:pt idx="15">
                  <c:v>1622.2350115617874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246.80864420278067</c:v>
                </c:pt>
                <c:pt idx="2">
                  <c:v>431.43846890045</c:v>
                </c:pt>
                <c:pt idx="3">
                  <c:v>564.39545089175863</c:v>
                </c:pt>
                <c:pt idx="4">
                  <c:v>679.11841599951333</c:v>
                </c:pt>
                <c:pt idx="5">
                  <c:v>782.25054453791347</c:v>
                </c:pt>
                <c:pt idx="6">
                  <c:v>910.98707879404117</c:v>
                </c:pt>
                <c:pt idx="7">
                  <c:v>1086.9349300174208</c:v>
                </c:pt>
                <c:pt idx="8">
                  <c:v>1228.0266305437269</c:v>
                </c:pt>
                <c:pt idx="9">
                  <c:v>1345.9222509000433</c:v>
                </c:pt>
                <c:pt idx="10">
                  <c:v>1447.0157016439152</c:v>
                </c:pt>
                <c:pt idx="11">
                  <c:v>1536.1424861154237</c:v>
                </c:pt>
                <c:pt idx="12">
                  <c:v>1615.2049932317132</c:v>
                </c:pt>
                <c:pt idx="13">
                  <c:v>1685.9843701592069</c:v>
                </c:pt>
                <c:pt idx="14">
                  <c:v>1750.0205828848993</c:v>
                </c:pt>
                <c:pt idx="15">
                  <c:v>1808.4103242825872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123.32602006107463</c:v>
                </c:pt>
                <c:pt idx="2">
                  <c:v>236.08932453202664</c:v>
                </c:pt>
                <c:pt idx="3">
                  <c:v>295.4882607157171</c:v>
                </c:pt>
                <c:pt idx="4">
                  <c:v>341.58475202851446</c:v>
                </c:pt>
                <c:pt idx="5">
                  <c:v>380.92834804840129</c:v>
                </c:pt>
                <c:pt idx="6">
                  <c:v>426.49261402349964</c:v>
                </c:pt>
                <c:pt idx="7">
                  <c:v>482.39621657983633</c:v>
                </c:pt>
                <c:pt idx="8">
                  <c:v>522.09680211649345</c:v>
                </c:pt>
                <c:pt idx="9">
                  <c:v>552.37456885264987</c:v>
                </c:pt>
                <c:pt idx="10">
                  <c:v>575.81674200834777</c:v>
                </c:pt>
                <c:pt idx="11">
                  <c:v>594.72875088576825</c:v>
                </c:pt>
                <c:pt idx="12">
                  <c:v>610.43902705552159</c:v>
                </c:pt>
                <c:pt idx="13">
                  <c:v>623.77674698699082</c:v>
                </c:pt>
                <c:pt idx="14">
                  <c:v>635.24183674248695</c:v>
                </c:pt>
                <c:pt idx="15">
                  <c:v>645.21796603261419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177.71375098501071</c:v>
                </c:pt>
                <c:pt idx="2">
                  <c:v>325.87096019965384</c:v>
                </c:pt>
                <c:pt idx="3">
                  <c:v>416.51473717067955</c:v>
                </c:pt>
                <c:pt idx="4">
                  <c:v>490.53263466966951</c:v>
                </c:pt>
                <c:pt idx="5">
                  <c:v>555.123108667216</c:v>
                </c:pt>
                <c:pt idx="6">
                  <c:v>632.45153567949683</c:v>
                </c:pt>
                <c:pt idx="7">
                  <c:v>731.87061444879168</c:v>
                </c:pt>
                <c:pt idx="8">
                  <c:v>806.17259335239464</c:v>
                </c:pt>
                <c:pt idx="9">
                  <c:v>864.87256819804691</c:v>
                </c:pt>
                <c:pt idx="10">
                  <c:v>912.20579718279623</c:v>
                </c:pt>
                <c:pt idx="11">
                  <c:v>951.68592570103465</c:v>
                </c:pt>
                <c:pt idx="12">
                  <c:v>985.18292298343249</c:v>
                </c:pt>
                <c:pt idx="13">
                  <c:v>1014.0440781524476</c:v>
                </c:pt>
                <c:pt idx="14">
                  <c:v>1039.2006537594721</c:v>
                </c:pt>
                <c:pt idx="15">
                  <c:v>1061.3493971795515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210.41680191514138</c:v>
                </c:pt>
                <c:pt idx="2">
                  <c:v>376.80653516007158</c:v>
                </c:pt>
                <c:pt idx="3">
                  <c:v>487.17290750675278</c:v>
                </c:pt>
                <c:pt idx="4">
                  <c:v>579.81488004428388</c:v>
                </c:pt>
                <c:pt idx="5">
                  <c:v>661.82170010048549</c:v>
                </c:pt>
                <c:pt idx="6">
                  <c:v>762.02114566307228</c:v>
                </c:pt>
                <c:pt idx="7">
                  <c:v>894.72853430301075</c:v>
                </c:pt>
                <c:pt idx="8">
                  <c:v>997.34475365845856</c:v>
                </c:pt>
                <c:pt idx="9">
                  <c:v>1080.597392138458</c:v>
                </c:pt>
                <c:pt idx="10">
                  <c:v>1149.741184338732</c:v>
                </c:pt>
                <c:pt idx="11">
                  <c:v>1208.9526431827771</c:v>
                </c:pt>
                <c:pt idx="12">
                  <c:v>1260.2312246587994</c:v>
                </c:pt>
                <c:pt idx="13">
                  <c:v>1305.1798042135324</c:v>
                </c:pt>
                <c:pt idx="14">
                  <c:v>1345.0188793315733</c:v>
                </c:pt>
                <c:pt idx="15">
                  <c:v>1380.6440685888201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231.81134307262087</c:v>
                </c:pt>
                <c:pt idx="2">
                  <c:v>409.15753389341</c:v>
                </c:pt>
                <c:pt idx="3">
                  <c:v>532.72847855592454</c:v>
                </c:pt>
                <c:pt idx="4">
                  <c:v>638.18842909094769</c:v>
                </c:pt>
                <c:pt idx="5">
                  <c:v>732.40080211004988</c:v>
                </c:pt>
                <c:pt idx="6">
                  <c:v>848.99263192183423</c:v>
                </c:pt>
                <c:pt idx="7">
                  <c:v>1006.3326469642299</c:v>
                </c:pt>
                <c:pt idx="8">
                  <c:v>1130.6621990766694</c:v>
                </c:pt>
                <c:pt idx="9">
                  <c:v>1233.3101175310885</c:v>
                </c:pt>
                <c:pt idx="10">
                  <c:v>1320.2001083237949</c:v>
                </c:pt>
                <c:pt idx="11">
                  <c:v>1395.9060554412208</c:v>
                </c:pt>
                <c:pt idx="12">
                  <c:v>1462.4036451199077</c:v>
                </c:pt>
                <c:pt idx="13">
                  <c:v>1521.4165118031065</c:v>
                </c:pt>
                <c:pt idx="14">
                  <c:v>1574.3543965496617</c:v>
                </c:pt>
                <c:pt idx="15">
                  <c:v>1622.2350115617874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246.80864420278067</c:v>
                </c:pt>
                <c:pt idx="2">
                  <c:v>431.43846890045</c:v>
                </c:pt>
                <c:pt idx="3">
                  <c:v>564.39545089175863</c:v>
                </c:pt>
                <c:pt idx="4">
                  <c:v>679.11841599951333</c:v>
                </c:pt>
                <c:pt idx="5">
                  <c:v>782.25054453791347</c:v>
                </c:pt>
                <c:pt idx="6">
                  <c:v>910.98707879404117</c:v>
                </c:pt>
                <c:pt idx="7">
                  <c:v>1086.9349300174208</c:v>
                </c:pt>
                <c:pt idx="8">
                  <c:v>1228.0266305437269</c:v>
                </c:pt>
                <c:pt idx="9">
                  <c:v>1345.9222509000433</c:v>
                </c:pt>
                <c:pt idx="10">
                  <c:v>1447.0157016439152</c:v>
                </c:pt>
                <c:pt idx="11">
                  <c:v>1536.1424861154237</c:v>
                </c:pt>
                <c:pt idx="12">
                  <c:v>1615.2049932317132</c:v>
                </c:pt>
                <c:pt idx="13">
                  <c:v>1685.9843701592069</c:v>
                </c:pt>
                <c:pt idx="14">
                  <c:v>1750.0205828848993</c:v>
                </c:pt>
                <c:pt idx="15">
                  <c:v>1808.4103242825872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15.736586932479069</c:v>
                </c:pt>
                <c:pt idx="2">
                  <c:v>22.95838031785307</c:v>
                </c:pt>
                <c:pt idx="3">
                  <c:v>29.795132529049877</c:v>
                </c:pt>
                <c:pt idx="4">
                  <c:v>36.276837582986438</c:v>
                </c:pt>
                <c:pt idx="5">
                  <c:v>42.430453034723833</c:v>
                </c:pt>
                <c:pt idx="6">
                  <c:v>48.28027474012918</c:v>
                </c:pt>
                <c:pt idx="7">
                  <c:v>53.848257451383176</c:v>
                </c:pt>
                <c:pt idx="8">
                  <c:v>59.154290164506406</c:v>
                </c:pt>
                <c:pt idx="9">
                  <c:v>64.216433498214215</c:v>
                </c:pt>
                <c:pt idx="10">
                  <c:v>69.051125075117369</c:v>
                </c:pt>
                <c:pt idx="11">
                  <c:v>73.673357826708184</c:v>
                </c:pt>
                <c:pt idx="12">
                  <c:v>78.096835297087551</c:v>
                </c:pt>
                <c:pt idx="13">
                  <c:v>82.334107334250632</c:v>
                </c:pt>
                <c:pt idx="14">
                  <c:v>86.396688998903869</c:v>
                </c:pt>
                <c:pt idx="15">
                  <c:v>90.295165063526923</c:v>
                </c:pt>
                <c:pt idx="16">
                  <c:v>94.03928209860419</c:v>
                </c:pt>
                <c:pt idx="17">
                  <c:v>97.638029832820578</c:v>
                </c:pt>
                <c:pt idx="18">
                  <c:v>101.09971321703837</c:v>
                </c:pt>
                <c:pt idx="19">
                  <c:v>104.43201640811452</c:v>
                </c:pt>
                <c:pt idx="20">
                  <c:v>107.64205971015265</c:v>
                </c:pt>
                <c:pt idx="21">
                  <c:v>110.73645036125214</c:v>
                </c:pt>
                <c:pt idx="22">
                  <c:v>113.72132792810038</c:v>
                </c:pt>
                <c:pt idx="23">
                  <c:v>116.60240496470949</c:v>
                </c:pt>
                <c:pt idx="24">
                  <c:v>119.38500350186706</c:v>
                </c:pt>
                <c:pt idx="25">
                  <c:v>122.07408785770801</c:v>
                </c:pt>
                <c:pt idx="26">
                  <c:v>124.67429419497984</c:v>
                </c:pt>
                <c:pt idx="27">
                  <c:v>127.18995719522513</c:v>
                </c:pt>
                <c:pt idx="28">
                  <c:v>129.62513417272618</c:v>
                </c:pt>
                <c:pt idx="29">
                  <c:v>131.98362691038946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53.63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31.14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0.27138353991745323</c:v>
                </c:pt>
                <c:pt idx="2">
                  <c:v>0.11682111297607949</c:v>
                </c:pt>
                <c:pt idx="3">
                  <c:v>8.0829993133499589E-2</c:v>
                </c:pt>
                <c:pt idx="4">
                  <c:v>6.6649368615583932E-2</c:v>
                </c:pt>
                <c:pt idx="5">
                  <c:v>5.8370012061029354E-2</c:v>
                </c:pt>
                <c:pt idx="6">
                  <c:v>5.1015208621211595E-2</c:v>
                </c:pt>
                <c:pt idx="7">
                  <c:v>4.4074367709672206E-2</c:v>
                </c:pt>
                <c:pt idx="8">
                  <c:v>4.0223723625383151E-2</c:v>
                </c:pt>
                <c:pt idx="9">
                  <c:v>3.7726247235191086E-2</c:v>
                </c:pt>
                <c:pt idx="10">
                  <c:v>3.597979913590562E-2</c:v>
                </c:pt>
                <c:pt idx="11">
                  <c:v>3.468758439513446E-2</c:v>
                </c:pt>
                <c:pt idx="12">
                  <c:v>3.3691948713103208E-2</c:v>
                </c:pt>
                <c:pt idx="13">
                  <c:v>3.2893184571401779E-2</c:v>
                </c:pt>
                <c:pt idx="14">
                  <c:v>3.2236596186086292E-2</c:v>
                </c:pt>
                <c:pt idx="15">
                  <c:v>3.1686202195933419E-2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0.16217177843001354</c:v>
                </c:pt>
                <c:pt idx="2">
                  <c:v>8.4713699103692017E-2</c:v>
                </c:pt>
                <c:pt idx="3">
                  <c:v>6.7684583988402741E-2</c:v>
                </c:pt>
                <c:pt idx="4">
                  <c:v>5.855062288708502E-2</c:v>
                </c:pt>
                <c:pt idx="5">
                  <c:v>5.2503312243537131E-2</c:v>
                </c:pt>
                <c:pt idx="6">
                  <c:v>4.6894129798219684E-2</c:v>
                </c:pt>
                <c:pt idx="7">
                  <c:v>4.1459694982267779E-2</c:v>
                </c:pt>
                <c:pt idx="8">
                  <c:v>3.8307072402901786E-2</c:v>
                </c:pt>
                <c:pt idx="9">
                  <c:v>3.6207314977484334E-2</c:v>
                </c:pt>
                <c:pt idx="10">
                  <c:v>3.4733272829552519E-2</c:v>
                </c:pt>
                <c:pt idx="11">
                  <c:v>3.3628776093660676E-2</c:v>
                </c:pt>
                <c:pt idx="12">
                  <c:v>3.2763304955239908E-2</c:v>
                </c:pt>
                <c:pt idx="13">
                  <c:v>3.2062753375475074E-2</c:v>
                </c:pt>
                <c:pt idx="14">
                  <c:v>3.1484072432256316E-2</c:v>
                </c:pt>
                <c:pt idx="15">
                  <c:v>3.0997276971343742E-2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55000000000000004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0.19041931936605583</c:v>
                </c:pt>
                <c:pt idx="2">
                  <c:v>8.3624392471210091E-2</c:v>
                </c:pt>
                <c:pt idx="3">
                  <c:v>5.833481727884951E-2</c:v>
                </c:pt>
                <c:pt idx="4">
                  <c:v>4.719890286219118E-2</c:v>
                </c:pt>
                <c:pt idx="5">
                  <c:v>4.0620029283819657E-2</c:v>
                </c:pt>
                <c:pt idx="6">
                  <c:v>3.4854060864244481E-2</c:v>
                </c:pt>
                <c:pt idx="7">
                  <c:v>2.9393732586666371E-2</c:v>
                </c:pt>
                <c:pt idx="8">
                  <c:v>2.6339276361501466E-2</c:v>
                </c:pt>
                <c:pt idx="9">
                  <c:v>2.4339580252626641E-2</c:v>
                </c:pt>
                <c:pt idx="10">
                  <c:v>2.2940302316170644E-2</c:v>
                </c:pt>
                <c:pt idx="11">
                  <c:v>2.1887334118772705E-2</c:v>
                </c:pt>
                <c:pt idx="12">
                  <c:v>2.1067543048013782E-2</c:v>
                </c:pt>
                <c:pt idx="13">
                  <c:v>2.0408594241392009E-2</c:v>
                </c:pt>
                <c:pt idx="14">
                  <c:v>1.9866377081001797E-2</c:v>
                </c:pt>
                <c:pt idx="15">
                  <c:v>1.9411743560430125E-2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0.1125405315522652</c:v>
                </c:pt>
                <c:pt idx="2">
                  <c:v>6.1373986769936321E-2</c:v>
                </c:pt>
                <c:pt idx="3">
                  <c:v>4.8017508662135028E-2</c:v>
                </c:pt>
                <c:pt idx="4">
                  <c:v>4.0772006970480647E-2</c:v>
                </c:pt>
                <c:pt idx="5">
                  <c:v>3.6028044388239575E-2</c:v>
                </c:pt>
                <c:pt idx="6">
                  <c:v>3.1622976420655362E-2</c:v>
                </c:pt>
                <c:pt idx="7">
                  <c:v>2.7327234630212607E-2</c:v>
                </c:pt>
                <c:pt idx="8">
                  <c:v>2.4808583378941026E-2</c:v>
                </c:pt>
                <c:pt idx="9">
                  <c:v>2.3124794027945404E-2</c:v>
                </c:pt>
                <c:pt idx="10">
                  <c:v>2.1924877107519867E-2</c:v>
                </c:pt>
                <c:pt idx="11">
                  <c:v>2.1015336530554995E-2</c:v>
                </c:pt>
                <c:pt idx="12">
                  <c:v>2.03007984947952E-2</c:v>
                </c:pt>
                <c:pt idx="13">
                  <c:v>1.9723008526847562E-2</c:v>
                </c:pt>
                <c:pt idx="14">
                  <c:v>1.9245561410731266E-2</c:v>
                </c:pt>
                <c:pt idx="15">
                  <c:v>1.8843935892504722E-2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0.16184752614346332</c:v>
                </c:pt>
                <c:pt idx="2">
                  <c:v>7.1860116744781502E-2</c:v>
                </c:pt>
                <c:pt idx="3">
                  <c:v>5.0344664354098304E-2</c:v>
                </c:pt>
                <c:pt idx="4">
                  <c:v>4.0313293386068649E-2</c:v>
                </c:pt>
                <c:pt idx="5">
                  <c:v>3.4352453177399461E-2</c:v>
                </c:pt>
                <c:pt idx="6">
                  <c:v>2.915865241423822E-2</c:v>
                </c:pt>
                <c:pt idx="7">
                  <c:v>2.4226717761630327E-2</c:v>
                </c:pt>
                <c:pt idx="8">
                  <c:v>2.1451495876802743E-2</c:v>
                </c:pt>
                <c:pt idx="9">
                  <c:v>1.9621915376159489E-2</c:v>
                </c:pt>
                <c:pt idx="10">
                  <c:v>1.8337730328554111E-2</c:v>
                </c:pt>
                <c:pt idx="11">
                  <c:v>1.7360158292902824E-2</c:v>
                </c:pt>
                <c:pt idx="12">
                  <c:v>1.6592338104555591E-2</c:v>
                </c:pt>
                <c:pt idx="13">
                  <c:v>1.5972132428171911E-2</c:v>
                </c:pt>
                <c:pt idx="14">
                  <c:v>1.5459412855638602E-2</c:v>
                </c:pt>
                <c:pt idx="15">
                  <c:v>1.5027609703746716E-2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9.5049443856036572E-2</c:v>
                </c:pt>
                <c:pt idx="2">
                  <c:v>5.3077635693085254E-2</c:v>
                </c:pt>
                <c:pt idx="3">
                  <c:v>4.1053186028664326E-2</c:v>
                </c:pt>
                <c:pt idx="4">
                  <c:v>3.4493768077274049E-2</c:v>
                </c:pt>
                <c:pt idx="5">
                  <c:v>3.021961956968677E-2</c:v>
                </c:pt>
                <c:pt idx="6">
                  <c:v>2.6245990828242714E-2</c:v>
                </c:pt>
                <c:pt idx="7">
                  <c:v>2.2353148729720468E-2</c:v>
                </c:pt>
                <c:pt idx="8">
                  <c:v>2.0053246308897731E-2</c:v>
                </c:pt>
                <c:pt idx="9">
                  <c:v>1.8508280831976486E-2</c:v>
                </c:pt>
                <c:pt idx="10">
                  <c:v>1.7395219265371364E-2</c:v>
                </c:pt>
                <c:pt idx="11">
                  <c:v>1.6543245190602782E-2</c:v>
                </c:pt>
                <c:pt idx="12">
                  <c:v>1.5870103524386874E-2</c:v>
                </c:pt>
                <c:pt idx="13">
                  <c:v>1.5323559202673599E-2</c:v>
                </c:pt>
                <c:pt idx="14">
                  <c:v>1.486967975493347E-2</c:v>
                </c:pt>
                <c:pt idx="15">
                  <c:v>1.4485992773244114E-2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0.14749233375819387</c:v>
                </c:pt>
                <c:pt idx="2">
                  <c:v>6.5925245384522949E-2</c:v>
                </c:pt>
                <c:pt idx="3">
                  <c:v>4.6305454728603285E-2</c:v>
                </c:pt>
                <c:pt idx="4">
                  <c:v>3.6843390816057031E-2</c:v>
                </c:pt>
                <c:pt idx="5">
                  <c:v>3.1203095128043524E-2</c:v>
                </c:pt>
                <c:pt idx="6">
                  <c:v>2.6305105437932463E-2</c:v>
                </c:pt>
                <c:pt idx="7">
                  <c:v>2.1647284681727594E-2</c:v>
                </c:pt>
                <c:pt idx="8">
                  <c:v>1.9017681898045313E-2</c:v>
                </c:pt>
                <c:pt idx="9">
                  <c:v>1.7277246462511463E-2</c:v>
                </c:pt>
                <c:pt idx="10">
                  <c:v>1.6053312055279358E-2</c:v>
                </c:pt>
                <c:pt idx="11">
                  <c:v>1.5115469625670579E-2</c:v>
                </c:pt>
                <c:pt idx="12">
                  <c:v>1.4375065632801467E-2</c:v>
                </c:pt>
                <c:pt idx="13">
                  <c:v>1.3775137152434591E-2</c:v>
                </c:pt>
                <c:pt idx="14">
                  <c:v>1.3277660867034436E-2</c:v>
                </c:pt>
                <c:pt idx="15">
                  <c:v>1.2857438302174055E-2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8.627705501768515E-2</c:v>
                </c:pt>
                <c:pt idx="2">
                  <c:v>4.888092811022323E-2</c:v>
                </c:pt>
                <c:pt idx="3">
                  <c:v>3.7542577138384478E-2</c:v>
                </c:pt>
                <c:pt idx="4">
                  <c:v>3.1338706702170274E-2</c:v>
                </c:pt>
                <c:pt idx="5">
                  <c:v>2.7307452343552755E-2</c:v>
                </c:pt>
                <c:pt idx="6">
                  <c:v>2.3557330473795414E-2</c:v>
                </c:pt>
                <c:pt idx="7">
                  <c:v>1.9874144061939492E-2</c:v>
                </c:pt>
                <c:pt idx="8">
                  <c:v>1.768874913863094E-2</c:v>
                </c:pt>
                <c:pt idx="9">
                  <c:v>1.62165214699099E-2</c:v>
                </c:pt>
                <c:pt idx="10">
                  <c:v>1.5149218572170242E-2</c:v>
                </c:pt>
                <c:pt idx="11">
                  <c:v>1.4327611748684878E-2</c:v>
                </c:pt>
                <c:pt idx="12">
                  <c:v>1.36761147079609E-2</c:v>
                </c:pt>
                <c:pt idx="13">
                  <c:v>1.3145644105240453E-2</c:v>
                </c:pt>
                <c:pt idx="14">
                  <c:v>1.2703620000574067E-2</c:v>
                </c:pt>
                <c:pt idx="15">
                  <c:v>1.2328669926033244E-2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73.696437175531727</c:v>
                </c:pt>
                <c:pt idx="2">
                  <c:v>171.20192994647499</c:v>
                </c:pt>
                <c:pt idx="3">
                  <c:v>247.43290484966155</c:v>
                </c:pt>
                <c:pt idx="4">
                  <c:v>300.07786143263792</c:v>
                </c:pt>
                <c:pt idx="5">
                  <c:v>342.64169723125633</c:v>
                </c:pt>
                <c:pt idx="6">
                  <c:v>392.03995319317789</c:v>
                </c:pt>
                <c:pt idx="7">
                  <c:v>453.77848938740328</c:v>
                </c:pt>
                <c:pt idx="8">
                  <c:v>497.21900901733062</c:v>
                </c:pt>
                <c:pt idx="9">
                  <c:v>530.13489190475264</c:v>
                </c:pt>
                <c:pt idx="10">
                  <c:v>555.86747231285221</c:v>
                </c:pt>
                <c:pt idx="11">
                  <c:v>576.5751737617494</c:v>
                </c:pt>
                <c:pt idx="12">
                  <c:v>593.61363067199966</c:v>
                </c:pt>
                <c:pt idx="13">
                  <c:v>608.0286922838277</c:v>
                </c:pt>
                <c:pt idx="14">
                  <c:v>620.4128960932992</c:v>
                </c:pt>
                <c:pt idx="15">
                  <c:v>631.18955930183336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123.32602006107463</c:v>
                </c:pt>
                <c:pt idx="2">
                  <c:v>236.08932453202664</c:v>
                </c:pt>
                <c:pt idx="3">
                  <c:v>295.4882607157171</c:v>
                </c:pt>
                <c:pt idx="4">
                  <c:v>341.58475202851446</c:v>
                </c:pt>
                <c:pt idx="5">
                  <c:v>380.92834804840129</c:v>
                </c:pt>
                <c:pt idx="6">
                  <c:v>426.49261402349964</c:v>
                </c:pt>
                <c:pt idx="7">
                  <c:v>482.39621657983633</c:v>
                </c:pt>
                <c:pt idx="8">
                  <c:v>522.09680211649345</c:v>
                </c:pt>
                <c:pt idx="9">
                  <c:v>552.37456885264987</c:v>
                </c:pt>
                <c:pt idx="10">
                  <c:v>575.81674200834777</c:v>
                </c:pt>
                <c:pt idx="11">
                  <c:v>594.72875088576825</c:v>
                </c:pt>
                <c:pt idx="12">
                  <c:v>610.43902705552159</c:v>
                </c:pt>
                <c:pt idx="13">
                  <c:v>623.77674698699082</c:v>
                </c:pt>
                <c:pt idx="14">
                  <c:v>635.24183674248695</c:v>
                </c:pt>
                <c:pt idx="15">
                  <c:v>645.21796603261419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105.03135956259069</c:v>
                </c:pt>
                <c:pt idx="2">
                  <c:v>239.16466725764889</c:v>
                </c:pt>
                <c:pt idx="3">
                  <c:v>342.84842111353305</c:v>
                </c:pt>
                <c:pt idx="4">
                  <c:v>423.73866312941482</c:v>
                </c:pt>
                <c:pt idx="5">
                  <c:v>492.36793652353867</c:v>
                </c:pt>
                <c:pt idx="6">
                  <c:v>573.82122783050727</c:v>
                </c:pt>
                <c:pt idx="7">
                  <c:v>680.41715835274454</c:v>
                </c:pt>
                <c:pt idx="8">
                  <c:v>759.32230352511874</c:v>
                </c:pt>
                <c:pt idx="9">
                  <c:v>821.70685740735689</c:v>
                </c:pt>
                <c:pt idx="10">
                  <c:v>871.82809207801847</c:v>
                </c:pt>
                <c:pt idx="11">
                  <c:v>913.77048897179566</c:v>
                </c:pt>
                <c:pt idx="12">
                  <c:v>949.32759621846708</c:v>
                </c:pt>
                <c:pt idx="13">
                  <c:v>979.97930496538993</c:v>
                </c:pt>
                <c:pt idx="14">
                  <c:v>1006.7260838981047</c:v>
                </c:pt>
                <c:pt idx="15">
                  <c:v>1030.3041526248578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177.71375098501071</c:v>
                </c:pt>
                <c:pt idx="2">
                  <c:v>325.87096019965384</c:v>
                </c:pt>
                <c:pt idx="3">
                  <c:v>416.51473717067955</c:v>
                </c:pt>
                <c:pt idx="4">
                  <c:v>490.53263466966951</c:v>
                </c:pt>
                <c:pt idx="5">
                  <c:v>555.123108667216</c:v>
                </c:pt>
                <c:pt idx="6">
                  <c:v>632.45153567949683</c:v>
                </c:pt>
                <c:pt idx="7">
                  <c:v>731.87061444879168</c:v>
                </c:pt>
                <c:pt idx="8">
                  <c:v>806.17259335239464</c:v>
                </c:pt>
                <c:pt idx="9">
                  <c:v>864.87256819804691</c:v>
                </c:pt>
                <c:pt idx="10">
                  <c:v>912.20579718279623</c:v>
                </c:pt>
                <c:pt idx="11">
                  <c:v>951.68592570103465</c:v>
                </c:pt>
                <c:pt idx="12">
                  <c:v>985.18292298343249</c:v>
                </c:pt>
                <c:pt idx="13">
                  <c:v>1014.0440781524476</c:v>
                </c:pt>
                <c:pt idx="14">
                  <c:v>1039.2006537594721</c:v>
                </c:pt>
                <c:pt idx="15">
                  <c:v>1061.3493971795515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123.57309670752579</c:v>
                </c:pt>
                <c:pt idx="2">
                  <c:v>278.3185013605256</c:v>
                </c:pt>
                <c:pt idx="3">
                  <c:v>397.2615620064592</c:v>
                </c:pt>
                <c:pt idx="4">
                  <c:v>496.11426703509028</c:v>
                </c:pt>
                <c:pt idx="5">
                  <c:v>582.2000512370405</c:v>
                </c:pt>
                <c:pt idx="6">
                  <c:v>685.90275421075239</c:v>
                </c:pt>
                <c:pt idx="7">
                  <c:v>825.534857704724</c:v>
                </c:pt>
                <c:pt idx="8">
                  <c:v>932.33591330232764</c:v>
                </c:pt>
                <c:pt idx="9">
                  <c:v>1019.2684871274025</c:v>
                </c:pt>
                <c:pt idx="10">
                  <c:v>1090.6475142595771</c:v>
                </c:pt>
                <c:pt idx="11">
                  <c:v>1152.0632279128697</c:v>
                </c:pt>
                <c:pt idx="12">
                  <c:v>1205.3756302439861</c:v>
                </c:pt>
                <c:pt idx="13">
                  <c:v>1252.1809526650097</c:v>
                </c:pt>
                <c:pt idx="14">
                  <c:v>1293.7101937028146</c:v>
                </c:pt>
                <c:pt idx="15">
                  <c:v>1330.8836464533383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210.41680191514138</c:v>
                </c:pt>
                <c:pt idx="2">
                  <c:v>376.80653516007158</c:v>
                </c:pt>
                <c:pt idx="3">
                  <c:v>487.17290750675278</c:v>
                </c:pt>
                <c:pt idx="4">
                  <c:v>579.81488004428388</c:v>
                </c:pt>
                <c:pt idx="5">
                  <c:v>661.82170010048549</c:v>
                </c:pt>
                <c:pt idx="6">
                  <c:v>762.02114566307228</c:v>
                </c:pt>
                <c:pt idx="7">
                  <c:v>894.72853430301075</c:v>
                </c:pt>
                <c:pt idx="8">
                  <c:v>997.34475365845856</c:v>
                </c:pt>
                <c:pt idx="9">
                  <c:v>1080.597392138458</c:v>
                </c:pt>
                <c:pt idx="10">
                  <c:v>1149.741184338732</c:v>
                </c:pt>
                <c:pt idx="11">
                  <c:v>1208.9526431827771</c:v>
                </c:pt>
                <c:pt idx="12">
                  <c:v>1260.2312246587994</c:v>
                </c:pt>
                <c:pt idx="13">
                  <c:v>1305.1798042135324</c:v>
                </c:pt>
                <c:pt idx="14">
                  <c:v>1345.0188793315733</c:v>
                </c:pt>
                <c:pt idx="15">
                  <c:v>1380.6440685888201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Noctua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135.60026809792689</c:v>
                </c:pt>
                <c:pt idx="2">
                  <c:v>303.37391819091101</c:v>
                </c:pt>
                <c:pt idx="3">
                  <c:v>431.9145577388278</c:v>
                </c:pt>
                <c:pt idx="4">
                  <c:v>542.83820128964976</c:v>
                </c:pt>
                <c:pt idx="5">
                  <c:v>640.9620557809717</c:v>
                </c:pt>
                <c:pt idx="6">
                  <c:v>760.30868027465192</c:v>
                </c:pt>
                <c:pt idx="7">
                  <c:v>923.90340377802386</c:v>
                </c:pt>
                <c:pt idx="8">
                  <c:v>1051.652883207372</c:v>
                </c:pt>
                <c:pt idx="9">
                  <c:v>1157.5918676275428</c:v>
                </c:pt>
                <c:pt idx="10">
                  <c:v>1245.8488274027363</c:v>
                </c:pt>
                <c:pt idx="11">
                  <c:v>1323.1477747825995</c:v>
                </c:pt>
                <c:pt idx="12">
                  <c:v>1391.2979954932091</c:v>
                </c:pt>
                <c:pt idx="13">
                  <c:v>1451.891170206261</c:v>
                </c:pt>
                <c:pt idx="14">
                  <c:v>1506.2894134956919</c:v>
                </c:pt>
                <c:pt idx="15">
                  <c:v>1555.5198111756222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'3 mm 2x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231.81134307262087</c:v>
                </c:pt>
                <c:pt idx="2">
                  <c:v>409.15753389341</c:v>
                </c:pt>
                <c:pt idx="3">
                  <c:v>532.72847855592454</c:v>
                </c:pt>
                <c:pt idx="4">
                  <c:v>638.18842909094769</c:v>
                </c:pt>
                <c:pt idx="5">
                  <c:v>732.40080211004988</c:v>
                </c:pt>
                <c:pt idx="6">
                  <c:v>848.99263192183423</c:v>
                </c:pt>
                <c:pt idx="7">
                  <c:v>1006.3326469642299</c:v>
                </c:pt>
                <c:pt idx="8">
                  <c:v>1130.6621990766694</c:v>
                </c:pt>
                <c:pt idx="9">
                  <c:v>1233.3101175310885</c:v>
                </c:pt>
                <c:pt idx="10">
                  <c:v>1320.2001083237949</c:v>
                </c:pt>
                <c:pt idx="11">
                  <c:v>1395.9060554412208</c:v>
                </c:pt>
                <c:pt idx="12">
                  <c:v>1462.4036451199077</c:v>
                </c:pt>
                <c:pt idx="13">
                  <c:v>1521.4165118031065</c:v>
                </c:pt>
                <c:pt idx="14">
                  <c:v>1574.3543965496617</c:v>
                </c:pt>
                <c:pt idx="15">
                  <c:v>1622.2350115617874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zoomScaleNormal="100" workbookViewId="0">
      <selection activeCell="F35" sqref="F35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57</v>
      </c>
    </row>
    <row r="12" spans="1:1" x14ac:dyDescent="0.45">
      <c r="A12" s="16" t="s">
        <v>58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59</v>
      </c>
    </row>
    <row r="21" spans="1:1" x14ac:dyDescent="0.45">
      <c r="A21" s="16" t="s">
        <v>60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61</v>
      </c>
    </row>
    <row r="28" spans="1:1" x14ac:dyDescent="0.45">
      <c r="A28" s="16"/>
    </row>
  </sheetData>
  <hyperlinks>
    <hyperlink ref="A10" location="Abmessung!A1" display="Abmessungen"/>
    <hyperlink ref="A11" location="'3 mm Noctua F12'!A1" display="Datensatz Lamellenabstand 3 mm FAN Noctua F12"/>
    <hyperlink ref="A12" location="'3 mm 2x F12'!A1" display="Datensatz Lamellenabstand 3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3mm F12'!A1" display="Thermaler Widerstand und Leistung, Lamellenabstand 3 mm, mit FAN F12"/>
    <hyperlink ref="A27" location="'Vergleich KW pushpull 3 mm'!A1" display="Thermaler Widerstand, Lamellenabstand 3 mm, FAN F12;push/pull"/>
    <hyperlink ref="A21" location="'Diagramm 3mm 2x F12'!A1" display="Thermaler Widerstand und Leistung, Lamellenabstand 3 mm, mit FAN F12 in 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B13" sqref="B13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56</v>
      </c>
      <c r="C1" t="s">
        <v>16</v>
      </c>
    </row>
    <row r="2" spans="1:13" x14ac:dyDescent="0.45">
      <c r="A2" t="s">
        <v>17</v>
      </c>
      <c r="B2">
        <v>52.5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3</v>
      </c>
      <c r="C4" t="s">
        <v>16</v>
      </c>
    </row>
    <row r="5" spans="1:13" x14ac:dyDescent="0.45">
      <c r="A5" t="s">
        <v>20</v>
      </c>
      <c r="B5">
        <f>70/2*3</f>
        <v>105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(95.46*2+41.1+17.4*2)*3</f>
        <v>800.46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84048.3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(((2600*2+369*4)-(70*14))*(B5/70))*3</f>
        <v>25632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1092627.9000000001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307584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1.4002119000000002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0.33/2*3</f>
        <v>0.495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M28" sqref="M28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56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9.18919769066492E-13 + 8313.29999999995*P4 + 460450*P4^2</f>
        <v>9.1891976906649206E-13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9.18919769066492E-13 + 8313.29999999995*P5 + 460450*P5^2</f>
        <v>2.3404941117183431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4.7517897468706449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7.2338869054578225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9.7867855874798746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12.410485792936807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15.104987521828614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17.870290774155301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20.706395549916859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23.613301849113299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26.591009671744612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29.639519017810802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32.758829887311869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35.948942280247813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39.209856196618624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42.541571636424322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45.944088599664894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49.417407086340347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52.961527096450681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56.576448629995866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60.262171686975954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64.018696267390908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67.846022371240736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71.744149998525444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75.713079149245033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79.752809823399502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83.863342020988838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88.044675742013041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92.296810986472138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96.619747754366131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101.01348604569495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105.4780258604587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110.01336719865726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114.61951006029076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119.2964544453591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124.04420035386235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128.86274778580045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133.75209674117337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138.71224721998126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143.74319922222401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148.84495274790163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154.01750779701408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159.26086436956146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164.5750224655437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169.95998208496081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175.41574322781281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180.94230589409966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186.53967008382142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192.20783579697803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197.94680303356955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203.75657179359595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209.63714207705715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215.58851388395331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221.61068721428433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227.70366206805016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233.86743844525094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240.10201634588654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246.40739576995708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252.78357671746249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259.23055918840271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265.74834318277783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272.33692870058792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278.99631574183286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285.72650430651248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292.52749439462718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9.18919769066492E-13 + 8313.29999999995*P69 + 460450*P69^2</f>
        <v>299.39928600617674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306.34187914116114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313.35527379958035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320.43946998143457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327.59446768672365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334.82026691544758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342.1168676676063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349.48426994319999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356.92247374222848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364.43147906469181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372.01128591059012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379.66189427992333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387.3833041726914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395.17551558889431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403.03852852853208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410.97234299160482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418.97695897811241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427.05237648805462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435.19859552143197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443.41561607824417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451.70343815849128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460.06206176217319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468.49148688929006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476.99171353984173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485.56274171382836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494.20457141124973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502.91720263210613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511.70063537639714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520.55486964412319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529.47990543528408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538.47574274988006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547.54238158791077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556.67982194937622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565.88806383427675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575.16710724261213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584.51695217438237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593.93759862958734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603.42904660822728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612.99129611030207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622.62434713581183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632.32819968475633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642.1028537571359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651.94830935295022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661.86456647219939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671.85162511488352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681.9094852810025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692.03814697055645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702.23761018354503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712.5078749199688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722.84894117982708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733.26080896312055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743.74347826984877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754.29694910001172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764.92122145360975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775.61629533064263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786.38217073111036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797.21884765501306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808.12632610235062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819.1046060731228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830.15368756733028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841.27357058497216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852.46425512604901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863.72574119056128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875.05802877850761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9.18919769066492E-13 + 8313.29999999995*P133 + 460450*P133^2</f>
        <v>886.46111788988947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897.93500852470606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909.4797006829574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921.0951943646437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932.78148956976497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944.53858629832064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956.3664845503115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968.26518432573744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980.23468562459766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992.27498844689353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1004.3860927926238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1016.5679986617895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1028.8207060543893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1041.1442149704244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1053.5385254098942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1066.0036373727992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1078.5395508591384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1091.1462658689131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1103.8237824021226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1116.5721004587667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1129.3912200388461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1142.28114114236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1155.2418637693092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1168.2733879196926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1181.3757135935116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1194.5488407907651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1207.7927695114531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1221.1074997555766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1234.493031523135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1247.9493648141279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1261.4764996285558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1275.0744359664186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1288.743173827716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1302.482713212449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1316.2930541206163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1330.1741965522183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1344.1261405072557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1358.1488859857275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1372.2424329876346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1386.4067815129763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1400.6419315617532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1414.9478831339648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1429.3246362296113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1443.7721908486924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1458.2905469912091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1472.8797046571599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1487.5396638465454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1502.2704245593666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1517.071986795622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1531.9443505553131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1546.887515838438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1561.9014826449986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1576.9862509749939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1592.1418208284242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1607.3681922052886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1622.6653651055885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1638.0333395293233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1653.4721154764925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1668.9816929470974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1684.5620719411363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1700.2132524586111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1715.93523449952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1731.7280180638641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1747.5916031516426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9.18919769066492E-13 + 8313.29999999995*P197 + 460450*P197^2</f>
        <v>1763.5259897628564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1779.5311778975049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1795.6071675555886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1811.753958737107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1827.9715514420602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1844.2599456704484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1860.6191414222712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1877.0491386975295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1893.5499374962219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1910.1215378183495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1926.7639396639122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1943.4771430329092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1960.2611479253414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1977.1159543412086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1994.0415622805108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2011.0379717432477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2028.1051827294195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2045.2431952390257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2062.4520092720677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2079.7316248285438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2097.0820419084548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2114.5032605118013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2131.9952806385822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2149.5581022887977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2167.1917254624486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2184.8961501595345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2202.6713763800553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2220.5174041240102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2238.4342333914005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2256.4218641822263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2274.4802964964856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2292.6095303341804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2310.8095656953105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2329.0804025798757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2347.4220409878744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2365.834480919309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2384.3177223741786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2402.8717653524827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2421.4966098542218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2440.1922558793958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2458.9587034280048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2477.795952500047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2496.7040030955259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2515.6828552144398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2534.7325088567886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2553.8529640225711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2573.0442207117894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2592.3062789244423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2611.6391386605292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2631.0427999200529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2650.5172627030101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2670.0625270094033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2689.6785928392292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2709.3654601924918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2729.123129069189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2748.951599469322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2768.8508713928882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2788.8209448398893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2808.8618198103263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2828.9734963041965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2849.1559743215043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2869.4092538622458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2889.7333349264213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2910.1282175140313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9.18919769066492E-13 + 8313.29999999995*P261 + 460450*P261^2</f>
        <v>2930.5939016250777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2951.1303872595586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2971.7376744174749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2992.4157630988248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3013.1646533036101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3033.9843450318303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3054.8748382834847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3075.8361330585753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3096.868229357101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3117.9711271790607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3139.1448265244539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3160.3893273932836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3181.7046297855477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3203.0907337012468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3224.5476391403813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3246.0753461029508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3267.6738545889543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3289.3431645983919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3311.0832761312672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3332.8941891875752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3354.7759037673195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3376.7284198704965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3398.7517374971098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3420.8458566471586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3443.0107773206405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3465.2464995175587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3487.553023237911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3509.9303484816987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3532.37847524892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3554.8974035395786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3577.4871333536707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3600.1476646911979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3622.8789975521586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3645.6811319365552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3668.5540678443881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3691.4978052756542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3714.5123442303552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3737.5976847084917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3760.7538267100626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3783.9807702350681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3807.2785152835099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3830.6470618553858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3854.0864099506953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3877.5965595694415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3901.1775107116218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3924.829263377238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3948.5518175662874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3972.3451732787726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3996.2093305146923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4020.1442892740474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4044.1500495568371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4068.2266113630617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4092.3739746927208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4116.5921395458136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4140.8811059223435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4165.2408738223075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4189.6714432457084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4214.1728141925414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4238.7449866628094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4263.3879606565124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4288.1017361736513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4312.8863132142251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4337.741691778233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4362.6678718656758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9.18919769066492E-13 + 8313.29999999995*P325 + 460450*P325^2</f>
        <v>4387.6648534765536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4412.7326366108655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4437.8712212686141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4463.0806074497978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4488.3607951544145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4513.7117843824662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4539.1335751339539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4564.6261674088746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4590.1895612072331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4615.8237565290246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4641.5287533742521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4667.3045517429118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4693.1511516350083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4719.0685530505407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4745.056755989508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4771.1157604519076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4797.2455664377439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4823.4461739470144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4849.7175829797188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4876.059793535861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4902.4728056154363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4928.9566192184466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4955.5112343448909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4982.1366509947711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5008.8328691680863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5035.5998888648382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5062.4377100850215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5089.3463328286416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5116.3257570956948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5143.3759828861839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5170.4970102001089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5197.6888390374679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5224.9514693982628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5252.2849012824909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5279.6891346901539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5307.1641696212546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5334.7100060757866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5362.3266440537545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5390.0140835551583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5417.7723245799962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5445.6013671282681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5473.5012111999786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5501.4718567951204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5529.513303913699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5557.625552555709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5585.8086027211566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5614.062454410041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5642.3871076223559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5670.7825623581084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5699.2488186172959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5727.7858763999184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5756.3937357059731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5785.0723965354664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5813.8218588883919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5842.6421227647534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5871.5331881645479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5900.4950550877793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5929.5277235344474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5958.6311935045469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5987.8054649980832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6017.0505380150535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6046.3664125554587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6075.7530886192981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6105.2105662065733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9.18919769066492E-13 + 8313.29999999995*P389 + 460450*P389^2</f>
        <v>6134.7388453172844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6164.3379259514277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6194.0078081090069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6223.7484917900229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6253.5599769944747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6283.442263722357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6313.395351973676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6343.419241748431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6373.5139330466191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6403.6794258682439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6433.9157202133028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6464.2228160817967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6494.6007134737247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6525.0494123890876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6555.5689128278855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6586.1592147901201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6616.820318275787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6647.5522232848898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6678.3549298174275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6709.2284378734012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6740.1727474528088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6771.1878585556515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6802.2737711819291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6833.4304853316398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6864.6580010047865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6895.956318201369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6927.3254369213882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6958.765357164837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6990.2760789317244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7021.8576022220459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7053.5099270358005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7085.2330533729937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7117.0269812336201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7148.8917106176814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7180.8272415251749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7212.8335739561053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7244.9107079104724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7277.0586433882745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7309.2773803895079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7341.5669189141781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7373.9272589622833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7406.3584005338216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7438.8603436287985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7471.4330882472077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7504.0766343890537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7536.7909820543318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7569.5761312430459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7602.4320819551949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7635.3588341907798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7668.3563879497979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7701.4247432322527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7734.5639000381407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7767.7738583674636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7801.0546182202243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7834.4061795964171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7867.828542496045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7901.3217069191069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7934.8856728656056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7968.5204403355401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8002.2260093289078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8036.0023798457096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8069.8495518859454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8103.7675254496171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8137.7563005367247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9.18919769066492E-13 + 8313.29999999995*P453 + 460450*P453^2</f>
        <v>8171.815877147269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8205.9462552812456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8240.1474349386554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8274.4194161195064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8308.7621988237843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8343.1757830515016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8377.6601688026531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8412.2153560772385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8446.8413448752599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8481.5381351967189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8516.3057270416084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8551.1441204099356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8586.0533153016913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8621.0333117168902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8656.0841096555214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8691.2057091175866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8726.3981101030877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8761.661312612021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8796.995316644392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8832.4001222001934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8867.8757292794344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8903.4221378821076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8939.0393480082184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8974.7273596577616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9010.4861728307442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9046.315787527159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9082.2162037470043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9118.1874214902891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9154.229440757008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9190.3422615471627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9226.5258838607497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9262.7803076977725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9299.1055330582312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9335.5015599421222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9371.968388349449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9408.5060182802154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9445.1144497344121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9481.7936827120448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9518.5437172131133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9555.3645532376158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9592.2561907855543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9629.2186298569213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9666.2518704517297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9703.3559125699703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9740.5307562116468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9777.7764013767592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9815.092848065311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9852.4800962772915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9889.9381460127042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9927.4669972715565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9965.0666500538427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10002.737104359561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H7" sqref="H7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36*0.865</f>
        <v>31.14</v>
      </c>
      <c r="I6" s="1" t="s">
        <v>13</v>
      </c>
    </row>
    <row r="7" spans="1:9" x14ac:dyDescent="0.45">
      <c r="A7">
        <v>0</v>
      </c>
      <c r="B7" s="8">
        <f>D7*A7/(E7+A7)*0.865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62*0.865</f>
        <v>53.63</v>
      </c>
      <c r="I7" s="1" t="s">
        <v>13</v>
      </c>
    </row>
    <row r="8" spans="1:9" x14ac:dyDescent="0.45">
      <c r="A8">
        <v>5</v>
      </c>
      <c r="B8" s="8">
        <f t="shared" ref="B8:B36" si="0">D8*A8/(E8+A8)*0.865</f>
        <v>15.736586932479069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22.95838031785307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29.795132529049877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36.276837582986438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42.430453034723833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48.28027474012918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53.848257451383176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59.154290164506406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64.216433498214215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69.051125075117369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73.673357826708184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78.096835297087551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82.334107334250632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86.396688998903869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90.295165063526923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94.03928209860419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97.638029832820578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101.09971321703837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104.43201640811452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107.64205971015265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110.73645036125214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113.72132792810038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116.60240496470949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119.38500350186706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122.07408785770801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124.67429419497984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127.18995719522513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129.62513417272618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131.98362691038946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R203" sqref="R203:R218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28.964909985037867</v>
      </c>
      <c r="C3">
        <v>0</v>
      </c>
      <c r="D3" s="2">
        <v>6.6812297353013736E-2</v>
      </c>
      <c r="E3" s="1">
        <f>D3*0.01256*3600</f>
        <v>3.0209848371138688</v>
      </c>
      <c r="F3" s="1">
        <f>E3*3</f>
        <v>9.0629545113416068</v>
      </c>
      <c r="G3" s="8">
        <v>95.975200000000527</v>
      </c>
      <c r="H3">
        <v>315</v>
      </c>
      <c r="I3">
        <v>295</v>
      </c>
      <c r="J3" s="1">
        <v>297.90227338827344</v>
      </c>
      <c r="K3" s="2">
        <f t="shared" ref="K3:K34" si="1">H3-J3</f>
        <v>17.097726611726557</v>
      </c>
      <c r="L3" s="8">
        <v>31.779957112653541</v>
      </c>
      <c r="M3" s="1">
        <f>((H3-I3)-(J3-I3))/(LN((H3-I3)/(J3-I3)))</f>
        <v>8.8578337747741323</v>
      </c>
      <c r="N3" s="1">
        <f t="shared" ref="N3:N34" si="2">((W3 + X3*H3 +Y3*H3^2 +  Z3*H3^3)+(W3 + X3*J3 + Y3*J3^2 +  Z3*J3^3))/2</f>
        <v>4180.3412881894301</v>
      </c>
      <c r="O3" s="1">
        <f t="shared" ref="O3:O34" si="3">((S3 + T3*H3 + U3*H3^2 +  V3*H3^3)+(S3 + T3*J3 + U3*J3^2 +  V3*J3^3))/2</f>
        <v>994.30655972612885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50.714249899140491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E4*3</f>
        <v>9.0629545113416068</v>
      </c>
      <c r="G4" s="8">
        <v>206.63440000000026</v>
      </c>
      <c r="H4">
        <v>315</v>
      </c>
      <c r="I4">
        <v>295</v>
      </c>
      <c r="J4" s="1">
        <v>301.62889156584282</v>
      </c>
      <c r="K4" s="2">
        <f t="shared" si="1"/>
        <v>13.371108434157179</v>
      </c>
      <c r="L4" s="8">
        <v>43.428105953709668</v>
      </c>
      <c r="M4" s="1">
        <f t="shared" ref="M4:M8" si="6">((H4-I4)-(J4-I4))/(LN((H4-I4)/(J4-I4)))</f>
        <v>12.108279449279683</v>
      </c>
      <c r="N4" s="1">
        <f t="shared" si="2"/>
        <v>4179.5070123364258</v>
      </c>
      <c r="O4" s="1">
        <f t="shared" si="3"/>
        <v>993.80351873949701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72.477267385814343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9.0629545113416068</v>
      </c>
      <c r="G5" s="8">
        <v>350.44599999999991</v>
      </c>
      <c r="H5">
        <v>315</v>
      </c>
      <c r="I5">
        <v>295</v>
      </c>
      <c r="J5" s="1">
        <v>304.22562335430865</v>
      </c>
      <c r="K5" s="2">
        <f t="shared" si="1"/>
        <v>10.774376645691348</v>
      </c>
      <c r="L5" s="8">
        <v>49.940209308631793</v>
      </c>
      <c r="M5" s="1">
        <f t="shared" si="6"/>
        <v>13.924925710169145</v>
      </c>
      <c r="N5" s="1">
        <f t="shared" si="2"/>
        <v>4179.1092640248844</v>
      </c>
      <c r="O5" s="1">
        <f t="shared" si="3"/>
        <v>993.41493680668555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94.247631347535048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9.0629545113416068</v>
      </c>
      <c r="G6" s="8">
        <v>527.40999999999963</v>
      </c>
      <c r="H6">
        <v>315</v>
      </c>
      <c r="I6">
        <v>295</v>
      </c>
      <c r="J6" s="1">
        <v>306.02424829265283</v>
      </c>
      <c r="K6" s="2">
        <f t="shared" si="1"/>
        <v>8.9757517073471718</v>
      </c>
      <c r="L6" s="8">
        <v>54.042752780233165</v>
      </c>
      <c r="M6" s="1">
        <f t="shared" si="6"/>
        <v>15.069213789559637</v>
      </c>
      <c r="N6" s="1">
        <f t="shared" si="2"/>
        <v>4178.9089621606936</v>
      </c>
      <c r="O6" s="1">
        <f t="shared" si="3"/>
        <v>993.12840717294057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116.02225469878279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9.0629545113416068</v>
      </c>
      <c r="G7" s="8">
        <v>737.52639999999928</v>
      </c>
      <c r="H7">
        <v>315</v>
      </c>
      <c r="I7">
        <v>295</v>
      </c>
      <c r="J7" s="1">
        <v>307.32327913698373</v>
      </c>
      <c r="K7" s="2">
        <f t="shared" si="1"/>
        <v>7.6767208630162713</v>
      </c>
      <c r="L7" s="8">
        <v>56.853302757033482</v>
      </c>
      <c r="M7" s="1">
        <f t="shared" si="6"/>
        <v>15.853060858315999</v>
      </c>
      <c r="N7" s="1">
        <f t="shared" si="2"/>
        <v>4178.7978664995135</v>
      </c>
      <c r="O7" s="1">
        <f t="shared" si="3"/>
        <v>992.91295707950576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137.79953872176105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9.0629545113416068</v>
      </c>
      <c r="G8" s="8">
        <v>980.79519999999911</v>
      </c>
      <c r="H8">
        <v>315</v>
      </c>
      <c r="I8">
        <v>295</v>
      </c>
      <c r="J8" s="1">
        <v>308.29981445042904</v>
      </c>
      <c r="K8" s="2">
        <f t="shared" si="1"/>
        <v>6.7001855495709606</v>
      </c>
      <c r="L8" s="8">
        <v>58.896076241709451</v>
      </c>
      <c r="M8" s="1">
        <f t="shared" si="6"/>
        <v>16.422740309981787</v>
      </c>
      <c r="N8" s="1">
        <f t="shared" si="2"/>
        <v>4178.7310299747369</v>
      </c>
      <c r="O8" s="1">
        <f t="shared" si="3"/>
        <v>992.74642911701415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159.57858779955893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9.0629545113416068</v>
      </c>
      <c r="G9" s="8">
        <v>1257.2163999999984</v>
      </c>
      <c r="H9">
        <v>315</v>
      </c>
      <c r="I9">
        <v>295</v>
      </c>
      <c r="J9" s="1">
        <v>309.0586788999795</v>
      </c>
      <c r="K9" s="2">
        <f t="shared" si="1"/>
        <v>5.9413211000205024</v>
      </c>
      <c r="L9" s="8">
        <v>60.446800859417564</v>
      </c>
      <c r="M9" s="1">
        <f t="shared" ref="M9:M40" si="7">((H9-I9)-(J9-I9))/(LN((H9-I9)/(J9-I9)))</f>
        <v>16.855177272380711</v>
      </c>
      <c r="N9" s="1">
        <f t="shared" si="2"/>
        <v>4178.6881549407672</v>
      </c>
      <c r="O9" s="1">
        <f t="shared" si="3"/>
        <v>992.61437379656877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181.35886503080499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9.0629545113416068</v>
      </c>
      <c r="G10" s="8">
        <v>1566.7899999999986</v>
      </c>
      <c r="H10">
        <v>315</v>
      </c>
      <c r="I10">
        <v>295</v>
      </c>
      <c r="J10" s="1">
        <v>309.66452030766305</v>
      </c>
      <c r="K10" s="2">
        <f t="shared" si="1"/>
        <v>5.3354796923369463</v>
      </c>
      <c r="L10" s="8">
        <v>61.663714841596899</v>
      </c>
      <c r="M10" s="1">
        <f t="shared" si="7"/>
        <v>17.194513872396573</v>
      </c>
      <c r="N10" s="1">
        <f t="shared" si="2"/>
        <v>4178.659218218203</v>
      </c>
      <c r="O10" s="1">
        <f t="shared" si="3"/>
        <v>992.50731399000438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203.14003018673941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9.0629545113416068</v>
      </c>
      <c r="G11" s="8">
        <v>1909.5159999999983</v>
      </c>
      <c r="H11">
        <v>315</v>
      </c>
      <c r="I11">
        <v>295</v>
      </c>
      <c r="J11" s="1">
        <v>310.15899733896231</v>
      </c>
      <c r="K11" s="2">
        <f t="shared" si="1"/>
        <v>4.8410026610376917</v>
      </c>
      <c r="L11" s="8">
        <v>62.643933997250301</v>
      </c>
      <c r="M11" s="1">
        <f t="shared" si="7"/>
        <v>17.467839361876685</v>
      </c>
      <c r="N11" s="1">
        <f t="shared" si="2"/>
        <v>4178.6388757114437</v>
      </c>
      <c r="O11" s="1">
        <f t="shared" si="3"/>
        <v>992.41887389046997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224.92185764770255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9.0629545113416068</v>
      </c>
      <c r="G12" s="8">
        <v>2285.3943999999974</v>
      </c>
      <c r="H12">
        <v>315</v>
      </c>
      <c r="I12">
        <v>295</v>
      </c>
      <c r="J12" s="1">
        <v>310.57003536948247</v>
      </c>
      <c r="K12" s="2">
        <f t="shared" si="1"/>
        <v>4.4299646305175315</v>
      </c>
      <c r="L12" s="8">
        <v>63.450299594484171</v>
      </c>
      <c r="M12" s="1">
        <f t="shared" si="7"/>
        <v>17.692681426283453</v>
      </c>
      <c r="N12" s="1">
        <f t="shared" si="2"/>
        <v>4178.6240907818528</v>
      </c>
      <c r="O12" s="1">
        <f t="shared" si="3"/>
        <v>992.34464064226472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246.70419206804169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9.0629545113416068</v>
      </c>
      <c r="G13" s="8">
        <v>2694.4251999999979</v>
      </c>
      <c r="H13">
        <v>315</v>
      </c>
      <c r="I13">
        <v>295</v>
      </c>
      <c r="J13" s="1">
        <v>310.91700435422496</v>
      </c>
      <c r="K13" s="2">
        <f t="shared" si="1"/>
        <v>4.0829956457750427</v>
      </c>
      <c r="L13" s="8">
        <v>64.125247087726933</v>
      </c>
      <c r="M13" s="1">
        <f t="shared" si="7"/>
        <v>17.880875552714464</v>
      </c>
      <c r="N13" s="1">
        <f t="shared" si="2"/>
        <v>4178.6130442674503</v>
      </c>
      <c r="O13" s="1">
        <f t="shared" si="3"/>
        <v>992.2814766458589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268.48623615728519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9.0629545113416068</v>
      </c>
      <c r="G14" s="8">
        <v>3136.6083999999964</v>
      </c>
      <c r="H14">
        <v>315</v>
      </c>
      <c r="I14">
        <v>295</v>
      </c>
      <c r="J14" s="1">
        <v>311.19992821309381</v>
      </c>
      <c r="K14" s="2">
        <f t="shared" si="1"/>
        <v>3.8000717869061873</v>
      </c>
      <c r="L14" s="8">
        <v>64.671855641296162</v>
      </c>
      <c r="M14" s="1">
        <f t="shared" si="7"/>
        <v>18.033282450689871</v>
      </c>
      <c r="N14" s="1">
        <f t="shared" si="2"/>
        <v>4178.604970253703</v>
      </c>
      <c r="O14" s="1">
        <f t="shared" si="3"/>
        <v>992.22963460941423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28.961451769485208</v>
      </c>
      <c r="C15">
        <v>400</v>
      </c>
      <c r="D15" s="2">
        <v>0.19845426649407111</v>
      </c>
      <c r="E15" s="1">
        <f t="shared" si="4"/>
        <v>8.9733081137959196</v>
      </c>
      <c r="F15" s="1">
        <f t="shared" si="5"/>
        <v>26.919924341387759</v>
      </c>
      <c r="G15" s="8">
        <f t="shared" ref="G15:G46" si="8">G3</f>
        <v>95.975200000000527</v>
      </c>
      <c r="H15">
        <v>315</v>
      </c>
      <c r="I15">
        <v>295</v>
      </c>
      <c r="J15" s="1">
        <v>296.94184168045643</v>
      </c>
      <c r="K15" s="2">
        <f t="shared" si="1"/>
        <v>18.058158319543566</v>
      </c>
      <c r="L15" s="8">
        <v>73.696437175531727</v>
      </c>
      <c r="M15" s="1">
        <f t="shared" si="7"/>
        <v>7.7433187680464322</v>
      </c>
      <c r="N15" s="1">
        <f t="shared" si="2"/>
        <v>4180.6133632082456</v>
      </c>
      <c r="O15" s="1">
        <f t="shared" si="3"/>
        <v>994.42528742100853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50.704469963228455</v>
      </c>
      <c r="C16">
        <v>400</v>
      </c>
      <c r="D16" s="2">
        <v>0.19845426649407111</v>
      </c>
      <c r="E16" s="1">
        <f t="shared" si="4"/>
        <v>8.9733081137959196</v>
      </c>
      <c r="F16" s="1">
        <f t="shared" si="5"/>
        <v>26.919924341387759</v>
      </c>
      <c r="G16" s="8">
        <f t="shared" si="8"/>
        <v>206.63440000000026</v>
      </c>
      <c r="H16">
        <v>315</v>
      </c>
      <c r="I16">
        <v>295</v>
      </c>
      <c r="J16" s="1">
        <v>300.26556443115737</v>
      </c>
      <c r="K16" s="2">
        <f t="shared" si="1"/>
        <v>14.734435568842628</v>
      </c>
      <c r="L16" s="8">
        <v>105.03135956259069</v>
      </c>
      <c r="M16" s="1">
        <f t="shared" si="7"/>
        <v>11.040802213530853</v>
      </c>
      <c r="N16" s="1">
        <f t="shared" si="2"/>
        <v>4179.7735767562153</v>
      </c>
      <c r="O16" s="1">
        <f t="shared" si="3"/>
        <v>993.99520469399909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72.461971421836395</v>
      </c>
      <c r="C17">
        <v>400</v>
      </c>
      <c r="D17" s="2">
        <v>0.19845426649407111</v>
      </c>
      <c r="E17" s="1">
        <f t="shared" si="4"/>
        <v>8.9733081137959196</v>
      </c>
      <c r="F17" s="1">
        <f t="shared" si="5"/>
        <v>26.919924341387759</v>
      </c>
      <c r="G17" s="8">
        <f t="shared" si="8"/>
        <v>350.44599999999991</v>
      </c>
      <c r="H17">
        <v>315</v>
      </c>
      <c r="I17">
        <v>295</v>
      </c>
      <c r="J17" s="1">
        <v>302.84948845832628</v>
      </c>
      <c r="K17" s="2">
        <f t="shared" si="1"/>
        <v>12.150511541673723</v>
      </c>
      <c r="L17" s="8">
        <v>123.57309670752579</v>
      </c>
      <c r="M17" s="1">
        <f t="shared" si="7"/>
        <v>12.991254775358843</v>
      </c>
      <c r="N17" s="1">
        <f t="shared" si="2"/>
        <v>4179.3029775299365</v>
      </c>
      <c r="O17" s="1">
        <f t="shared" si="3"/>
        <v>993.62463630547609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94.227994966994558</v>
      </c>
      <c r="C18">
        <v>400</v>
      </c>
      <c r="D18" s="2">
        <v>0.19845426649407111</v>
      </c>
      <c r="E18" s="1">
        <f t="shared" si="4"/>
        <v>8.9733081137959196</v>
      </c>
      <c r="F18" s="1">
        <f t="shared" si="5"/>
        <v>26.919924341387759</v>
      </c>
      <c r="G18" s="8">
        <f t="shared" si="8"/>
        <v>527.40999999999963</v>
      </c>
      <c r="H18">
        <v>315</v>
      </c>
      <c r="I18">
        <v>295</v>
      </c>
      <c r="J18" s="1">
        <v>304.73396488128617</v>
      </c>
      <c r="K18" s="2">
        <f t="shared" si="1"/>
        <v>10.26603511871383</v>
      </c>
      <c r="L18" s="8">
        <v>135.60026809792689</v>
      </c>
      <c r="M18" s="1">
        <f t="shared" si="7"/>
        <v>14.256184875045497</v>
      </c>
      <c r="N18" s="1">
        <f t="shared" si="2"/>
        <v>4179.0468324714884</v>
      </c>
      <c r="O18" s="1">
        <f t="shared" si="3"/>
        <v>993.33536740100931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115.9992235883566</v>
      </c>
      <c r="C19">
        <v>400</v>
      </c>
      <c r="D19" s="2">
        <v>0.19845426649407111</v>
      </c>
      <c r="E19" s="1">
        <f t="shared" si="4"/>
        <v>8.9733081137959196</v>
      </c>
      <c r="F19" s="1">
        <f t="shared" si="5"/>
        <v>26.919924341387759</v>
      </c>
      <c r="G19" s="8">
        <f t="shared" si="8"/>
        <v>737.52639999999928</v>
      </c>
      <c r="H19">
        <v>315</v>
      </c>
      <c r="I19">
        <v>295</v>
      </c>
      <c r="J19" s="1">
        <v>306.13633061023336</v>
      </c>
      <c r="K19" s="2">
        <f t="shared" si="1"/>
        <v>8.8636693897666419</v>
      </c>
      <c r="L19" s="8">
        <v>143.98693192536078</v>
      </c>
      <c r="M19" s="1">
        <f t="shared" si="7"/>
        <v>15.13812889664662</v>
      </c>
      <c r="N19" s="1">
        <f t="shared" si="2"/>
        <v>4178.8983190311892</v>
      </c>
      <c r="O19" s="1">
        <f t="shared" si="3"/>
        <v>993.11009536414849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137.77381377312594</v>
      </c>
      <c r="C20">
        <v>400</v>
      </c>
      <c r="D20" s="2">
        <v>0.19845426649407111</v>
      </c>
      <c r="E20" s="1">
        <f t="shared" si="4"/>
        <v>8.9733081137959196</v>
      </c>
      <c r="F20" s="1">
        <f t="shared" si="5"/>
        <v>26.919924341387759</v>
      </c>
      <c r="G20" s="8">
        <f t="shared" si="8"/>
        <v>980.79519999999911</v>
      </c>
      <c r="H20">
        <v>315</v>
      </c>
      <c r="I20">
        <v>295</v>
      </c>
      <c r="J20" s="1">
        <v>307.21136594204489</v>
      </c>
      <c r="K20" s="2">
        <f t="shared" si="1"/>
        <v>7.7886340579551074</v>
      </c>
      <c r="L20" s="8">
        <v>150.15541641053579</v>
      </c>
      <c r="M20" s="1">
        <f t="shared" si="7"/>
        <v>15.786754530564284</v>
      </c>
      <c r="N20" s="1">
        <f t="shared" si="2"/>
        <v>4178.8064106857619</v>
      </c>
      <c r="O20" s="1">
        <f t="shared" si="3"/>
        <v>992.93179344857549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159.55068599077521</v>
      </c>
      <c r="C21">
        <v>400</v>
      </c>
      <c r="D21" s="2">
        <v>0.19845426649407111</v>
      </c>
      <c r="E21" s="1">
        <f t="shared" si="4"/>
        <v>8.9733081137959196</v>
      </c>
      <c r="F21" s="1">
        <f t="shared" si="5"/>
        <v>26.919924341387759</v>
      </c>
      <c r="G21" s="8">
        <f t="shared" si="8"/>
        <v>1257.2163999999984</v>
      </c>
      <c r="H21">
        <v>315</v>
      </c>
      <c r="I21">
        <v>295</v>
      </c>
      <c r="J21" s="1">
        <v>308.05838269351403</v>
      </c>
      <c r="K21" s="2">
        <f t="shared" si="1"/>
        <v>6.9416173064859663</v>
      </c>
      <c r="L21" s="8">
        <v>154.87821509819682</v>
      </c>
      <c r="M21" s="1">
        <f t="shared" si="7"/>
        <v>16.283332951749887</v>
      </c>
      <c r="N21" s="1">
        <f t="shared" si="2"/>
        <v>4178.7462962497866</v>
      </c>
      <c r="O21" s="1">
        <f t="shared" si="3"/>
        <v>992.78795961528022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181.32917310795915</v>
      </c>
      <c r="C22">
        <v>400</v>
      </c>
      <c r="D22" s="2">
        <v>0.19845426649407111</v>
      </c>
      <c r="E22" s="1">
        <f t="shared" si="4"/>
        <v>8.9733081137959196</v>
      </c>
      <c r="F22" s="1">
        <f t="shared" si="5"/>
        <v>26.919924341387759</v>
      </c>
      <c r="G22" s="8">
        <f t="shared" si="8"/>
        <v>1566.7899999999986</v>
      </c>
      <c r="H22">
        <v>315</v>
      </c>
      <c r="I22">
        <v>295</v>
      </c>
      <c r="J22" s="1">
        <v>308.74157957472613</v>
      </c>
      <c r="K22" s="2">
        <f t="shared" si="1"/>
        <v>6.2584204252738687</v>
      </c>
      <c r="L22" s="8">
        <v>158.60829295448343</v>
      </c>
      <c r="M22" s="1">
        <f t="shared" si="7"/>
        <v>16.675512510801727</v>
      </c>
      <c r="N22" s="1">
        <f t="shared" si="2"/>
        <v>4178.7051474253594</v>
      </c>
      <c r="O22" s="1">
        <f t="shared" si="3"/>
        <v>992.66983307110877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203.10884289015505</v>
      </c>
      <c r="C23">
        <v>400</v>
      </c>
      <c r="D23" s="2">
        <v>0.19845426649407111</v>
      </c>
      <c r="E23" s="1">
        <f t="shared" si="4"/>
        <v>8.9733081137959196</v>
      </c>
      <c r="F23" s="1">
        <f t="shared" si="5"/>
        <v>26.919924341387759</v>
      </c>
      <c r="G23" s="8">
        <f t="shared" si="8"/>
        <v>1909.5159999999983</v>
      </c>
      <c r="H23">
        <v>315</v>
      </c>
      <c r="I23">
        <v>295</v>
      </c>
      <c r="J23" s="1">
        <v>309.30363946472301</v>
      </c>
      <c r="K23" s="2">
        <f t="shared" si="1"/>
        <v>5.6963605352769946</v>
      </c>
      <c r="L23" s="8">
        <v>161.62798777646913</v>
      </c>
      <c r="M23" s="1">
        <f t="shared" si="7"/>
        <v>16.992989953109621</v>
      </c>
      <c r="N23" s="1">
        <f t="shared" si="2"/>
        <v>4178.6759072523782</v>
      </c>
      <c r="O23" s="1">
        <f t="shared" si="3"/>
        <v>992.57125948489079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224.88940382167883</v>
      </c>
      <c r="C24">
        <v>400</v>
      </c>
      <c r="D24" s="2">
        <v>0.19845426649407111</v>
      </c>
      <c r="E24" s="1">
        <f t="shared" si="4"/>
        <v>8.9733081137959196</v>
      </c>
      <c r="F24" s="1">
        <f t="shared" si="5"/>
        <v>26.919924341387759</v>
      </c>
      <c r="G24" s="8">
        <f t="shared" si="8"/>
        <v>2285.3943999999974</v>
      </c>
      <c r="H24">
        <v>315</v>
      </c>
      <c r="I24">
        <v>295</v>
      </c>
      <c r="J24" s="1">
        <v>309.77382339737596</v>
      </c>
      <c r="K24" s="2">
        <f t="shared" si="1"/>
        <v>5.2261766026240366</v>
      </c>
      <c r="L24" s="8">
        <v>164.12214657761186</v>
      </c>
      <c r="M24" s="1">
        <f t="shared" si="7"/>
        <v>17.2552062586877</v>
      </c>
      <c r="N24" s="1">
        <f t="shared" si="2"/>
        <v>4178.6544743071736</v>
      </c>
      <c r="O24" s="1">
        <f t="shared" si="3"/>
        <v>992.4878460569073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246.67065249784767</v>
      </c>
      <c r="C25">
        <v>400</v>
      </c>
      <c r="D25" s="2">
        <v>0.19845426649407111</v>
      </c>
      <c r="E25" s="1">
        <f t="shared" si="4"/>
        <v>8.9733081137959196</v>
      </c>
      <c r="F25" s="1">
        <f t="shared" si="5"/>
        <v>26.919924341387759</v>
      </c>
      <c r="G25" s="8">
        <f t="shared" si="8"/>
        <v>2694.4251999999979</v>
      </c>
      <c r="H25">
        <v>315</v>
      </c>
      <c r="I25">
        <v>295</v>
      </c>
      <c r="J25" s="1">
        <v>310.17277473004305</v>
      </c>
      <c r="K25" s="2">
        <f t="shared" si="1"/>
        <v>4.8272252699569549</v>
      </c>
      <c r="L25" s="8">
        <v>166.21674520331288</v>
      </c>
      <c r="M25" s="1">
        <f t="shared" si="7"/>
        <v>17.47540988243825</v>
      </c>
      <c r="N25" s="1">
        <f t="shared" si="2"/>
        <v>4178.6383494664105</v>
      </c>
      <c r="O25" s="1">
        <f t="shared" si="3"/>
        <v>992.41639619912235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268.4516597794136</v>
      </c>
      <c r="C26">
        <v>400</v>
      </c>
      <c r="D26" s="2">
        <v>0.19845426649407111</v>
      </c>
      <c r="E26" s="1">
        <f t="shared" si="4"/>
        <v>8.9733081137959196</v>
      </c>
      <c r="F26" s="1">
        <f t="shared" si="5"/>
        <v>26.919924341387759</v>
      </c>
      <c r="G26" s="8">
        <f t="shared" si="8"/>
        <v>3136.6083999999964</v>
      </c>
      <c r="H26">
        <v>315</v>
      </c>
      <c r="I26">
        <v>295</v>
      </c>
      <c r="J26" s="1">
        <v>310.4994568344602</v>
      </c>
      <c r="K26" s="2">
        <f t="shared" si="1"/>
        <v>4.5005431655397956</v>
      </c>
      <c r="L26" s="8">
        <v>167.91766787473779</v>
      </c>
      <c r="M26" s="1">
        <f t="shared" si="7"/>
        <v>17.654222540804458</v>
      </c>
      <c r="N26" s="1">
        <f t="shared" si="2"/>
        <v>4178.6264964086376</v>
      </c>
      <c r="O26" s="1">
        <f t="shared" si="3"/>
        <v>992.35743306225254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28.962960904089318</v>
      </c>
      <c r="C27">
        <v>600</v>
      </c>
      <c r="D27" s="2">
        <v>0.43697848045674131</v>
      </c>
      <c r="E27" s="1">
        <f t="shared" si="4"/>
        <v>19.758418972332013</v>
      </c>
      <c r="F27" s="1">
        <f t="shared" si="5"/>
        <v>59.275256916996042</v>
      </c>
      <c r="G27" s="8">
        <f t="shared" si="8"/>
        <v>95.975200000000527</v>
      </c>
      <c r="H27">
        <v>315</v>
      </c>
      <c r="I27">
        <v>295</v>
      </c>
      <c r="J27" s="1">
        <v>297.36557073174851</v>
      </c>
      <c r="K27" s="2">
        <f t="shared" si="1"/>
        <v>17.634429268251495</v>
      </c>
      <c r="L27" s="8">
        <v>171.20192994647499</v>
      </c>
      <c r="M27" s="1">
        <f t="shared" si="7"/>
        <v>8.2607964758968713</v>
      </c>
      <c r="N27" s="1">
        <f t="shared" si="2"/>
        <v>4180.4902455570837</v>
      </c>
      <c r="O27" s="1">
        <f t="shared" si="3"/>
        <v>994.3734722209872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50.708900469303039</v>
      </c>
      <c r="C28">
        <v>600</v>
      </c>
      <c r="D28" s="2">
        <v>0.43697848045674131</v>
      </c>
      <c r="E28" s="1">
        <f t="shared" si="4"/>
        <v>19.758418972332013</v>
      </c>
      <c r="F28" s="1">
        <f t="shared" si="5"/>
        <v>59.275256916996042</v>
      </c>
      <c r="G28" s="8">
        <f t="shared" si="8"/>
        <v>206.63440000000026</v>
      </c>
      <c r="H28">
        <v>315</v>
      </c>
      <c r="I28">
        <v>295</v>
      </c>
      <c r="J28" s="1">
        <v>300.89089884355212</v>
      </c>
      <c r="K28" s="2">
        <f t="shared" si="1"/>
        <v>14.109101156447878</v>
      </c>
      <c r="L28" s="8">
        <v>239.16466725764889</v>
      </c>
      <c r="M28" s="1">
        <f t="shared" si="7"/>
        <v>11.542851830707145</v>
      </c>
      <c r="N28" s="1">
        <f t="shared" si="2"/>
        <v>4179.646056609522</v>
      </c>
      <c r="O28" s="1">
        <f t="shared" si="3"/>
        <v>993.9083579717917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72.469003486625255</v>
      </c>
      <c r="C29">
        <v>600</v>
      </c>
      <c r="D29" s="2">
        <v>0.43697848045674131</v>
      </c>
      <c r="E29" s="1">
        <f t="shared" si="4"/>
        <v>19.758418972332013</v>
      </c>
      <c r="F29" s="1">
        <f t="shared" si="5"/>
        <v>59.275256916996042</v>
      </c>
      <c r="G29" s="8">
        <f t="shared" si="8"/>
        <v>350.44599999999991</v>
      </c>
      <c r="H29">
        <v>315</v>
      </c>
      <c r="I29">
        <v>295</v>
      </c>
      <c r="J29" s="1">
        <v>303.489071400603</v>
      </c>
      <c r="K29" s="2">
        <f t="shared" si="1"/>
        <v>11.510928599397005</v>
      </c>
      <c r="L29" s="8">
        <v>278.3185013605256</v>
      </c>
      <c r="M29" s="1">
        <f t="shared" si="7"/>
        <v>13.432397383771574</v>
      </c>
      <c r="N29" s="1">
        <f t="shared" si="2"/>
        <v>4179.2083375804195</v>
      </c>
      <c r="O29" s="1">
        <f t="shared" si="3"/>
        <v>993.52821945851895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94.237091828836114</v>
      </c>
      <c r="C30">
        <v>600</v>
      </c>
      <c r="D30" s="2">
        <v>0.43697848045674131</v>
      </c>
      <c r="E30" s="1">
        <f t="shared" si="4"/>
        <v>19.758418972332013</v>
      </c>
      <c r="F30" s="1">
        <f t="shared" si="5"/>
        <v>59.275256916996042</v>
      </c>
      <c r="G30" s="8">
        <f t="shared" si="8"/>
        <v>527.40999999999963</v>
      </c>
      <c r="H30">
        <v>315</v>
      </c>
      <c r="I30">
        <v>295</v>
      </c>
      <c r="J30" s="1">
        <v>305.33729547052945</v>
      </c>
      <c r="K30" s="2">
        <f t="shared" si="1"/>
        <v>9.6627045294705454</v>
      </c>
      <c r="L30" s="8">
        <v>303.37391819091101</v>
      </c>
      <c r="M30" s="1">
        <f t="shared" si="7"/>
        <v>14.64103820759318</v>
      </c>
      <c r="N30" s="1">
        <f t="shared" si="2"/>
        <v>4178.9787815633699</v>
      </c>
      <c r="O30" s="1">
        <f t="shared" si="3"/>
        <v>993.23947910029653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116.00994143797489</v>
      </c>
      <c r="C31">
        <v>600</v>
      </c>
      <c r="D31" s="2">
        <v>0.43697848045674131</v>
      </c>
      <c r="E31" s="1">
        <f t="shared" si="4"/>
        <v>19.758418972332013</v>
      </c>
      <c r="F31" s="1">
        <f t="shared" si="5"/>
        <v>59.275256916996042</v>
      </c>
      <c r="G31" s="8">
        <f t="shared" si="8"/>
        <v>737.52639999999928</v>
      </c>
      <c r="H31">
        <v>315</v>
      </c>
      <c r="I31">
        <v>295</v>
      </c>
      <c r="J31" s="1">
        <v>306.69313881579177</v>
      </c>
      <c r="K31" s="2">
        <f t="shared" si="1"/>
        <v>8.3068611842082305</v>
      </c>
      <c r="L31" s="8">
        <v>320.7050501789397</v>
      </c>
      <c r="M31" s="1">
        <f t="shared" si="7"/>
        <v>15.476796012010658</v>
      </c>
      <c r="N31" s="1">
        <f t="shared" si="2"/>
        <v>4178.8484546717782</v>
      </c>
      <c r="O31" s="1">
        <f t="shared" si="3"/>
        <v>993.01834456654797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137.78581978547021</v>
      </c>
      <c r="C32">
        <v>600</v>
      </c>
      <c r="D32" s="2">
        <v>0.43697848045674131</v>
      </c>
      <c r="E32" s="1">
        <f t="shared" si="4"/>
        <v>19.758418972332013</v>
      </c>
      <c r="F32" s="1">
        <f t="shared" si="5"/>
        <v>59.275256916996042</v>
      </c>
      <c r="G32" s="8">
        <f t="shared" si="8"/>
        <v>980.79519999999911</v>
      </c>
      <c r="H32">
        <v>315</v>
      </c>
      <c r="I32">
        <v>295</v>
      </c>
      <c r="J32" s="1">
        <v>307.72292252636203</v>
      </c>
      <c r="K32" s="2">
        <f t="shared" si="1"/>
        <v>7.2770774736379735</v>
      </c>
      <c r="L32" s="8">
        <v>333.38485315458684</v>
      </c>
      <c r="M32" s="1">
        <f t="shared" si="7"/>
        <v>16.088090554723344</v>
      </c>
      <c r="N32" s="1">
        <f t="shared" si="2"/>
        <v>4178.768863924417</v>
      </c>
      <c r="O32" s="1">
        <f t="shared" si="3"/>
        <v>992.84527401291984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159.56373320173071</v>
      </c>
      <c r="C33">
        <v>600</v>
      </c>
      <c r="D33" s="2">
        <v>0.43697848045674131</v>
      </c>
      <c r="E33" s="1">
        <f t="shared" si="4"/>
        <v>19.758418972332013</v>
      </c>
      <c r="F33" s="1">
        <f t="shared" si="5"/>
        <v>59.275256916996042</v>
      </c>
      <c r="G33" s="8">
        <f t="shared" si="8"/>
        <v>1257.2163999999984</v>
      </c>
      <c r="H33">
        <v>315</v>
      </c>
      <c r="I33">
        <v>295</v>
      </c>
      <c r="J33" s="1">
        <v>308.52904288732242</v>
      </c>
      <c r="K33" s="2">
        <f t="shared" si="1"/>
        <v>6.4709571126775813</v>
      </c>
      <c r="L33" s="8">
        <v>343.05673610983678</v>
      </c>
      <c r="M33" s="1">
        <f t="shared" si="7"/>
        <v>16.554268334397211</v>
      </c>
      <c r="N33" s="1">
        <f t="shared" si="2"/>
        <v>4178.7172733141751</v>
      </c>
      <c r="O33" s="1">
        <f t="shared" si="3"/>
        <v>992.70678130688111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181.34307617760999</v>
      </c>
      <c r="C34">
        <v>600</v>
      </c>
      <c r="D34" s="2">
        <v>0.43697848045674131</v>
      </c>
      <c r="E34" s="1">
        <f t="shared" si="4"/>
        <v>19.758418972332013</v>
      </c>
      <c r="F34" s="1">
        <f t="shared" si="5"/>
        <v>59.275256916996042</v>
      </c>
      <c r="G34" s="8">
        <f t="shared" si="8"/>
        <v>1566.7899999999986</v>
      </c>
      <c r="H34">
        <v>315</v>
      </c>
      <c r="I34">
        <v>295</v>
      </c>
      <c r="J34" s="1">
        <v>309.1761495243756</v>
      </c>
      <c r="K34" s="2">
        <f t="shared" si="1"/>
        <v>5.8238504756243969</v>
      </c>
      <c r="L34" s="8">
        <v>350.67454730908025</v>
      </c>
      <c r="M34" s="1">
        <f t="shared" si="7"/>
        <v>16.921370066482616</v>
      </c>
      <c r="N34" s="1">
        <f t="shared" si="2"/>
        <v>4178.6821872882347</v>
      </c>
      <c r="O34" s="1">
        <f t="shared" si="3"/>
        <v>992.59372783389563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203.12346033811011</v>
      </c>
      <c r="C35">
        <v>600</v>
      </c>
      <c r="D35" s="2">
        <v>0.43697848045674131</v>
      </c>
      <c r="E35" s="1">
        <f t="shared" si="4"/>
        <v>19.758418972332013</v>
      </c>
      <c r="F35" s="1">
        <f t="shared" si="5"/>
        <v>59.275256916996042</v>
      </c>
      <c r="G35" s="8">
        <f t="shared" si="8"/>
        <v>1909.5159999999983</v>
      </c>
      <c r="H35">
        <v>315</v>
      </c>
      <c r="I35">
        <v>295</v>
      </c>
      <c r="J35" s="1">
        <v>309.70656616074234</v>
      </c>
      <c r="K35" s="2">
        <f t="shared" ref="K35:K66" si="11">H35-J35</f>
        <v>5.2934338392576592</v>
      </c>
      <c r="L35" s="8">
        <v>356.82852818207027</v>
      </c>
      <c r="M35" s="1">
        <f t="shared" si="7"/>
        <v>17.217879256933969</v>
      </c>
      <c r="N35" s="1">
        <f t="shared" ref="N35:N66" si="12">((W35 + X35*H35 +Y35*H35^2 +  Z35*H35^3)+(W35 + X35*J35 + Y35*J35^2 +  Z35*J35^3))/2</f>
        <v>4178.6573764977729</v>
      </c>
      <c r="O35" s="1">
        <f t="shared" ref="O35:O66" si="13">((S35 + T35*H35 + U35*H35^2 +  V35*H35^3)+(S35 + T35*J35 + U35*J35^2 +  V35*J35^3))/2</f>
        <v>992.49983071588974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224.90462571850142</v>
      </c>
      <c r="C36">
        <v>600</v>
      </c>
      <c r="D36" s="2">
        <v>0.43697848045674131</v>
      </c>
      <c r="E36" s="1">
        <f t="shared" si="4"/>
        <v>19.758418972332013</v>
      </c>
      <c r="F36" s="1">
        <f t="shared" si="5"/>
        <v>59.275256916996042</v>
      </c>
      <c r="G36" s="8">
        <f t="shared" si="8"/>
        <v>2285.3943999999974</v>
      </c>
      <c r="H36">
        <v>315</v>
      </c>
      <c r="I36">
        <v>295</v>
      </c>
      <c r="J36" s="1">
        <v>310.14899111188606</v>
      </c>
      <c r="K36" s="2">
        <f t="shared" si="11"/>
        <v>4.8510088881139382</v>
      </c>
      <c r="L36" s="8">
        <v>361.90301947328237</v>
      </c>
      <c r="M36" s="1">
        <f t="shared" si="7"/>
        <v>17.462339547866957</v>
      </c>
      <c r="N36" s="1">
        <f t="shared" si="12"/>
        <v>4178.6392592664733</v>
      </c>
      <c r="O36" s="1">
        <f t="shared" si="13"/>
        <v>992.42067292722118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246.6863919862183</v>
      </c>
      <c r="C37">
        <v>600</v>
      </c>
      <c r="D37" s="2">
        <v>0.43697848045674131</v>
      </c>
      <c r="E37" s="1">
        <f t="shared" si="4"/>
        <v>19.758418972332013</v>
      </c>
      <c r="F37" s="1">
        <f t="shared" si="5"/>
        <v>59.275256916996042</v>
      </c>
      <c r="G37" s="8">
        <f t="shared" si="8"/>
        <v>2694.4251999999979</v>
      </c>
      <c r="H37">
        <v>315</v>
      </c>
      <c r="I37">
        <v>295</v>
      </c>
      <c r="J37" s="1">
        <v>310.52350511220959</v>
      </c>
      <c r="K37" s="2">
        <f t="shared" si="11"/>
        <v>4.4764948877904089</v>
      </c>
      <c r="L37" s="8">
        <v>366.15885565960679</v>
      </c>
      <c r="M37" s="1">
        <f t="shared" si="7"/>
        <v>17.667333490170371</v>
      </c>
      <c r="N37" s="1">
        <f t="shared" si="12"/>
        <v>4178.6256706249142</v>
      </c>
      <c r="O37" s="1">
        <f t="shared" si="13"/>
        <v>992.35307642618704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268.46789202577924</v>
      </c>
      <c r="C38">
        <v>600</v>
      </c>
      <c r="D38" s="2">
        <v>0.43697848045674131</v>
      </c>
      <c r="E38" s="1">
        <f t="shared" si="4"/>
        <v>19.758418972332013</v>
      </c>
      <c r="F38" s="1">
        <f t="shared" si="5"/>
        <v>59.275256916996042</v>
      </c>
      <c r="G38" s="8">
        <f t="shared" si="8"/>
        <v>3136.6083999999964</v>
      </c>
      <c r="H38">
        <v>315</v>
      </c>
      <c r="I38">
        <v>295</v>
      </c>
      <c r="J38" s="1">
        <v>310.82959229258188</v>
      </c>
      <c r="K38" s="2">
        <f t="shared" si="11"/>
        <v>4.1704077074181214</v>
      </c>
      <c r="L38" s="8">
        <v>369.61107797174952</v>
      </c>
      <c r="M38" s="1">
        <f t="shared" si="7"/>
        <v>17.833598902042233</v>
      </c>
      <c r="N38" s="1">
        <f t="shared" si="12"/>
        <v>4178.615706651939</v>
      </c>
      <c r="O38" s="1">
        <f t="shared" si="13"/>
        <v>992.29743262713623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28.963661151483254</v>
      </c>
      <c r="C39">
        <v>800</v>
      </c>
      <c r="D39" s="2">
        <v>0.64339042599912177</v>
      </c>
      <c r="E39" s="1">
        <f t="shared" si="4"/>
        <v>29.091541501976291</v>
      </c>
      <c r="F39" s="1">
        <f t="shared" si="5"/>
        <v>87.27462450592887</v>
      </c>
      <c r="G39" s="8">
        <f t="shared" si="8"/>
        <v>95.975200000000527</v>
      </c>
      <c r="H39">
        <v>315</v>
      </c>
      <c r="I39">
        <v>295</v>
      </c>
      <c r="J39" s="1">
        <v>297.55972284647345</v>
      </c>
      <c r="K39" s="2">
        <f t="shared" si="11"/>
        <v>17.440277153526552</v>
      </c>
      <c r="L39" s="8">
        <v>247.43290484966155</v>
      </c>
      <c r="M39" s="1">
        <f t="shared" si="7"/>
        <v>8.4833129656438722</v>
      </c>
      <c r="N39" s="1">
        <f t="shared" si="12"/>
        <v>4180.435467386339</v>
      </c>
      <c r="O39" s="1">
        <f t="shared" si="13"/>
        <v>994.34943149530409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50.710838824248</v>
      </c>
      <c r="C40">
        <v>800</v>
      </c>
      <c r="D40" s="2">
        <v>0.64339042599912177</v>
      </c>
      <c r="E40" s="1">
        <f t="shared" si="4"/>
        <v>29.091541501976291</v>
      </c>
      <c r="F40" s="1">
        <f t="shared" si="5"/>
        <v>87.27462450592887</v>
      </c>
      <c r="G40" s="8">
        <f t="shared" si="8"/>
        <v>206.63440000000026</v>
      </c>
      <c r="H40">
        <v>315</v>
      </c>
      <c r="I40">
        <v>295</v>
      </c>
      <c r="J40" s="1">
        <v>301.16038801496239</v>
      </c>
      <c r="K40" s="2">
        <f t="shared" si="11"/>
        <v>13.839611985037607</v>
      </c>
      <c r="L40" s="8">
        <v>342.84842111353305</v>
      </c>
      <c r="M40" s="1">
        <f t="shared" si="7"/>
        <v>11.752462659663454</v>
      </c>
      <c r="N40" s="1">
        <f t="shared" si="12"/>
        <v>4179.5938689264067</v>
      </c>
      <c r="O40" s="1">
        <f t="shared" si="13"/>
        <v>993.87036713541079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72.471998360619665</v>
      </c>
      <c r="C41">
        <v>800</v>
      </c>
      <c r="D41" s="2">
        <v>0.64339042599912177</v>
      </c>
      <c r="E41" s="1">
        <f t="shared" si="4"/>
        <v>29.091541501976291</v>
      </c>
      <c r="F41" s="1">
        <f t="shared" si="5"/>
        <v>87.27462450592887</v>
      </c>
      <c r="G41" s="8">
        <f t="shared" si="8"/>
        <v>350.44599999999991</v>
      </c>
      <c r="H41">
        <v>315</v>
      </c>
      <c r="I41">
        <v>295</v>
      </c>
      <c r="J41" s="1">
        <v>303.75782234351902</v>
      </c>
      <c r="K41" s="2">
        <f t="shared" si="11"/>
        <v>11.242177656480976</v>
      </c>
      <c r="L41" s="8">
        <v>397.2615620064592</v>
      </c>
      <c r="M41" s="1">
        <f t="shared" ref="M41:M72" si="14">((H41-I41)-(J41-I41))/(LN((H41-I41)/(J41-I41)))</f>
        <v>13.613928306688479</v>
      </c>
      <c r="N41" s="1">
        <f t="shared" si="12"/>
        <v>4179.1709815467266</v>
      </c>
      <c r="O41" s="1">
        <f t="shared" si="13"/>
        <v>993.48716233446464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94.24090519258209</v>
      </c>
      <c r="C42">
        <v>800</v>
      </c>
      <c r="D42" s="2">
        <v>0.64339042599912177</v>
      </c>
      <c r="E42" s="1">
        <f t="shared" si="4"/>
        <v>29.091541501976291</v>
      </c>
      <c r="F42" s="1">
        <f t="shared" si="5"/>
        <v>87.27462450592887</v>
      </c>
      <c r="G42" s="8">
        <f t="shared" si="8"/>
        <v>527.40999999999963</v>
      </c>
      <c r="H42">
        <v>315</v>
      </c>
      <c r="I42">
        <v>295</v>
      </c>
      <c r="J42" s="1">
        <v>305.58729828028277</v>
      </c>
      <c r="K42" s="2">
        <f t="shared" si="11"/>
        <v>9.4127017197172336</v>
      </c>
      <c r="L42" s="8">
        <v>431.9145577388278</v>
      </c>
      <c r="M42" s="1">
        <f t="shared" si="14"/>
        <v>14.798047685593071</v>
      </c>
      <c r="N42" s="1">
        <f t="shared" si="12"/>
        <v>4178.9524468584459</v>
      </c>
      <c r="O42" s="1">
        <f t="shared" si="13"/>
        <v>993.19928866056193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116.01438742144538</v>
      </c>
      <c r="C43">
        <v>800</v>
      </c>
      <c r="D43" s="2">
        <v>0.64339042599912177</v>
      </c>
      <c r="E43" s="1">
        <f t="shared" si="4"/>
        <v>29.091541501976291</v>
      </c>
      <c r="F43" s="1">
        <f t="shared" si="5"/>
        <v>87.27462450592887</v>
      </c>
      <c r="G43" s="8">
        <f t="shared" si="8"/>
        <v>737.52639999999928</v>
      </c>
      <c r="H43">
        <v>315</v>
      </c>
      <c r="I43">
        <v>295</v>
      </c>
      <c r="J43" s="1">
        <v>306.92181421418513</v>
      </c>
      <c r="K43" s="2">
        <f t="shared" si="11"/>
        <v>8.0781857858148669</v>
      </c>
      <c r="L43" s="8">
        <v>455.82058793327246</v>
      </c>
      <c r="M43" s="1">
        <f t="shared" si="14"/>
        <v>15.614171818550947</v>
      </c>
      <c r="N43" s="1">
        <f t="shared" si="12"/>
        <v>4178.8293940040967</v>
      </c>
      <c r="O43" s="1">
        <f t="shared" si="13"/>
        <v>992.98028943180157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137.79076302169068</v>
      </c>
      <c r="C44">
        <v>800</v>
      </c>
      <c r="D44" s="2">
        <v>0.64339042599912177</v>
      </c>
      <c r="E44" s="1">
        <f t="shared" si="4"/>
        <v>29.091541501976291</v>
      </c>
      <c r="F44" s="1">
        <f t="shared" si="5"/>
        <v>87.27462450592887</v>
      </c>
      <c r="G44" s="8">
        <f t="shared" si="8"/>
        <v>980.79519999999911</v>
      </c>
      <c r="H44">
        <v>315</v>
      </c>
      <c r="I44">
        <v>295</v>
      </c>
      <c r="J44" s="1">
        <v>307.93170894902119</v>
      </c>
      <c r="K44" s="2">
        <f t="shared" si="11"/>
        <v>7.0682910509788144</v>
      </c>
      <c r="L44" s="8">
        <v>473.28231297404625</v>
      </c>
      <c r="M44" s="1">
        <f t="shared" si="14"/>
        <v>16.209820764650313</v>
      </c>
      <c r="N44" s="1">
        <f t="shared" si="12"/>
        <v>4178.7546307873881</v>
      </c>
      <c r="O44" s="1">
        <f t="shared" si="13"/>
        <v>992.80965574205629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159.56907508605283</v>
      </c>
      <c r="C45">
        <v>800</v>
      </c>
      <c r="D45" s="2">
        <v>0.64339042599912177</v>
      </c>
      <c r="E45" s="1">
        <f t="shared" si="4"/>
        <v>29.091541501976291</v>
      </c>
      <c r="F45" s="1">
        <f t="shared" si="5"/>
        <v>87.27462450592887</v>
      </c>
      <c r="G45" s="8">
        <f t="shared" si="8"/>
        <v>1257.2163999999984</v>
      </c>
      <c r="H45">
        <v>315</v>
      </c>
      <c r="I45">
        <v>295</v>
      </c>
      <c r="J45" s="1">
        <v>308.72025394080947</v>
      </c>
      <c r="K45" s="2">
        <f t="shared" si="11"/>
        <v>6.2797460591905292</v>
      </c>
      <c r="L45" s="8">
        <v>486.58775749104927</v>
      </c>
      <c r="M45" s="1">
        <f t="shared" si="14"/>
        <v>16.663377238233124</v>
      </c>
      <c r="N45" s="1">
        <f t="shared" si="12"/>
        <v>4178.7063371525228</v>
      </c>
      <c r="O45" s="1">
        <f t="shared" si="13"/>
        <v>992.67354852171457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181.3487436637734</v>
      </c>
      <c r="C46">
        <v>800</v>
      </c>
      <c r="D46" s="2">
        <v>0.64339042599912177</v>
      </c>
      <c r="E46" s="1">
        <f t="shared" si="4"/>
        <v>29.091541501976291</v>
      </c>
      <c r="F46" s="1">
        <f t="shared" si="5"/>
        <v>87.27462450592887</v>
      </c>
      <c r="G46" s="8">
        <f t="shared" si="8"/>
        <v>1566.7899999999986</v>
      </c>
      <c r="H46">
        <v>315</v>
      </c>
      <c r="I46">
        <v>295</v>
      </c>
      <c r="J46" s="1">
        <v>309.35207063098227</v>
      </c>
      <c r="K46" s="2">
        <f t="shared" si="11"/>
        <v>5.6479293690177315</v>
      </c>
      <c r="L46" s="8">
        <v>497.06006113501053</v>
      </c>
      <c r="M46" s="1">
        <f t="shared" si="14"/>
        <v>17.020138050804317</v>
      </c>
      <c r="N46" s="1">
        <f t="shared" si="12"/>
        <v>4178.6735747032999</v>
      </c>
      <c r="O46" s="1">
        <f t="shared" si="13"/>
        <v>992.56270743030882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203.12939820467321</v>
      </c>
      <c r="C47">
        <v>800</v>
      </c>
      <c r="D47" s="2">
        <v>0.64339042599912177</v>
      </c>
      <c r="E47" s="1">
        <f t="shared" si="4"/>
        <v>29.091541501976291</v>
      </c>
      <c r="F47" s="1">
        <f t="shared" si="5"/>
        <v>87.27462450592887</v>
      </c>
      <c r="G47" s="8">
        <f t="shared" ref="G47:G78" si="15">G35</f>
        <v>1909.5159999999983</v>
      </c>
      <c r="H47">
        <v>315</v>
      </c>
      <c r="I47">
        <v>295</v>
      </c>
      <c r="J47" s="1">
        <v>309.86921479191608</v>
      </c>
      <c r="K47" s="2">
        <f t="shared" si="11"/>
        <v>5.1307852080839211</v>
      </c>
      <c r="L47" s="8">
        <v>505.51591787275038</v>
      </c>
      <c r="M47" s="1">
        <f t="shared" si="14"/>
        <v>17.308045436713051</v>
      </c>
      <c r="N47" s="1">
        <f t="shared" si="12"/>
        <v>4178.6504500161545</v>
      </c>
      <c r="O47" s="1">
        <f t="shared" si="13"/>
        <v>992.47081801949616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224.9107913837492</v>
      </c>
      <c r="C48">
        <v>800</v>
      </c>
      <c r="D48" s="2">
        <v>0.64339042599912177</v>
      </c>
      <c r="E48" s="1">
        <f t="shared" si="4"/>
        <v>29.091541501976291</v>
      </c>
      <c r="F48" s="1">
        <f t="shared" si="5"/>
        <v>87.27462450592887</v>
      </c>
      <c r="G48" s="8">
        <f t="shared" si="15"/>
        <v>2285.3943999999974</v>
      </c>
      <c r="H48">
        <v>315</v>
      </c>
      <c r="I48">
        <v>295</v>
      </c>
      <c r="J48" s="1">
        <v>310.3000829859626</v>
      </c>
      <c r="K48" s="2">
        <f t="shared" si="11"/>
        <v>4.6999170140373963</v>
      </c>
      <c r="L48" s="8">
        <v>512.48615411892308</v>
      </c>
      <c r="M48" s="1">
        <f t="shared" si="14"/>
        <v>17.545251279258142</v>
      </c>
      <c r="N48" s="1">
        <f t="shared" si="12"/>
        <v>4178.6335884297032</v>
      </c>
      <c r="O48" s="1">
        <f t="shared" si="13"/>
        <v>992.39346687980742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246.6927520119923</v>
      </c>
      <c r="C49">
        <v>800</v>
      </c>
      <c r="D49" s="2">
        <v>0.64339042599912177</v>
      </c>
      <c r="E49" s="1">
        <f t="shared" si="4"/>
        <v>29.091541501976291</v>
      </c>
      <c r="F49" s="1">
        <f t="shared" si="5"/>
        <v>87.27462450592887</v>
      </c>
      <c r="G49" s="8">
        <f t="shared" si="15"/>
        <v>2694.4251999999979</v>
      </c>
      <c r="H49">
        <v>315</v>
      </c>
      <c r="I49">
        <v>295</v>
      </c>
      <c r="J49" s="1">
        <v>310.66448196811024</v>
      </c>
      <c r="K49" s="2">
        <f t="shared" si="11"/>
        <v>4.3355180318897624</v>
      </c>
      <c r="L49" s="8">
        <v>518.33052510942798</v>
      </c>
      <c r="M49" s="1">
        <f t="shared" si="14"/>
        <v>17.744051616271275</v>
      </c>
      <c r="N49" s="1">
        <f t="shared" si="12"/>
        <v>4178.6209563181828</v>
      </c>
      <c r="O49" s="1">
        <f t="shared" si="13"/>
        <v>992.32749241088254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268.47443842795911</v>
      </c>
      <c r="C50">
        <v>800</v>
      </c>
      <c r="D50" s="2">
        <v>0.64339042599912177</v>
      </c>
      <c r="E50" s="1">
        <f t="shared" si="4"/>
        <v>29.091541501976291</v>
      </c>
      <c r="F50" s="1">
        <f t="shared" si="5"/>
        <v>87.27462450592887</v>
      </c>
      <c r="G50" s="8">
        <f t="shared" si="15"/>
        <v>3136.6083999999964</v>
      </c>
      <c r="H50">
        <v>315</v>
      </c>
      <c r="I50">
        <v>295</v>
      </c>
      <c r="J50" s="1">
        <v>310.96208337111392</v>
      </c>
      <c r="K50" s="2">
        <f t="shared" si="11"/>
        <v>4.0379166288860802</v>
      </c>
      <c r="L50" s="8">
        <v>523.07056669030669</v>
      </c>
      <c r="M50" s="1">
        <f t="shared" si="14"/>
        <v>17.905221310818675</v>
      </c>
      <c r="N50" s="1">
        <f t="shared" si="12"/>
        <v>4178.6117025150406</v>
      </c>
      <c r="O50" s="1">
        <f t="shared" si="13"/>
        <v>992.2732367367787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28.962149022511408</v>
      </c>
      <c r="C51">
        <v>1000</v>
      </c>
      <c r="D51" s="2">
        <v>0.86736934563021517</v>
      </c>
      <c r="E51" s="1">
        <f t="shared" si="4"/>
        <v>39.218972332015809</v>
      </c>
      <c r="F51" s="1">
        <f t="shared" si="5"/>
        <v>117.65691699604743</v>
      </c>
      <c r="G51" s="8">
        <f t="shared" si="15"/>
        <v>95.975200000000527</v>
      </c>
      <c r="H51">
        <v>315</v>
      </c>
      <c r="I51">
        <v>295</v>
      </c>
      <c r="J51" s="1">
        <v>297.13853188142582</v>
      </c>
      <c r="K51" s="2">
        <f t="shared" si="11"/>
        <v>17.86146811857418</v>
      </c>
      <c r="L51" s="8">
        <v>300.07786143263792</v>
      </c>
      <c r="M51" s="1">
        <f t="shared" si="14"/>
        <v>7.9895180347673049</v>
      </c>
      <c r="N51" s="1">
        <f t="shared" si="12"/>
        <v>4180.555601207634</v>
      </c>
      <c r="O51" s="1">
        <f t="shared" si="13"/>
        <v>994.40134699999726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50.706515292154613</v>
      </c>
      <c r="C52">
        <v>1000</v>
      </c>
      <c r="D52" s="2">
        <v>0.86736934563021517</v>
      </c>
      <c r="E52" s="1">
        <f t="shared" si="4"/>
        <v>39.218972332015809</v>
      </c>
      <c r="F52" s="1">
        <f t="shared" si="5"/>
        <v>117.65691699604743</v>
      </c>
      <c r="G52" s="8">
        <f t="shared" si="15"/>
        <v>206.63440000000026</v>
      </c>
      <c r="H52">
        <v>315</v>
      </c>
      <c r="I52">
        <v>295</v>
      </c>
      <c r="J52" s="1">
        <v>300.55590600926132</v>
      </c>
      <c r="K52" s="2">
        <f t="shared" si="11"/>
        <v>14.444093990738679</v>
      </c>
      <c r="L52" s="8">
        <v>423.73866312941482</v>
      </c>
      <c r="M52" s="1">
        <f t="shared" si="14"/>
        <v>11.276776999349359</v>
      </c>
      <c r="N52" s="1">
        <f t="shared" si="12"/>
        <v>4179.7132411329349</v>
      </c>
      <c r="O52" s="1">
        <f t="shared" si="13"/>
        <v>993.95511029719614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72.465200186530453</v>
      </c>
      <c r="C53">
        <v>1000</v>
      </c>
      <c r="D53" s="2">
        <v>0.86736934563021517</v>
      </c>
      <c r="E53" s="1">
        <f t="shared" si="4"/>
        <v>39.218972332015809</v>
      </c>
      <c r="F53" s="1">
        <f t="shared" si="5"/>
        <v>117.65691699604743</v>
      </c>
      <c r="G53" s="8">
        <f t="shared" si="15"/>
        <v>350.44599999999991</v>
      </c>
      <c r="H53">
        <v>315</v>
      </c>
      <c r="I53">
        <v>295</v>
      </c>
      <c r="J53" s="1">
        <v>303.14467390009975</v>
      </c>
      <c r="K53" s="2">
        <f t="shared" si="11"/>
        <v>11.855326099900253</v>
      </c>
      <c r="L53" s="8">
        <v>496.11426703509028</v>
      </c>
      <c r="M53" s="1">
        <f t="shared" si="14"/>
        <v>13.196513219232619</v>
      </c>
      <c r="N53" s="1">
        <f t="shared" si="12"/>
        <v>4179.2582815175592</v>
      </c>
      <c r="O53" s="1">
        <f t="shared" si="13"/>
        <v>993.58036429440631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94.232148682972309</v>
      </c>
      <c r="C54">
        <v>1000</v>
      </c>
      <c r="D54" s="2">
        <v>0.86736934563021517</v>
      </c>
      <c r="E54" s="1">
        <f t="shared" si="4"/>
        <v>39.218972332015809</v>
      </c>
      <c r="F54" s="1">
        <f t="shared" si="5"/>
        <v>117.65691699604743</v>
      </c>
      <c r="G54" s="8">
        <f t="shared" si="15"/>
        <v>527.40999999999963</v>
      </c>
      <c r="H54">
        <v>315</v>
      </c>
      <c r="I54">
        <v>295</v>
      </c>
      <c r="J54" s="1">
        <v>305.01068923296992</v>
      </c>
      <c r="K54" s="2">
        <f t="shared" si="11"/>
        <v>9.9893107670300765</v>
      </c>
      <c r="L54" s="8">
        <v>542.83820128964976</v>
      </c>
      <c r="M54" s="1">
        <f t="shared" si="14"/>
        <v>14.433775981364942</v>
      </c>
      <c r="N54" s="1">
        <f t="shared" si="12"/>
        <v>4179.0148199251698</v>
      </c>
      <c r="O54" s="1">
        <f t="shared" si="13"/>
        <v>993.29158156948051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116.00409285982282</v>
      </c>
      <c r="C55">
        <v>1000</v>
      </c>
      <c r="D55" s="2">
        <v>0.86736934563021517</v>
      </c>
      <c r="E55" s="1">
        <f t="shared" si="4"/>
        <v>39.218972332015809</v>
      </c>
      <c r="F55" s="1">
        <f t="shared" si="5"/>
        <v>117.65691699604743</v>
      </c>
      <c r="G55" s="8">
        <f t="shared" si="15"/>
        <v>737.52639999999928</v>
      </c>
      <c r="H55">
        <v>315</v>
      </c>
      <c r="I55">
        <v>295</v>
      </c>
      <c r="J55" s="1">
        <v>306.39028482217617</v>
      </c>
      <c r="K55" s="2">
        <f t="shared" si="11"/>
        <v>8.6097151778238299</v>
      </c>
      <c r="L55" s="8">
        <v>575.34360720771701</v>
      </c>
      <c r="M55" s="1">
        <f t="shared" si="14"/>
        <v>15.293341367502993</v>
      </c>
      <c r="N55" s="1">
        <f t="shared" si="12"/>
        <v>4178.874960823322</v>
      </c>
      <c r="O55" s="1">
        <f t="shared" si="13"/>
        <v>993.06840957073427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137.77924396047581</v>
      </c>
      <c r="C56">
        <v>1000</v>
      </c>
      <c r="D56" s="2">
        <v>0.86736934563021517</v>
      </c>
      <c r="E56" s="1">
        <f t="shared" si="4"/>
        <v>39.218972332015809</v>
      </c>
      <c r="F56" s="1">
        <f t="shared" si="5"/>
        <v>117.65691699604743</v>
      </c>
      <c r="G56" s="8">
        <f t="shared" si="15"/>
        <v>980.79519999999911</v>
      </c>
      <c r="H56">
        <v>315</v>
      </c>
      <c r="I56">
        <v>295</v>
      </c>
      <c r="J56" s="1">
        <v>307.44353217910685</v>
      </c>
      <c r="K56" s="2">
        <f t="shared" si="11"/>
        <v>7.5564678208931468</v>
      </c>
      <c r="L56" s="8">
        <v>599.2233287930909</v>
      </c>
      <c r="M56" s="1">
        <f t="shared" si="14"/>
        <v>15.924066528361385</v>
      </c>
      <c r="N56" s="1">
        <f t="shared" si="12"/>
        <v>4178.7888932436572</v>
      </c>
      <c r="O56" s="1">
        <f t="shared" si="13"/>
        <v>992.89265979165384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159.55656386149519</v>
      </c>
      <c r="C57">
        <v>1000</v>
      </c>
      <c r="D57" s="2">
        <v>0.86736934563021517</v>
      </c>
      <c r="E57" s="1">
        <f t="shared" si="4"/>
        <v>39.218972332015809</v>
      </c>
      <c r="F57" s="1">
        <f t="shared" si="5"/>
        <v>117.65691699604743</v>
      </c>
      <c r="G57" s="8">
        <f t="shared" si="15"/>
        <v>1257.2163999999984</v>
      </c>
      <c r="H57">
        <v>315</v>
      </c>
      <c r="I57">
        <v>295</v>
      </c>
      <c r="J57" s="1">
        <v>308.27106680771573</v>
      </c>
      <c r="K57" s="2">
        <f t="shared" si="11"/>
        <v>6.7289331922842734</v>
      </c>
      <c r="L57" s="8">
        <v>617.49567023988016</v>
      </c>
      <c r="M57" s="1">
        <f t="shared" si="14"/>
        <v>16.406188532102902</v>
      </c>
      <c r="N57" s="1">
        <f t="shared" si="12"/>
        <v>4178.7328056075085</v>
      </c>
      <c r="O57" s="1">
        <f t="shared" si="13"/>
        <v>992.75138650830331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181.335414694653</v>
      </c>
      <c r="C58">
        <v>1000</v>
      </c>
      <c r="D58" s="2">
        <v>0.86736934563021517</v>
      </c>
      <c r="E58" s="1">
        <f t="shared" si="4"/>
        <v>39.218972332015809</v>
      </c>
      <c r="F58" s="1">
        <f t="shared" si="5"/>
        <v>117.65691699604743</v>
      </c>
      <c r="G58" s="8">
        <f t="shared" si="15"/>
        <v>1566.7899999999986</v>
      </c>
      <c r="H58">
        <v>315</v>
      </c>
      <c r="I58">
        <v>295</v>
      </c>
      <c r="J58" s="1">
        <v>308.93720972743102</v>
      </c>
      <c r="K58" s="2">
        <f t="shared" si="11"/>
        <v>6.0627902725689751</v>
      </c>
      <c r="L58" s="8">
        <v>631.92359705542583</v>
      </c>
      <c r="M58" s="1">
        <f t="shared" si="14"/>
        <v>16.786525491384658</v>
      </c>
      <c r="N58" s="1">
        <f t="shared" si="12"/>
        <v>4178.6945106300218</v>
      </c>
      <c r="O58" s="1">
        <f t="shared" si="13"/>
        <v>992.63566525655415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203.11538479474714</v>
      </c>
      <c r="C59">
        <v>1000</v>
      </c>
      <c r="D59" s="2">
        <v>0.86736934563021517</v>
      </c>
      <c r="E59" s="1">
        <f t="shared" si="4"/>
        <v>39.218972332015809</v>
      </c>
      <c r="F59" s="1">
        <f t="shared" si="5"/>
        <v>117.65691699604743</v>
      </c>
      <c r="G59" s="8">
        <f t="shared" si="15"/>
        <v>1909.5159999999983</v>
      </c>
      <c r="H59">
        <v>315</v>
      </c>
      <c r="I59">
        <v>295</v>
      </c>
      <c r="J59" s="1">
        <v>309.48441532803935</v>
      </c>
      <c r="K59" s="2">
        <f t="shared" si="11"/>
        <v>5.5155846719606529</v>
      </c>
      <c r="L59" s="8">
        <v>643.6032067119022</v>
      </c>
      <c r="M59" s="1">
        <f t="shared" si="14"/>
        <v>17.094159934999048</v>
      </c>
      <c r="N59" s="1">
        <f t="shared" si="12"/>
        <v>4178.6673483610475</v>
      </c>
      <c r="O59" s="1">
        <f t="shared" si="13"/>
        <v>992.53929092432622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224.89619728166804</v>
      </c>
      <c r="C60">
        <v>1000</v>
      </c>
      <c r="D60" s="2">
        <v>0.86736934563021517</v>
      </c>
      <c r="E60" s="1">
        <f t="shared" si="4"/>
        <v>39.218972332015809</v>
      </c>
      <c r="F60" s="1">
        <f t="shared" si="5"/>
        <v>117.65691699604743</v>
      </c>
      <c r="G60" s="8">
        <f t="shared" si="15"/>
        <v>2285.3943999999974</v>
      </c>
      <c r="H60">
        <v>315</v>
      </c>
      <c r="I60">
        <v>295</v>
      </c>
      <c r="J60" s="1">
        <v>309.94164097332077</v>
      </c>
      <c r="K60" s="2">
        <f t="shared" si="11"/>
        <v>5.0583590266792271</v>
      </c>
      <c r="L60" s="8">
        <v>653.25088807779048</v>
      </c>
      <c r="M60" s="1">
        <f t="shared" si="14"/>
        <v>17.348084491784121</v>
      </c>
      <c r="N60" s="1">
        <f t="shared" si="12"/>
        <v>4178.6474659722917</v>
      </c>
      <c r="O60" s="1">
        <f t="shared" si="13"/>
        <v>992.45786588581734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246.67765934780533</v>
      </c>
      <c r="C61">
        <v>1000</v>
      </c>
      <c r="D61" s="2">
        <v>0.86736934563021517</v>
      </c>
      <c r="E61" s="1">
        <f t="shared" si="4"/>
        <v>39.218972332015809</v>
      </c>
      <c r="F61" s="1">
        <f t="shared" si="5"/>
        <v>117.65691699604743</v>
      </c>
      <c r="G61" s="8">
        <f t="shared" si="15"/>
        <v>2694.4251999999979</v>
      </c>
      <c r="H61">
        <v>315</v>
      </c>
      <c r="I61">
        <v>295</v>
      </c>
      <c r="J61" s="1">
        <v>310.32923980097991</v>
      </c>
      <c r="K61" s="2">
        <f t="shared" si="11"/>
        <v>4.6707601990200942</v>
      </c>
      <c r="L61" s="8">
        <v>661.35429119784862</v>
      </c>
      <c r="M61" s="1">
        <f t="shared" si="14"/>
        <v>17.561218175777388</v>
      </c>
      <c r="N61" s="1">
        <f t="shared" si="12"/>
        <v>4178.632523694062</v>
      </c>
      <c r="O61" s="1">
        <f t="shared" si="13"/>
        <v>992.38820672788256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268.45887037613585</v>
      </c>
      <c r="C62">
        <v>1000</v>
      </c>
      <c r="D62" s="2">
        <v>0.86736934563021517</v>
      </c>
      <c r="E62" s="1">
        <f t="shared" si="4"/>
        <v>39.218972332015809</v>
      </c>
      <c r="F62" s="1">
        <f t="shared" si="5"/>
        <v>117.65691699604743</v>
      </c>
      <c r="G62" s="8">
        <f t="shared" si="15"/>
        <v>3136.6083999999964</v>
      </c>
      <c r="H62">
        <v>315</v>
      </c>
      <c r="I62">
        <v>295</v>
      </c>
      <c r="J62" s="1">
        <v>310.64639441996451</v>
      </c>
      <c r="K62" s="2">
        <f t="shared" si="11"/>
        <v>4.3536055800354916</v>
      </c>
      <c r="L62" s="8">
        <v>667.93598687799272</v>
      </c>
      <c r="M62" s="1">
        <f t="shared" si="14"/>
        <v>17.7342220126068</v>
      </c>
      <c r="N62" s="1">
        <f t="shared" si="12"/>
        <v>4178.6215491387702</v>
      </c>
      <c r="O62" s="1">
        <f t="shared" si="13"/>
        <v>992.33077911245323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28.960913547201827</v>
      </c>
      <c r="C63">
        <v>1200</v>
      </c>
      <c r="D63" s="2">
        <v>1.0983564418203777</v>
      </c>
      <c r="E63" s="1">
        <f t="shared" si="4"/>
        <v>49.6632848733502</v>
      </c>
      <c r="F63" s="1">
        <f t="shared" si="5"/>
        <v>148.98985462005061</v>
      </c>
      <c r="G63" s="8">
        <f t="shared" si="15"/>
        <v>95.975200000000527</v>
      </c>
      <c r="H63">
        <v>315</v>
      </c>
      <c r="I63">
        <v>295</v>
      </c>
      <c r="J63" s="1">
        <v>296.78890481724557</v>
      </c>
      <c r="K63" s="2">
        <f t="shared" si="11"/>
        <v>18.211095182754434</v>
      </c>
      <c r="L63" s="8">
        <v>342.64169723125633</v>
      </c>
      <c r="M63" s="1">
        <f t="shared" si="14"/>
        <v>7.5435478531776621</v>
      </c>
      <c r="N63" s="1">
        <f t="shared" si="12"/>
        <v>4180.6590155284657</v>
      </c>
      <c r="O63" s="1">
        <f t="shared" si="13"/>
        <v>994.44376825546055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50.702716785441311</v>
      </c>
      <c r="C64">
        <v>1200</v>
      </c>
      <c r="D64" s="2">
        <v>1.0983564418203777</v>
      </c>
      <c r="E64" s="1">
        <f t="shared" si="4"/>
        <v>49.6632848733502</v>
      </c>
      <c r="F64" s="1">
        <f t="shared" si="5"/>
        <v>148.98985462005061</v>
      </c>
      <c r="G64" s="8">
        <f t="shared" si="15"/>
        <v>206.63440000000026</v>
      </c>
      <c r="H64">
        <v>315</v>
      </c>
      <c r="I64">
        <v>295</v>
      </c>
      <c r="J64" s="1">
        <v>300.01435018342568</v>
      </c>
      <c r="K64" s="2">
        <f t="shared" si="11"/>
        <v>14.985649816574323</v>
      </c>
      <c r="L64" s="8">
        <v>492.36793652353867</v>
      </c>
      <c r="M64" s="1">
        <f t="shared" si="14"/>
        <v>10.83225516844456</v>
      </c>
      <c r="N64" s="1">
        <f t="shared" si="12"/>
        <v>4179.8273840237898</v>
      </c>
      <c r="O64" s="1">
        <f t="shared" si="13"/>
        <v>994.02957465332054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72.459029881045353</v>
      </c>
      <c r="C65">
        <v>1200</v>
      </c>
      <c r="D65" s="2">
        <v>1.0983564418203777</v>
      </c>
      <c r="E65" s="1">
        <f t="shared" si="4"/>
        <v>49.6632848733502</v>
      </c>
      <c r="F65" s="1">
        <f t="shared" si="5"/>
        <v>148.98985462005061</v>
      </c>
      <c r="G65" s="8">
        <f t="shared" si="15"/>
        <v>350.44599999999991</v>
      </c>
      <c r="H65">
        <v>315</v>
      </c>
      <c r="I65">
        <v>295</v>
      </c>
      <c r="J65" s="1">
        <v>302.57823728980156</v>
      </c>
      <c r="K65" s="2">
        <f t="shared" si="11"/>
        <v>12.421762710198436</v>
      </c>
      <c r="L65" s="8">
        <v>582.2000512370405</v>
      </c>
      <c r="M65" s="1">
        <f t="shared" si="14"/>
        <v>12.799981049933148</v>
      </c>
      <c r="N65" s="1">
        <f t="shared" si="12"/>
        <v>4179.3456153289499</v>
      </c>
      <c r="O65" s="1">
        <f t="shared" si="13"/>
        <v>993.66497340912611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6">A66/O66*3600*1000</f>
        <v>94.22404886291956</v>
      </c>
      <c r="C66">
        <v>1200</v>
      </c>
      <c r="D66" s="2">
        <v>1.0983564418203777</v>
      </c>
      <c r="E66" s="1">
        <f t="shared" si="4"/>
        <v>49.6632848733502</v>
      </c>
      <c r="F66" s="1">
        <f t="shared" si="5"/>
        <v>148.98985462005061</v>
      </c>
      <c r="G66" s="8">
        <f t="shared" si="15"/>
        <v>527.40999999999963</v>
      </c>
      <c r="H66">
        <v>315</v>
      </c>
      <c r="I66">
        <v>295</v>
      </c>
      <c r="J66" s="1">
        <v>304.46908735504331</v>
      </c>
      <c r="K66" s="2">
        <f t="shared" si="11"/>
        <v>10.530912644956686</v>
      </c>
      <c r="L66" s="8">
        <v>640.9620557809717</v>
      </c>
      <c r="M66" s="1">
        <f t="shared" si="14"/>
        <v>14.084413884581377</v>
      </c>
      <c r="N66" s="1">
        <f t="shared" si="12"/>
        <v>4179.0787703070973</v>
      </c>
      <c r="O66" s="1">
        <f t="shared" si="13"/>
        <v>993.37696829577499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6"/>
        <v>115.99445125166105</v>
      </c>
      <c r="C67">
        <v>1200</v>
      </c>
      <c r="D67" s="2">
        <v>1.0983564418203777</v>
      </c>
      <c r="E67" s="1">
        <f t="shared" si="4"/>
        <v>49.6632848733502</v>
      </c>
      <c r="F67" s="1">
        <f t="shared" si="5"/>
        <v>148.98985462005061</v>
      </c>
      <c r="G67" s="8">
        <f t="shared" si="15"/>
        <v>737.52639999999928</v>
      </c>
      <c r="H67">
        <v>315</v>
      </c>
      <c r="I67">
        <v>295</v>
      </c>
      <c r="J67" s="1">
        <v>305.8857927088884</v>
      </c>
      <c r="K67" s="2">
        <f t="shared" ref="K67:K98" si="17">H67-J67</f>
        <v>9.1142072911115974</v>
      </c>
      <c r="L67" s="8">
        <v>682.17694309617355</v>
      </c>
      <c r="M67" s="1">
        <f t="shared" si="14"/>
        <v>14.983726004111929</v>
      </c>
      <c r="N67" s="1">
        <f t="shared" ref="N67:N98" si="18">((W67 + X67*H67 +Y67*H67^2 +  Z67*H67^3)+(W67 + X67*J67 + Y67*J67^2 +  Z67*J67^3))/2</f>
        <v>4178.922395659878</v>
      </c>
      <c r="O67" s="1">
        <f t="shared" ref="O67:O98" si="19">((S67 + T67*H67 + U67*H67^2 +  V67*H67^3)+(S67 + T67*J67 + U67*J67^2 +  V67*J67^3))/2</f>
        <v>993.1509546957775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6"/>
        <v>137.76836042741354</v>
      </c>
      <c r="C68">
        <v>1200</v>
      </c>
      <c r="D68" s="2">
        <v>1.0983564418203777</v>
      </c>
      <c r="E68" s="1">
        <f t="shared" ref="E68:E131" si="20">D68*0.01256*3600</f>
        <v>49.6632848733502</v>
      </c>
      <c r="F68" s="1">
        <f t="shared" ref="F68:F131" si="21">E68*3</f>
        <v>148.98985462005061</v>
      </c>
      <c r="G68" s="8">
        <f t="shared" si="15"/>
        <v>980.79519999999911</v>
      </c>
      <c r="H68">
        <v>315</v>
      </c>
      <c r="I68">
        <v>295</v>
      </c>
      <c r="J68" s="1">
        <v>306.9768571643686</v>
      </c>
      <c r="K68" s="2">
        <f t="shared" si="17"/>
        <v>8.0231428356314041</v>
      </c>
      <c r="L68" s="8">
        <v>712.62419894604159</v>
      </c>
      <c r="M68" s="1">
        <f t="shared" si="14"/>
        <v>15.647095241056807</v>
      </c>
      <c r="N68" s="1">
        <f t="shared" si="18"/>
        <v>4178.8249266343946</v>
      </c>
      <c r="O68" s="1">
        <f t="shared" si="19"/>
        <v>992.97109710524751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6"/>
        <v>159.54466553111368</v>
      </c>
      <c r="C69">
        <v>1200</v>
      </c>
      <c r="D69" s="2">
        <v>1.0983564418203777</v>
      </c>
      <c r="E69" s="1">
        <f t="shared" si="20"/>
        <v>49.6632848733502</v>
      </c>
      <c r="F69" s="1">
        <f t="shared" si="21"/>
        <v>148.98985462005061</v>
      </c>
      <c r="G69" s="8">
        <f t="shared" si="15"/>
        <v>1257.2163999999984</v>
      </c>
      <c r="H69">
        <v>315</v>
      </c>
      <c r="I69">
        <v>295</v>
      </c>
      <c r="J69" s="1">
        <v>307.83941412360372</v>
      </c>
      <c r="K69" s="2">
        <f t="shared" si="17"/>
        <v>7.1605858763962829</v>
      </c>
      <c r="L69" s="8">
        <v>736.01688752249424</v>
      </c>
      <c r="M69" s="1">
        <f t="shared" si="14"/>
        <v>16.156097074376412</v>
      </c>
      <c r="N69" s="1">
        <f t="shared" si="18"/>
        <v>4178.7608459806379</v>
      </c>
      <c r="O69" s="1">
        <f t="shared" si="19"/>
        <v>992.82542272846808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6"/>
        <v>181.32267464417947</v>
      </c>
      <c r="C70">
        <v>1200</v>
      </c>
      <c r="D70" s="2">
        <v>1.0983564418203777</v>
      </c>
      <c r="E70" s="1">
        <f t="shared" si="20"/>
        <v>49.6632848733502</v>
      </c>
      <c r="F70" s="1">
        <f t="shared" si="21"/>
        <v>148.98985462005061</v>
      </c>
      <c r="G70" s="8">
        <f t="shared" si="15"/>
        <v>1566.7899999999986</v>
      </c>
      <c r="H70">
        <v>315</v>
      </c>
      <c r="I70">
        <v>295</v>
      </c>
      <c r="J70" s="1">
        <v>308.53695196448473</v>
      </c>
      <c r="K70" s="2">
        <f t="shared" si="17"/>
        <v>6.4630480355152713</v>
      </c>
      <c r="L70" s="8">
        <v>754.54545772568372</v>
      </c>
      <c r="M70" s="1">
        <f t="shared" si="14"/>
        <v>16.558792232594357</v>
      </c>
      <c r="N70" s="1">
        <f t="shared" si="18"/>
        <v>4178.7168113121506</v>
      </c>
      <c r="O70" s="1">
        <f t="shared" si="19"/>
        <v>992.70540958666629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6"/>
        <v>203.10193674930994</v>
      </c>
      <c r="C71">
        <v>1200</v>
      </c>
      <c r="D71" s="2">
        <v>1.0983564418203777</v>
      </c>
      <c r="E71" s="1">
        <f t="shared" si="20"/>
        <v>49.6632848733502</v>
      </c>
      <c r="F71" s="1">
        <f t="shared" si="21"/>
        <v>148.98985462005061</v>
      </c>
      <c r="G71" s="8">
        <f t="shared" si="15"/>
        <v>1909.5159999999983</v>
      </c>
      <c r="H71">
        <v>315</v>
      </c>
      <c r="I71">
        <v>295</v>
      </c>
      <c r="J71" s="1">
        <v>309.11199385194141</v>
      </c>
      <c r="K71" s="2">
        <f t="shared" si="17"/>
        <v>5.8880061480585937</v>
      </c>
      <c r="L71" s="8">
        <v>769.58164265299399</v>
      </c>
      <c r="M71" s="1">
        <f t="shared" si="14"/>
        <v>16.885243493758662</v>
      </c>
      <c r="N71" s="1">
        <f t="shared" si="18"/>
        <v>4178.6854248071604</v>
      </c>
      <c r="O71" s="1">
        <f t="shared" si="19"/>
        <v>992.60501020645722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6"/>
        <v>224.88214618342872</v>
      </c>
      <c r="C72">
        <v>1200</v>
      </c>
      <c r="D72" s="2">
        <v>1.0983564418203777</v>
      </c>
      <c r="E72" s="1">
        <f t="shared" si="20"/>
        <v>49.6632848733502</v>
      </c>
      <c r="F72" s="1">
        <f t="shared" si="21"/>
        <v>148.98985462005061</v>
      </c>
      <c r="G72" s="8">
        <f t="shared" si="15"/>
        <v>2285.3943999999974</v>
      </c>
      <c r="H72">
        <v>315</v>
      </c>
      <c r="I72">
        <v>295</v>
      </c>
      <c r="J72" s="1">
        <v>309.59384783523689</v>
      </c>
      <c r="K72" s="2">
        <f t="shared" si="17"/>
        <v>5.4061521647631139</v>
      </c>
      <c r="L72" s="8">
        <v>782.02691809539601</v>
      </c>
      <c r="M72" s="1">
        <f t="shared" si="14"/>
        <v>17.155187286389534</v>
      </c>
      <c r="N72" s="1">
        <f t="shared" si="18"/>
        <v>4178.6623616777742</v>
      </c>
      <c r="O72" s="1">
        <f t="shared" si="19"/>
        <v>992.51987669107075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6"/>
        <v>246.66308881520573</v>
      </c>
      <c r="C73">
        <v>1200</v>
      </c>
      <c r="D73" s="2">
        <v>1.0983564418203777</v>
      </c>
      <c r="E73" s="1">
        <f t="shared" si="20"/>
        <v>49.6632848733502</v>
      </c>
      <c r="F73" s="1">
        <f t="shared" si="21"/>
        <v>148.98985462005061</v>
      </c>
      <c r="G73" s="8">
        <f t="shared" si="15"/>
        <v>2694.4251999999979</v>
      </c>
      <c r="H73">
        <v>315</v>
      </c>
      <c r="I73">
        <v>295</v>
      </c>
      <c r="J73" s="1">
        <v>310.00327543356514</v>
      </c>
      <c r="K73" s="2">
        <f t="shared" si="17"/>
        <v>4.9967245664348638</v>
      </c>
      <c r="L73" s="8">
        <v>792.49759077444878</v>
      </c>
      <c r="M73" s="1">
        <f t="shared" ref="M73:M104" si="22">((H73-I73)-(J73-I73))/(LN((H73-I73)/(J73-I73)))</f>
        <v>17.382104156264653</v>
      </c>
      <c r="N73" s="1">
        <f t="shared" si="18"/>
        <v>4178.6449747165279</v>
      </c>
      <c r="O73" s="1">
        <f t="shared" si="19"/>
        <v>992.44682767837423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6"/>
        <v>268.44380811556442</v>
      </c>
      <c r="C74">
        <v>1200</v>
      </c>
      <c r="D74" s="2">
        <v>1.0983564418203777</v>
      </c>
      <c r="E74" s="1">
        <f t="shared" si="20"/>
        <v>49.6632848733502</v>
      </c>
      <c r="F74" s="1">
        <f t="shared" si="21"/>
        <v>148.98985462005061</v>
      </c>
      <c r="G74" s="8">
        <f t="shared" si="15"/>
        <v>3136.6083999999964</v>
      </c>
      <c r="H74">
        <v>315</v>
      </c>
      <c r="I74">
        <v>295</v>
      </c>
      <c r="J74" s="1">
        <v>310.33892702910458</v>
      </c>
      <c r="K74" s="2">
        <f t="shared" si="17"/>
        <v>4.6610729708954182</v>
      </c>
      <c r="L74" s="8">
        <v>801.01379191926344</v>
      </c>
      <c r="M74" s="1">
        <f t="shared" si="22"/>
        <v>17.566520767228692</v>
      </c>
      <c r="N74" s="1">
        <f t="shared" si="18"/>
        <v>4178.6321720440337</v>
      </c>
      <c r="O74" s="1">
        <f t="shared" si="19"/>
        <v>992.38645834332465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6"/>
        <v>28.959767218606352</v>
      </c>
      <c r="C75">
        <v>1500</v>
      </c>
      <c r="D75" s="2">
        <v>1.4295125164690383</v>
      </c>
      <c r="E75" s="1">
        <f t="shared" si="20"/>
        <v>64.636837944664038</v>
      </c>
      <c r="F75" s="1">
        <f t="shared" si="21"/>
        <v>193.91051383399213</v>
      </c>
      <c r="G75" s="8">
        <f t="shared" si="15"/>
        <v>95.975200000000527</v>
      </c>
      <c r="H75">
        <v>315</v>
      </c>
      <c r="I75">
        <v>295</v>
      </c>
      <c r="J75" s="1">
        <v>296.45985001328739</v>
      </c>
      <c r="K75" s="2">
        <f t="shared" si="17"/>
        <v>18.540149986712606</v>
      </c>
      <c r="L75" s="8">
        <v>392.03995319317789</v>
      </c>
      <c r="M75" s="1">
        <f t="shared" si="22"/>
        <v>7.0834263351221791</v>
      </c>
      <c r="N75" s="1">
        <f t="shared" si="18"/>
        <v>4180.7594549701589</v>
      </c>
      <c r="O75" s="1">
        <f t="shared" si="19"/>
        <v>994.48313180833497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6"/>
        <v>50.698911157760961</v>
      </c>
      <c r="C76">
        <v>1500</v>
      </c>
      <c r="D76" s="2">
        <v>1.4295125164690383</v>
      </c>
      <c r="E76" s="1">
        <f t="shared" si="20"/>
        <v>64.636837944664038</v>
      </c>
      <c r="F76" s="1">
        <f t="shared" si="21"/>
        <v>193.91051383399213</v>
      </c>
      <c r="G76" s="8">
        <f t="shared" si="15"/>
        <v>206.63440000000026</v>
      </c>
      <c r="H76">
        <v>315</v>
      </c>
      <c r="I76">
        <v>295</v>
      </c>
      <c r="J76" s="1">
        <v>299.46124986690967</v>
      </c>
      <c r="K76" s="2">
        <f t="shared" si="17"/>
        <v>15.538750133090332</v>
      </c>
      <c r="L76" s="8">
        <v>573.82122783050727</v>
      </c>
      <c r="M76" s="1">
        <f t="shared" si="22"/>
        <v>10.357072503104238</v>
      </c>
      <c r="N76" s="1">
        <f t="shared" si="18"/>
        <v>4179.9511925494562</v>
      </c>
      <c r="O76" s="1">
        <f t="shared" si="19"/>
        <v>994.10418979550002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6"/>
        <v>72.452631708700793</v>
      </c>
      <c r="C77">
        <v>1500</v>
      </c>
      <c r="D77" s="2">
        <v>1.4295125164690383</v>
      </c>
      <c r="E77" s="1">
        <f t="shared" si="20"/>
        <v>64.636837944664038</v>
      </c>
      <c r="F77" s="1">
        <f t="shared" si="21"/>
        <v>193.91051383399213</v>
      </c>
      <c r="G77" s="8">
        <f t="shared" si="15"/>
        <v>350.44599999999991</v>
      </c>
      <c r="H77">
        <v>315</v>
      </c>
      <c r="I77">
        <v>295</v>
      </c>
      <c r="J77" s="1">
        <v>301.9802462753687</v>
      </c>
      <c r="K77" s="2">
        <f t="shared" si="17"/>
        <v>13.0197537246313</v>
      </c>
      <c r="L77" s="8">
        <v>685.90275421075239</v>
      </c>
      <c r="M77" s="1">
        <f t="shared" si="22"/>
        <v>12.368572214485667</v>
      </c>
      <c r="N77" s="1">
        <f t="shared" si="18"/>
        <v>4179.4450348290302</v>
      </c>
      <c r="O77" s="1">
        <f t="shared" si="19"/>
        <v>993.75272232317775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6"/>
        <v>94.215478791398766</v>
      </c>
      <c r="C78">
        <v>1500</v>
      </c>
      <c r="D78" s="2">
        <v>1.4295125164690383</v>
      </c>
      <c r="E78" s="1">
        <f t="shared" si="20"/>
        <v>64.636837944664038</v>
      </c>
      <c r="F78" s="1">
        <f t="shared" si="21"/>
        <v>193.91051383399213</v>
      </c>
      <c r="G78" s="8">
        <f t="shared" si="15"/>
        <v>527.40999999999963</v>
      </c>
      <c r="H78">
        <v>315</v>
      </c>
      <c r="I78">
        <v>295</v>
      </c>
      <c r="J78" s="1">
        <v>303.88690888882149</v>
      </c>
      <c r="K78" s="2">
        <f t="shared" si="17"/>
        <v>11.113091111178505</v>
      </c>
      <c r="L78" s="8">
        <v>760.30868027465192</v>
      </c>
      <c r="M78" s="1">
        <f t="shared" si="22"/>
        <v>13.70036384502478</v>
      </c>
      <c r="N78" s="1">
        <f t="shared" si="18"/>
        <v>4179.1535350366776</v>
      </c>
      <c r="O78" s="1">
        <f t="shared" si="19"/>
        <v>993.46732830640804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6"/>
        <v>115.9841130426981</v>
      </c>
      <c r="C79">
        <v>1500</v>
      </c>
      <c r="D79" s="2">
        <v>1.4295125164690383</v>
      </c>
      <c r="E79" s="1">
        <f t="shared" si="20"/>
        <v>64.636837944664038</v>
      </c>
      <c r="F79" s="1">
        <f t="shared" si="21"/>
        <v>193.91051383399213</v>
      </c>
      <c r="G79" s="8">
        <f t="shared" ref="G79:G110" si="23">G67</f>
        <v>737.52639999999928</v>
      </c>
      <c r="H79">
        <v>315</v>
      </c>
      <c r="I79">
        <v>295</v>
      </c>
      <c r="J79" s="1">
        <v>305.33729667800259</v>
      </c>
      <c r="K79" s="2">
        <f t="shared" si="17"/>
        <v>9.6627033219974123</v>
      </c>
      <c r="L79" s="8">
        <v>812.97919827313103</v>
      </c>
      <c r="M79" s="1">
        <f t="shared" si="22"/>
        <v>14.641038969303807</v>
      </c>
      <c r="N79" s="1">
        <f t="shared" si="18"/>
        <v>4178.9787814335778</v>
      </c>
      <c r="O79" s="1">
        <f t="shared" si="19"/>
        <v>993.23947890682723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4">A68</f>
        <v>3.7999999999999999E-2</v>
      </c>
      <c r="B80" s="1">
        <f t="shared" si="16"/>
        <v>137.75657958041725</v>
      </c>
      <c r="C80">
        <v>1500</v>
      </c>
      <c r="D80" s="2">
        <v>1.4295125164690383</v>
      </c>
      <c r="E80" s="1">
        <f t="shared" si="20"/>
        <v>64.636837944664038</v>
      </c>
      <c r="F80" s="1">
        <f t="shared" si="21"/>
        <v>193.91051383399213</v>
      </c>
      <c r="G80" s="8">
        <f t="shared" si="23"/>
        <v>980.79519999999911</v>
      </c>
      <c r="H80">
        <v>315</v>
      </c>
      <c r="I80">
        <v>295</v>
      </c>
      <c r="J80" s="1">
        <v>306.46547634960518</v>
      </c>
      <c r="K80" s="2">
        <f t="shared" si="17"/>
        <v>8.5345236503948172</v>
      </c>
      <c r="L80" s="8">
        <v>852.13635106660729</v>
      </c>
      <c r="M80" s="1">
        <f t="shared" si="22"/>
        <v>15.339053339297903</v>
      </c>
      <c r="N80" s="1">
        <f t="shared" si="18"/>
        <v>4178.8682441079736</v>
      </c>
      <c r="O80" s="1">
        <f t="shared" si="19"/>
        <v>993.05601530372746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4"/>
        <v>4.3999999999999997E-2</v>
      </c>
      <c r="B81" s="1">
        <f t="shared" si="16"/>
        <v>159.53169481807035</v>
      </c>
      <c r="C81">
        <v>1500</v>
      </c>
      <c r="D81" s="2">
        <v>1.4295125164690383</v>
      </c>
      <c r="E81" s="1">
        <f t="shared" si="20"/>
        <v>64.636837944664038</v>
      </c>
      <c r="F81" s="1">
        <f t="shared" si="21"/>
        <v>193.91051383399213</v>
      </c>
      <c r="G81" s="8">
        <f t="shared" si="23"/>
        <v>1257.2163999999984</v>
      </c>
      <c r="H81">
        <v>315</v>
      </c>
      <c r="I81">
        <v>295</v>
      </c>
      <c r="J81" s="1">
        <v>307.36368100176173</v>
      </c>
      <c r="K81" s="2">
        <f t="shared" si="17"/>
        <v>7.6363189982382664</v>
      </c>
      <c r="L81" s="8">
        <v>882.36074088728515</v>
      </c>
      <c r="M81" s="1">
        <f t="shared" si="22"/>
        <v>15.876944670934064</v>
      </c>
      <c r="N81" s="1">
        <f t="shared" si="18"/>
        <v>4178.794827827267</v>
      </c>
      <c r="O81" s="1">
        <f t="shared" si="19"/>
        <v>992.90614432849259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4"/>
        <v>0.05</v>
      </c>
      <c r="B82" s="1">
        <f t="shared" si="16"/>
        <v>181.3087099682206</v>
      </c>
      <c r="C82">
        <v>1500</v>
      </c>
      <c r="D82" s="2">
        <v>1.4295125164690383</v>
      </c>
      <c r="E82" s="1">
        <f t="shared" si="20"/>
        <v>64.636837944664038</v>
      </c>
      <c r="F82" s="1">
        <f t="shared" si="21"/>
        <v>193.91051383399213</v>
      </c>
      <c r="G82" s="8">
        <f t="shared" si="23"/>
        <v>1566.7899999999986</v>
      </c>
      <c r="H82">
        <v>315</v>
      </c>
      <c r="I82">
        <v>295</v>
      </c>
      <c r="J82" s="1">
        <v>308.09387351125525</v>
      </c>
      <c r="K82" s="2">
        <f t="shared" si="17"/>
        <v>6.9061264887447464</v>
      </c>
      <c r="L82" s="8">
        <v>906.38582210568552</v>
      </c>
      <c r="M82" s="1">
        <f t="shared" si="22"/>
        <v>16.30388340597424</v>
      </c>
      <c r="N82" s="1">
        <f t="shared" si="18"/>
        <v>4178.744001437477</v>
      </c>
      <c r="O82" s="1">
        <f t="shared" si="19"/>
        <v>992.78186928554067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4"/>
        <v>5.6000000000000001E-2</v>
      </c>
      <c r="B83" s="1">
        <f t="shared" si="16"/>
        <v>203.08713134481323</v>
      </c>
      <c r="C83">
        <v>1500</v>
      </c>
      <c r="D83" s="2">
        <v>1.4295125164690383</v>
      </c>
      <c r="E83" s="1">
        <f t="shared" si="20"/>
        <v>64.636837944664038</v>
      </c>
      <c r="F83" s="1">
        <f t="shared" si="21"/>
        <v>193.91051383399213</v>
      </c>
      <c r="G83" s="8">
        <f t="shared" si="23"/>
        <v>1909.5159999999983</v>
      </c>
      <c r="H83">
        <v>315</v>
      </c>
      <c r="I83">
        <v>295</v>
      </c>
      <c r="J83" s="1">
        <v>308.69829261808815</v>
      </c>
      <c r="K83" s="2">
        <f t="shared" si="17"/>
        <v>6.3017073819118536</v>
      </c>
      <c r="L83" s="8">
        <v>925.93767925422719</v>
      </c>
      <c r="M83" s="1">
        <f t="shared" si="22"/>
        <v>16.650873233188165</v>
      </c>
      <c r="N83" s="1">
        <f t="shared" si="18"/>
        <v>4178.7075685978034</v>
      </c>
      <c r="O83" s="1">
        <f t="shared" si="19"/>
        <v>992.6773728351684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4"/>
        <v>6.2E-2</v>
      </c>
      <c r="B84" s="1">
        <f t="shared" si="16"/>
        <v>224.86662143646203</v>
      </c>
      <c r="C84">
        <v>1500</v>
      </c>
      <c r="D84" s="2">
        <v>1.4295125164690383</v>
      </c>
      <c r="E84" s="1">
        <f t="shared" si="20"/>
        <v>64.636837944664038</v>
      </c>
      <c r="F84" s="1">
        <f t="shared" si="21"/>
        <v>193.91051383399213</v>
      </c>
      <c r="G84" s="8">
        <f t="shared" si="23"/>
        <v>2285.3943999999974</v>
      </c>
      <c r="H84">
        <v>315</v>
      </c>
      <c r="I84">
        <v>295</v>
      </c>
      <c r="J84" s="1">
        <v>309.20641316461143</v>
      </c>
      <c r="K84" s="2">
        <f t="shared" si="17"/>
        <v>5.7935868353885667</v>
      </c>
      <c r="L84" s="8">
        <v>942.15787152895496</v>
      </c>
      <c r="M84" s="1">
        <f t="shared" si="22"/>
        <v>16.938391729496718</v>
      </c>
      <c r="N84" s="1">
        <f t="shared" si="18"/>
        <v>4178.6806780945726</v>
      </c>
      <c r="O84" s="1">
        <f t="shared" si="19"/>
        <v>992.58840006660148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4"/>
        <v>6.8000000000000005E-2</v>
      </c>
      <c r="B85" s="1">
        <f t="shared" si="16"/>
        <v>246.64694216641905</v>
      </c>
      <c r="C85">
        <v>1500</v>
      </c>
      <c r="D85" s="2">
        <v>1.4295125164690383</v>
      </c>
      <c r="E85" s="1">
        <f t="shared" si="20"/>
        <v>64.636837944664038</v>
      </c>
      <c r="F85" s="1">
        <f t="shared" si="21"/>
        <v>193.91051383399213</v>
      </c>
      <c r="G85" s="8">
        <f t="shared" si="23"/>
        <v>2694.4251999999979</v>
      </c>
      <c r="H85">
        <v>315</v>
      </c>
      <c r="I85">
        <v>295</v>
      </c>
      <c r="J85" s="1">
        <v>309.63930864141776</v>
      </c>
      <c r="K85" s="2">
        <f t="shared" si="17"/>
        <v>5.360691358582244</v>
      </c>
      <c r="L85" s="8">
        <v>955.83075771862525</v>
      </c>
      <c r="M85" s="1">
        <f t="shared" si="22"/>
        <v>17.180492173516175</v>
      </c>
      <c r="N85" s="1">
        <f t="shared" si="18"/>
        <v>4178.6603327189368</v>
      </c>
      <c r="O85" s="1">
        <f t="shared" si="19"/>
        <v>992.51179783460339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4"/>
        <v>7.3999999999999996E-2</v>
      </c>
      <c r="B86" s="1">
        <f t="shared" si="16"/>
        <v>268.42707644305148</v>
      </c>
      <c r="C86">
        <v>1500</v>
      </c>
      <c r="D86" s="2">
        <v>1.4295125164690383</v>
      </c>
      <c r="E86" s="1">
        <f t="shared" si="20"/>
        <v>64.636837944664038</v>
      </c>
      <c r="F86" s="1">
        <f t="shared" si="21"/>
        <v>193.91051383399213</v>
      </c>
      <c r="G86" s="8">
        <f t="shared" si="23"/>
        <v>3136.6083999999964</v>
      </c>
      <c r="H86">
        <v>315</v>
      </c>
      <c r="I86">
        <v>295</v>
      </c>
      <c r="J86" s="1">
        <v>309.99496949623426</v>
      </c>
      <c r="K86" s="2">
        <f t="shared" si="17"/>
        <v>5.0050305037657381</v>
      </c>
      <c r="L86" s="8">
        <v>966.96917153315053</v>
      </c>
      <c r="M86" s="1">
        <f t="shared" si="22"/>
        <v>17.377522476661063</v>
      </c>
      <c r="N86" s="1">
        <f t="shared" si="18"/>
        <v>4178.6453078711911</v>
      </c>
      <c r="O86" s="1">
        <f t="shared" si="19"/>
        <v>992.44831605696243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4"/>
        <v>8.0000000000000002E-3</v>
      </c>
      <c r="B87" s="1">
        <f t="shared" si="16"/>
        <v>28.958482201761374</v>
      </c>
      <c r="C87">
        <v>2000</v>
      </c>
      <c r="D87" s="2">
        <v>1.9982586171475625</v>
      </c>
      <c r="E87" s="1">
        <f t="shared" si="20"/>
        <v>90.353261632944182</v>
      </c>
      <c r="F87" s="1">
        <f t="shared" si="21"/>
        <v>271.05978489883256</v>
      </c>
      <c r="G87" s="8">
        <f t="shared" si="23"/>
        <v>95.975200000000527</v>
      </c>
      <c r="H87">
        <v>315</v>
      </c>
      <c r="I87">
        <v>295</v>
      </c>
      <c r="J87" s="1">
        <v>296.08538126548927</v>
      </c>
      <c r="K87" s="2">
        <f t="shared" si="17"/>
        <v>18.914618734510725</v>
      </c>
      <c r="L87" s="8">
        <v>453.77848938740328</v>
      </c>
      <c r="M87" s="1">
        <f t="shared" si="22"/>
        <v>6.4913901289745475</v>
      </c>
      <c r="N87" s="1">
        <f t="shared" si="18"/>
        <v>4180.8774822407977</v>
      </c>
      <c r="O87" s="1">
        <f t="shared" si="19"/>
        <v>994.52726145461679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4"/>
        <v>1.4E-2</v>
      </c>
      <c r="B88" s="1">
        <f t="shared" si="16"/>
        <v>50.694206575201825</v>
      </c>
      <c r="C88">
        <v>2000</v>
      </c>
      <c r="D88" s="2">
        <v>1.9982586171475625</v>
      </c>
      <c r="E88" s="1">
        <f t="shared" si="20"/>
        <v>90.353261632944182</v>
      </c>
      <c r="F88" s="1">
        <f t="shared" si="21"/>
        <v>271.05978489883256</v>
      </c>
      <c r="G88" s="8">
        <f t="shared" si="23"/>
        <v>206.63440000000026</v>
      </c>
      <c r="H88">
        <v>315</v>
      </c>
      <c r="I88">
        <v>295</v>
      </c>
      <c r="J88" s="1">
        <v>298.76180221107921</v>
      </c>
      <c r="K88" s="2">
        <f t="shared" si="17"/>
        <v>16.238197788920786</v>
      </c>
      <c r="L88" s="8">
        <v>680.41715835274454</v>
      </c>
      <c r="M88" s="1">
        <f t="shared" si="22"/>
        <v>9.7186175450546983</v>
      </c>
      <c r="N88" s="1">
        <f t="shared" si="18"/>
        <v>4180.1185482815963</v>
      </c>
      <c r="O88" s="1">
        <f t="shared" si="19"/>
        <v>994.19644580558963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4"/>
        <v>0.02</v>
      </c>
      <c r="B89" s="1">
        <f t="shared" si="16"/>
        <v>72.444371293454978</v>
      </c>
      <c r="C89">
        <v>2000</v>
      </c>
      <c r="D89" s="2">
        <v>1.9982586171475625</v>
      </c>
      <c r="E89" s="1">
        <f t="shared" si="20"/>
        <v>90.353261632944182</v>
      </c>
      <c r="F89" s="1">
        <f t="shared" si="21"/>
        <v>271.05978489883256</v>
      </c>
      <c r="G89" s="8">
        <f t="shared" si="23"/>
        <v>350.44599999999991</v>
      </c>
      <c r="H89">
        <v>315</v>
      </c>
      <c r="I89">
        <v>295</v>
      </c>
      <c r="J89" s="1">
        <v>301.19097219575036</v>
      </c>
      <c r="K89" s="2">
        <f t="shared" si="17"/>
        <v>13.809027804249638</v>
      </c>
      <c r="L89" s="8">
        <v>825.534857704724</v>
      </c>
      <c r="M89" s="1">
        <f t="shared" si="22"/>
        <v>11.776014935869846</v>
      </c>
      <c r="N89" s="1">
        <f t="shared" si="18"/>
        <v>4179.5880497511998</v>
      </c>
      <c r="O89" s="1">
        <f t="shared" si="19"/>
        <v>993.86603423397878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4"/>
        <v>2.5999999999999999E-2</v>
      </c>
      <c r="B90" s="1">
        <f t="shared" si="16"/>
        <v>94.204128234984893</v>
      </c>
      <c r="C90">
        <v>2000</v>
      </c>
      <c r="D90" s="2">
        <v>1.9982586171475625</v>
      </c>
      <c r="E90" s="1">
        <f t="shared" si="20"/>
        <v>90.353261632944182</v>
      </c>
      <c r="F90" s="1">
        <f t="shared" si="21"/>
        <v>271.05978489883256</v>
      </c>
      <c r="G90" s="8">
        <f t="shared" si="23"/>
        <v>527.40999999999963</v>
      </c>
      <c r="H90">
        <v>315</v>
      </c>
      <c r="I90">
        <v>295</v>
      </c>
      <c r="J90" s="1">
        <v>303.10039497194191</v>
      </c>
      <c r="K90" s="2">
        <f t="shared" si="17"/>
        <v>11.89960502805809</v>
      </c>
      <c r="L90" s="8">
        <v>923.90340377802386</v>
      </c>
      <c r="M90" s="1">
        <f t="shared" si="22"/>
        <v>13.165909423197826</v>
      </c>
      <c r="N90" s="1">
        <f t="shared" si="18"/>
        <v>4179.2648740569166</v>
      </c>
      <c r="O90" s="1">
        <f t="shared" si="19"/>
        <v>993.58703014078174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4"/>
        <v>3.2000000000000001E-2</v>
      </c>
      <c r="B91" s="1">
        <f t="shared" si="16"/>
        <v>115.97018693109801</v>
      </c>
      <c r="C91">
        <v>2000</v>
      </c>
      <c r="D91" s="2">
        <v>1.9982586171475625</v>
      </c>
      <c r="E91" s="1">
        <f t="shared" si="20"/>
        <v>90.353261632944182</v>
      </c>
      <c r="F91" s="1">
        <f t="shared" si="21"/>
        <v>271.05978489883256</v>
      </c>
      <c r="G91" s="8">
        <f t="shared" si="23"/>
        <v>737.52639999999928</v>
      </c>
      <c r="H91">
        <v>315</v>
      </c>
      <c r="I91">
        <v>295</v>
      </c>
      <c r="J91" s="1">
        <v>304.58532000154418</v>
      </c>
      <c r="K91" s="2">
        <f t="shared" si="17"/>
        <v>10.414679998455824</v>
      </c>
      <c r="L91" s="8">
        <v>994.4571999937865</v>
      </c>
      <c r="M91" s="1">
        <f t="shared" si="22"/>
        <v>14.16000939386293</v>
      </c>
      <c r="N91" s="1">
        <f t="shared" si="18"/>
        <v>4179.0645978894017</v>
      </c>
      <c r="O91" s="1">
        <f t="shared" si="19"/>
        <v>993.35875062824891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4"/>
        <v>3.7999999999999999E-2</v>
      </c>
      <c r="B92" s="1">
        <f t="shared" si="16"/>
        <v>137.74051760019603</v>
      </c>
      <c r="C92">
        <v>2000</v>
      </c>
      <c r="D92" s="2">
        <v>1.9982586171475625</v>
      </c>
      <c r="E92" s="1">
        <f t="shared" si="20"/>
        <v>90.353261632944182</v>
      </c>
      <c r="F92" s="1">
        <f t="shared" si="21"/>
        <v>271.05978489883256</v>
      </c>
      <c r="G92" s="8">
        <f t="shared" si="23"/>
        <v>980.79519999999911</v>
      </c>
      <c r="H92">
        <v>315</v>
      </c>
      <c r="I92">
        <v>295</v>
      </c>
      <c r="J92" s="1">
        <v>305.75724628265948</v>
      </c>
      <c r="K92" s="2">
        <f t="shared" si="17"/>
        <v>9.2427537173405199</v>
      </c>
      <c r="L92" s="8">
        <v>1047.3864127482818</v>
      </c>
      <c r="M92" s="1">
        <f t="shared" si="22"/>
        <v>14.90399721854976</v>
      </c>
      <c r="N92" s="1">
        <f t="shared" si="18"/>
        <v>4178.935153400068</v>
      </c>
      <c r="O92" s="1">
        <f t="shared" si="19"/>
        <v>993.17181598717389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4"/>
        <v>4.3999999999999997E-2</v>
      </c>
      <c r="B93" s="1">
        <f t="shared" si="16"/>
        <v>159.51385017123215</v>
      </c>
      <c r="C93">
        <v>2000</v>
      </c>
      <c r="D93" s="2">
        <v>1.9982586171475625</v>
      </c>
      <c r="E93" s="1">
        <f t="shared" si="20"/>
        <v>90.353261632944182</v>
      </c>
      <c r="F93" s="1">
        <f t="shared" si="21"/>
        <v>271.05978489883256</v>
      </c>
      <c r="G93" s="8">
        <f t="shared" si="23"/>
        <v>1257.2163999999984</v>
      </c>
      <c r="H93">
        <v>315</v>
      </c>
      <c r="I93">
        <v>295</v>
      </c>
      <c r="J93" s="1">
        <v>306.69991697116177</v>
      </c>
      <c r="K93" s="2">
        <f t="shared" si="17"/>
        <v>8.3000830288382303</v>
      </c>
      <c r="L93" s="8">
        <v>1088.5133764972538</v>
      </c>
      <c r="M93" s="1">
        <f t="shared" si="22"/>
        <v>15.480881937794265</v>
      </c>
      <c r="N93" s="1">
        <f t="shared" si="18"/>
        <v>4178.8478779950947</v>
      </c>
      <c r="O93" s="1">
        <f t="shared" si="19"/>
        <v>993.01721969574112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4"/>
        <v>0.05</v>
      </c>
      <c r="B94" s="1">
        <f t="shared" si="16"/>
        <v>181.28936265232488</v>
      </c>
      <c r="C94">
        <v>2000</v>
      </c>
      <c r="D94" s="2">
        <v>1.9982586171475625</v>
      </c>
      <c r="E94" s="1">
        <f t="shared" si="20"/>
        <v>90.353261632944182</v>
      </c>
      <c r="F94" s="1">
        <f t="shared" si="21"/>
        <v>271.05978489883256</v>
      </c>
      <c r="G94" s="8">
        <f t="shared" si="23"/>
        <v>1566.7899999999986</v>
      </c>
      <c r="H94">
        <v>315</v>
      </c>
      <c r="I94">
        <v>295</v>
      </c>
      <c r="J94" s="1">
        <v>307.47215668301402</v>
      </c>
      <c r="K94" s="2">
        <f t="shared" si="17"/>
        <v>7.5278433169859795</v>
      </c>
      <c r="L94" s="8">
        <v>1121.3719265022919</v>
      </c>
      <c r="M94" s="1">
        <f t="shared" si="22"/>
        <v>15.940931882484467</v>
      </c>
      <c r="N94" s="1">
        <f t="shared" si="18"/>
        <v>4178.7867887569228</v>
      </c>
      <c r="O94" s="1">
        <f t="shared" si="19"/>
        <v>992.88781959701851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4"/>
        <v>5.6000000000000001E-2</v>
      </c>
      <c r="B95" s="1">
        <f t="shared" si="16"/>
        <v>203.06650397282829</v>
      </c>
      <c r="C95">
        <v>2000</v>
      </c>
      <c r="D95" s="2">
        <v>1.9982586171475625</v>
      </c>
      <c r="E95" s="1">
        <f t="shared" si="20"/>
        <v>90.353261632944182</v>
      </c>
      <c r="F95" s="1">
        <f t="shared" si="21"/>
        <v>271.05978489883256</v>
      </c>
      <c r="G95" s="8">
        <f t="shared" si="23"/>
        <v>1909.5159999999983</v>
      </c>
      <c r="H95">
        <v>315</v>
      </c>
      <c r="I95">
        <v>295</v>
      </c>
      <c r="J95" s="1">
        <v>308.11519275224543</v>
      </c>
      <c r="K95" s="2">
        <f t="shared" si="17"/>
        <v>6.8848072477545657</v>
      </c>
      <c r="L95" s="8">
        <v>1148.2210460467388</v>
      </c>
      <c r="M95" s="1">
        <f t="shared" si="22"/>
        <v>16.316218435382062</v>
      </c>
      <c r="N95" s="1">
        <f t="shared" si="18"/>
        <v>4178.7426313883234</v>
      </c>
      <c r="O95" s="1">
        <f t="shared" si="19"/>
        <v>992.77820839903507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4"/>
        <v>6.2E-2</v>
      </c>
      <c r="B96" s="1">
        <f t="shared" si="16"/>
        <v>224.8448925476236</v>
      </c>
      <c r="C96">
        <v>2000</v>
      </c>
      <c r="D96" s="2">
        <v>1.9982586171475625</v>
      </c>
      <c r="E96" s="1">
        <f t="shared" si="20"/>
        <v>90.353261632944182</v>
      </c>
      <c r="F96" s="1">
        <f t="shared" si="21"/>
        <v>271.05978489883256</v>
      </c>
      <c r="G96" s="8">
        <f t="shared" si="23"/>
        <v>2285.3943999999974</v>
      </c>
      <c r="H96">
        <v>315</v>
      </c>
      <c r="I96">
        <v>295</v>
      </c>
      <c r="J96" s="1">
        <v>308.65835111838379</v>
      </c>
      <c r="K96" s="2">
        <f t="shared" si="17"/>
        <v>6.3416488816162087</v>
      </c>
      <c r="L96" s="8">
        <v>1170.5686930602203</v>
      </c>
      <c r="M96" s="1">
        <f t="shared" si="22"/>
        <v>16.62811369542047</v>
      </c>
      <c r="N96" s="1">
        <f t="shared" si="18"/>
        <v>4178.709824560091</v>
      </c>
      <c r="O96" s="1">
        <f t="shared" si="19"/>
        <v>992.68432327287474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4"/>
        <v>6.8000000000000005E-2</v>
      </c>
      <c r="B97" s="1">
        <f t="shared" si="16"/>
        <v>246.62425648035389</v>
      </c>
      <c r="C97">
        <v>2000</v>
      </c>
      <c r="D97" s="2">
        <v>1.9982586171475625</v>
      </c>
      <c r="E97" s="1">
        <f t="shared" si="20"/>
        <v>90.353261632944182</v>
      </c>
      <c r="F97" s="1">
        <f t="shared" si="21"/>
        <v>271.05978489883256</v>
      </c>
      <c r="G97" s="8">
        <f t="shared" si="23"/>
        <v>2694.4251999999979</v>
      </c>
      <c r="H97">
        <v>315</v>
      </c>
      <c r="I97">
        <v>295</v>
      </c>
      <c r="J97" s="1">
        <v>309.12289747398216</v>
      </c>
      <c r="K97" s="2">
        <f t="shared" si="17"/>
        <v>5.8771025260178362</v>
      </c>
      <c r="L97" s="8">
        <v>1189.458603311748</v>
      </c>
      <c r="M97" s="1">
        <f t="shared" si="22"/>
        <v>16.891387493916682</v>
      </c>
      <c r="N97" s="1">
        <f t="shared" si="18"/>
        <v>4178.6848709017249</v>
      </c>
      <c r="O97" s="1">
        <f t="shared" si="19"/>
        <v>992.60309384653249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4"/>
        <v>7.3999999999999996E-2</v>
      </c>
      <c r="B98" s="1">
        <f t="shared" ref="B98:B129" si="25">A98/O98*3600*1000</f>
        <v>268.40349638810721</v>
      </c>
      <c r="C98">
        <v>2000</v>
      </c>
      <c r="D98" s="2">
        <v>1.9982586171475625</v>
      </c>
      <c r="E98" s="1">
        <f t="shared" si="20"/>
        <v>90.353261632944182</v>
      </c>
      <c r="F98" s="1">
        <f t="shared" si="21"/>
        <v>271.05978489883256</v>
      </c>
      <c r="G98" s="8">
        <f t="shared" si="23"/>
        <v>3136.6083999999964</v>
      </c>
      <c r="H98">
        <v>315</v>
      </c>
      <c r="I98">
        <v>295</v>
      </c>
      <c r="J98" s="1">
        <v>309.50577266314275</v>
      </c>
      <c r="K98" s="2">
        <f t="shared" si="17"/>
        <v>5.4942273368572501</v>
      </c>
      <c r="L98" s="8">
        <v>1204.88208969517</v>
      </c>
      <c r="M98" s="1">
        <f t="shared" si="22"/>
        <v>17.106082996662156</v>
      </c>
      <c r="N98" s="1">
        <f t="shared" si="18"/>
        <v>4178.6663636994535</v>
      </c>
      <c r="O98" s="1">
        <f t="shared" si="19"/>
        <v>992.53550562839837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4"/>
        <v>8.0000000000000002E-3</v>
      </c>
      <c r="B99" s="1">
        <f t="shared" si="25"/>
        <v>28.957658817061539</v>
      </c>
      <c r="C99">
        <v>2500</v>
      </c>
      <c r="D99" s="2">
        <v>2.5606974767237594</v>
      </c>
      <c r="E99" s="1">
        <f t="shared" si="20"/>
        <v>115.78449710754151</v>
      </c>
      <c r="F99" s="1">
        <f t="shared" si="21"/>
        <v>347.35349132262456</v>
      </c>
      <c r="G99" s="8">
        <f t="shared" si="23"/>
        <v>95.975200000000527</v>
      </c>
      <c r="H99">
        <v>315</v>
      </c>
      <c r="I99">
        <v>295</v>
      </c>
      <c r="J99" s="1">
        <v>295.84217678447425</v>
      </c>
      <c r="K99" s="2">
        <f t="shared" ref="K99:K130" si="26">H99-J99</f>
        <v>19.157823215525752</v>
      </c>
      <c r="L99" s="8">
        <v>497.21900901733062</v>
      </c>
      <c r="M99" s="1">
        <f t="shared" si="22"/>
        <v>6.0482518440614426</v>
      </c>
      <c r="N99" s="1">
        <f t="shared" ref="N99:N130" si="27">((W99 + X99*H99 +Y99*H99^2 +  Z99*H99^3)+(W99 + X99*J99 + Y99*J99^2 +  Z99*J99^3))/2</f>
        <v>4180.9562905988942</v>
      </c>
      <c r="O99" s="1">
        <f t="shared" ref="O99:O130" si="28">((S99 + T99*H99 + U99*H99^2 +  V99*H99^3)+(S99 + T99*J99 + U99*J99^2 +  V99*J99^3))/2</f>
        <v>994.55553993306103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4"/>
        <v>1.4E-2</v>
      </c>
      <c r="B100" s="1">
        <f t="shared" si="25"/>
        <v>50.690845396262027</v>
      </c>
      <c r="C100">
        <v>2500</v>
      </c>
      <c r="D100" s="2">
        <v>2.5606974767237594</v>
      </c>
      <c r="E100" s="1">
        <f t="shared" si="20"/>
        <v>115.78449710754151</v>
      </c>
      <c r="F100" s="1">
        <f t="shared" si="21"/>
        <v>347.35349132262456</v>
      </c>
      <c r="G100" s="8">
        <f t="shared" si="23"/>
        <v>206.63440000000026</v>
      </c>
      <c r="H100">
        <v>315</v>
      </c>
      <c r="I100">
        <v>295</v>
      </c>
      <c r="J100" s="1">
        <v>298.25062547273018</v>
      </c>
      <c r="K100" s="2">
        <f t="shared" si="26"/>
        <v>16.749374527269822</v>
      </c>
      <c r="L100" s="8">
        <v>759.32230352511874</v>
      </c>
      <c r="M100" s="1">
        <f t="shared" si="22"/>
        <v>9.2187320487925035</v>
      </c>
      <c r="N100" s="1">
        <f t="shared" si="27"/>
        <v>4180.2487013126884</v>
      </c>
      <c r="O100" s="1">
        <f t="shared" si="28"/>
        <v>994.26236840225442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4"/>
        <v>0.02</v>
      </c>
      <c r="B101" s="1">
        <f t="shared" si="25"/>
        <v>72.43818408518456</v>
      </c>
      <c r="C101">
        <v>2500</v>
      </c>
      <c r="D101" s="2">
        <v>2.5606974767237594</v>
      </c>
      <c r="E101" s="1">
        <f t="shared" si="20"/>
        <v>115.78449710754151</v>
      </c>
      <c r="F101" s="1">
        <f t="shared" si="21"/>
        <v>347.35349132262456</v>
      </c>
      <c r="G101" s="8">
        <f t="shared" si="23"/>
        <v>350.44599999999991</v>
      </c>
      <c r="H101">
        <v>315</v>
      </c>
      <c r="I101">
        <v>295</v>
      </c>
      <c r="J101" s="1">
        <v>300.5860566931197</v>
      </c>
      <c r="K101" s="2">
        <f t="shared" si="26"/>
        <v>14.413943306880299</v>
      </c>
      <c r="L101" s="8">
        <v>932.33591330232764</v>
      </c>
      <c r="M101" s="1">
        <f t="shared" si="22"/>
        <v>11.300988258985083</v>
      </c>
      <c r="N101" s="1">
        <f t="shared" si="27"/>
        <v>4179.707088244716</v>
      </c>
      <c r="O101" s="1">
        <f t="shared" si="28"/>
        <v>993.95092393993116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4"/>
        <v>2.5999999999999999E-2</v>
      </c>
      <c r="B102" s="1">
        <f t="shared" si="25"/>
        <v>94.195387420336871</v>
      </c>
      <c r="C102">
        <v>2500</v>
      </c>
      <c r="D102" s="2">
        <v>2.5606974767237594</v>
      </c>
      <c r="E102" s="1">
        <f t="shared" si="20"/>
        <v>115.78449710754151</v>
      </c>
      <c r="F102" s="1">
        <f t="shared" si="21"/>
        <v>347.35349132262456</v>
      </c>
      <c r="G102" s="8">
        <f t="shared" si="23"/>
        <v>527.40999999999963</v>
      </c>
      <c r="H102">
        <v>315</v>
      </c>
      <c r="I102">
        <v>295</v>
      </c>
      <c r="J102" s="1">
        <v>302.48183239474093</v>
      </c>
      <c r="K102" s="2">
        <f t="shared" si="26"/>
        <v>12.518167605259066</v>
      </c>
      <c r="L102" s="8">
        <v>1051.652883207372</v>
      </c>
      <c r="M102" s="1">
        <f t="shared" si="22"/>
        <v>12.731360099155035</v>
      </c>
      <c r="N102" s="1">
        <f t="shared" si="27"/>
        <v>4179.3611351923882</v>
      </c>
      <c r="O102" s="1">
        <f t="shared" si="28"/>
        <v>993.67922956057271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4"/>
        <v>3.2000000000000001E-2</v>
      </c>
      <c r="B103" s="1">
        <f t="shared" si="25"/>
        <v>115.9592633829822</v>
      </c>
      <c r="C103">
        <v>2500</v>
      </c>
      <c r="D103" s="2">
        <v>2.5606974767237594</v>
      </c>
      <c r="E103" s="1">
        <f t="shared" si="20"/>
        <v>115.78449710754151</v>
      </c>
      <c r="F103" s="1">
        <f t="shared" si="21"/>
        <v>347.35349132262456</v>
      </c>
      <c r="G103" s="8">
        <f t="shared" si="23"/>
        <v>737.52639999999928</v>
      </c>
      <c r="H103">
        <v>315</v>
      </c>
      <c r="I103">
        <v>295</v>
      </c>
      <c r="J103" s="1">
        <v>303.98422921049462</v>
      </c>
      <c r="K103" s="2">
        <f t="shared" si="26"/>
        <v>11.015770789505382</v>
      </c>
      <c r="L103" s="8">
        <v>1138.1735203074084</v>
      </c>
      <c r="M103" s="1">
        <f t="shared" si="22"/>
        <v>13.765213238557351</v>
      </c>
      <c r="N103" s="1">
        <f t="shared" si="27"/>
        <v>4179.1405925643467</v>
      </c>
      <c r="O103" s="1">
        <f t="shared" si="28"/>
        <v>993.45232661167779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4"/>
        <v>3.7999999999999999E-2</v>
      </c>
      <c r="B104" s="1">
        <f t="shared" si="25"/>
        <v>137.72775192384844</v>
      </c>
      <c r="C104">
        <v>2500</v>
      </c>
      <c r="D104" s="2">
        <v>2.5606974767237594</v>
      </c>
      <c r="E104" s="1">
        <f t="shared" si="20"/>
        <v>115.78449710754151</v>
      </c>
      <c r="F104" s="1">
        <f t="shared" si="21"/>
        <v>347.35349132262456</v>
      </c>
      <c r="G104" s="8">
        <f t="shared" si="23"/>
        <v>980.79519999999911</v>
      </c>
      <c r="H104">
        <v>315</v>
      </c>
      <c r="I104">
        <v>295</v>
      </c>
      <c r="J104" s="1">
        <v>305.18475179184384</v>
      </c>
      <c r="K104" s="2">
        <f t="shared" si="26"/>
        <v>9.8152482081561629</v>
      </c>
      <c r="L104" s="8">
        <v>1203.5743735611927</v>
      </c>
      <c r="M104" s="1">
        <f t="shared" si="22"/>
        <v>14.54454324967827</v>
      </c>
      <c r="N104" s="1">
        <f t="shared" si="27"/>
        <v>4178.9953808899891</v>
      </c>
      <c r="O104" s="1">
        <f t="shared" si="28"/>
        <v>993.26387085471765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4"/>
        <v>4.3999999999999997E-2</v>
      </c>
      <c r="B105" s="1">
        <f t="shared" si="25"/>
        <v>159.4995271161001</v>
      </c>
      <c r="C105">
        <v>2500</v>
      </c>
      <c r="D105" s="2">
        <v>2.5606974767237594</v>
      </c>
      <c r="E105" s="1">
        <f t="shared" si="20"/>
        <v>115.78449710754151</v>
      </c>
      <c r="F105" s="1">
        <f t="shared" si="21"/>
        <v>347.35349132262456</v>
      </c>
      <c r="G105" s="8">
        <f t="shared" si="23"/>
        <v>1257.2163999999984</v>
      </c>
      <c r="H105">
        <v>315</v>
      </c>
      <c r="I105">
        <v>295</v>
      </c>
      <c r="J105" s="1">
        <v>306.15895496469659</v>
      </c>
      <c r="K105" s="2">
        <f t="shared" si="26"/>
        <v>8.8410450353034093</v>
      </c>
      <c r="L105" s="8">
        <v>1254.6756393899564</v>
      </c>
      <c r="M105" s="1">
        <f t="shared" ref="M105:M136" si="29">((H105-I105)-(J105-I105))/(LN((H105-I105)/(J105-I105)))</f>
        <v>15.152008790096531</v>
      </c>
      <c r="N105" s="1">
        <f t="shared" si="27"/>
        <v>4178.8961956218918</v>
      </c>
      <c r="O105" s="1">
        <f t="shared" si="28"/>
        <v>993.10639262710947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4"/>
        <v>0.05</v>
      </c>
      <c r="B106" s="1">
        <f t="shared" si="25"/>
        <v>181.27371391086791</v>
      </c>
      <c r="C106">
        <v>2500</v>
      </c>
      <c r="D106" s="2">
        <v>2.5606974767237594</v>
      </c>
      <c r="E106" s="1">
        <f t="shared" si="20"/>
        <v>115.78449710754151</v>
      </c>
      <c r="F106" s="1">
        <f t="shared" si="21"/>
        <v>347.35349132262456</v>
      </c>
      <c r="G106" s="8">
        <f t="shared" si="23"/>
        <v>1566.7899999999986</v>
      </c>
      <c r="H106">
        <v>315</v>
      </c>
      <c r="I106">
        <v>295</v>
      </c>
      <c r="J106" s="1">
        <v>306.96228320277464</v>
      </c>
      <c r="K106" s="2">
        <f t="shared" si="26"/>
        <v>8.0377167972253574</v>
      </c>
      <c r="L106" s="8">
        <v>1295.6780882064438</v>
      </c>
      <c r="M106" s="1">
        <f t="shared" si="29"/>
        <v>15.638383316859871</v>
      </c>
      <c r="N106" s="1">
        <f t="shared" si="27"/>
        <v>4178.826104957313</v>
      </c>
      <c r="O106" s="1">
        <f t="shared" si="28"/>
        <v>992.97353221607091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4"/>
        <v>5.6000000000000001E-2</v>
      </c>
      <c r="B107" s="1">
        <f t="shared" si="25"/>
        <v>203.0497172049441</v>
      </c>
      <c r="C107">
        <v>2500</v>
      </c>
      <c r="D107" s="2">
        <v>2.5606974767237594</v>
      </c>
      <c r="E107" s="1">
        <f t="shared" si="20"/>
        <v>115.78449710754151</v>
      </c>
      <c r="F107" s="1">
        <f t="shared" si="21"/>
        <v>347.35349132262456</v>
      </c>
      <c r="G107" s="8">
        <f t="shared" si="23"/>
        <v>1909.5159999999983</v>
      </c>
      <c r="H107">
        <v>315</v>
      </c>
      <c r="I107">
        <v>295</v>
      </c>
      <c r="J107" s="1">
        <v>307.63462194584304</v>
      </c>
      <c r="K107" s="2">
        <f t="shared" si="26"/>
        <v>7.3653780541569631</v>
      </c>
      <c r="L107" s="8">
        <v>1329.2955972631726</v>
      </c>
      <c r="M107" s="1">
        <f t="shared" si="29"/>
        <v>16.036392544374113</v>
      </c>
      <c r="N107" s="1">
        <f t="shared" si="27"/>
        <v>4178.7750714921249</v>
      </c>
      <c r="O107" s="1">
        <f t="shared" si="28"/>
        <v>992.86028454065331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4"/>
        <v>6.2E-2</v>
      </c>
      <c r="B108" s="1">
        <f t="shared" si="25"/>
        <v>224.82712037755829</v>
      </c>
      <c r="C108">
        <v>2500</v>
      </c>
      <c r="D108" s="2">
        <v>2.5606974767237594</v>
      </c>
      <c r="E108" s="1">
        <f t="shared" si="20"/>
        <v>115.78449710754151</v>
      </c>
      <c r="F108" s="1">
        <f t="shared" si="21"/>
        <v>347.35349132262456</v>
      </c>
      <c r="G108" s="8">
        <f t="shared" si="23"/>
        <v>2285.3943999999974</v>
      </c>
      <c r="H108">
        <v>315</v>
      </c>
      <c r="I108">
        <v>295</v>
      </c>
      <c r="J108" s="1">
        <v>308.20484712235884</v>
      </c>
      <c r="K108" s="2">
        <f t="shared" si="26"/>
        <v>6.7951528776411578</v>
      </c>
      <c r="L108" s="8">
        <v>1357.354366880885</v>
      </c>
      <c r="M108" s="1">
        <f t="shared" si="29"/>
        <v>16.368013053979912</v>
      </c>
      <c r="N108" s="1">
        <f t="shared" si="27"/>
        <v>4178.7369389056375</v>
      </c>
      <c r="O108" s="1">
        <f t="shared" si="28"/>
        <v>992.7627931415667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4"/>
        <v>6.8000000000000005E-2</v>
      </c>
      <c r="B109" s="1">
        <f t="shared" si="25"/>
        <v>246.60562398119086</v>
      </c>
      <c r="C109">
        <v>2500</v>
      </c>
      <c r="D109" s="2">
        <v>2.5606974767237594</v>
      </c>
      <c r="E109" s="1">
        <f t="shared" si="20"/>
        <v>115.78449710754151</v>
      </c>
      <c r="F109" s="1">
        <f t="shared" si="21"/>
        <v>347.35349132262456</v>
      </c>
      <c r="G109" s="8">
        <f t="shared" si="23"/>
        <v>2694.4251999999979</v>
      </c>
      <c r="H109">
        <v>315</v>
      </c>
      <c r="I109">
        <v>295</v>
      </c>
      <c r="J109" s="1">
        <v>308.69416830311951</v>
      </c>
      <c r="K109" s="2">
        <f t="shared" si="26"/>
        <v>6.3058316968804888</v>
      </c>
      <c r="L109" s="8">
        <v>1381.1264028170317</v>
      </c>
      <c r="M109" s="1">
        <f t="shared" si="29"/>
        <v>16.64852420009651</v>
      </c>
      <c r="N109" s="1">
        <f t="shared" si="27"/>
        <v>4178.7078005708454</v>
      </c>
      <c r="O109" s="1">
        <f t="shared" si="28"/>
        <v>992.67809082355507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4"/>
        <v>7.3999999999999996E-2</v>
      </c>
      <c r="B110" s="1">
        <f t="shared" si="25"/>
        <v>268.38406385142662</v>
      </c>
      <c r="C110">
        <v>2500</v>
      </c>
      <c r="D110" s="2">
        <v>2.5606974767237594</v>
      </c>
      <c r="E110" s="1">
        <f t="shared" si="20"/>
        <v>115.78449710754151</v>
      </c>
      <c r="F110" s="1">
        <f t="shared" si="21"/>
        <v>347.35349132262456</v>
      </c>
      <c r="G110" s="8">
        <f t="shared" si="23"/>
        <v>3136.6083999999964</v>
      </c>
      <c r="H110">
        <v>315</v>
      </c>
      <c r="I110">
        <v>295</v>
      </c>
      <c r="J110" s="1">
        <v>309.0985586468729</v>
      </c>
      <c r="K110" s="2">
        <f t="shared" si="26"/>
        <v>5.9014413531270975</v>
      </c>
      <c r="L110" s="8">
        <v>1400.5731473916485</v>
      </c>
      <c r="M110" s="1">
        <f t="shared" si="29"/>
        <v>16.877670684905112</v>
      </c>
      <c r="N110" s="1">
        <f t="shared" si="27"/>
        <v>4178.6861093897487</v>
      </c>
      <c r="O110" s="1">
        <f t="shared" si="28"/>
        <v>992.60737085893084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4"/>
        <v>8.0000000000000002E-3</v>
      </c>
      <c r="B111" s="1">
        <f t="shared" si="25"/>
        <v>28.957078587320634</v>
      </c>
      <c r="C111">
        <v>3000</v>
      </c>
      <c r="D111" s="2">
        <v>3.1269213877909534</v>
      </c>
      <c r="E111" s="1">
        <f t="shared" si="20"/>
        <v>141.38687747035573</v>
      </c>
      <c r="F111" s="1">
        <f t="shared" si="21"/>
        <v>424.16063241106718</v>
      </c>
      <c r="G111" s="8">
        <f t="shared" ref="G111:G142" si="30">G99</f>
        <v>95.975200000000527</v>
      </c>
      <c r="H111">
        <v>315</v>
      </c>
      <c r="I111">
        <v>295</v>
      </c>
      <c r="J111" s="1">
        <v>295.66920266660691</v>
      </c>
      <c r="K111" s="2">
        <f t="shared" si="26"/>
        <v>19.330797333393093</v>
      </c>
      <c r="L111" s="8">
        <v>530.13489190475264</v>
      </c>
      <c r="M111" s="1">
        <f t="shared" si="29"/>
        <v>5.6898787093284096</v>
      </c>
      <c r="N111" s="1">
        <f t="shared" si="27"/>
        <v>4181.0133851935416</v>
      </c>
      <c r="O111" s="1">
        <f t="shared" si="28"/>
        <v>994.57546841795647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4"/>
        <v>1.4E-2</v>
      </c>
      <c r="B112" s="1">
        <f t="shared" si="25"/>
        <v>50.688240795183596</v>
      </c>
      <c r="C112">
        <v>3000</v>
      </c>
      <c r="D112" s="2">
        <v>3.1269213877909534</v>
      </c>
      <c r="E112" s="1">
        <f t="shared" si="20"/>
        <v>141.38687747035573</v>
      </c>
      <c r="F112" s="1">
        <f t="shared" si="21"/>
        <v>424.16063241106718</v>
      </c>
      <c r="G112" s="8">
        <f t="shared" si="30"/>
        <v>206.63440000000026</v>
      </c>
      <c r="H112">
        <v>315</v>
      </c>
      <c r="I112">
        <v>295</v>
      </c>
      <c r="J112" s="1">
        <v>297.84746446001992</v>
      </c>
      <c r="K112" s="2">
        <f t="shared" si="26"/>
        <v>17.152535539980079</v>
      </c>
      <c r="L112" s="8">
        <v>821.70685740735689</v>
      </c>
      <c r="M112" s="1">
        <f t="shared" si="29"/>
        <v>8.799315736039107</v>
      </c>
      <c r="N112" s="1">
        <f t="shared" si="27"/>
        <v>4180.356146928415</v>
      </c>
      <c r="O112" s="1">
        <f t="shared" si="28"/>
        <v>994.31345829601207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4"/>
        <v>0.02</v>
      </c>
      <c r="B113" s="1">
        <f t="shared" si="25"/>
        <v>72.433191084956164</v>
      </c>
      <c r="C113">
        <v>3000</v>
      </c>
      <c r="D113" s="2">
        <v>3.1269213877909534</v>
      </c>
      <c r="E113" s="1">
        <f t="shared" si="20"/>
        <v>141.38687747035573</v>
      </c>
      <c r="F113" s="1">
        <f t="shared" si="21"/>
        <v>424.16063241106718</v>
      </c>
      <c r="G113" s="8">
        <f t="shared" si="30"/>
        <v>350.44599999999991</v>
      </c>
      <c r="H113">
        <v>315</v>
      </c>
      <c r="I113">
        <v>295</v>
      </c>
      <c r="J113" s="1">
        <v>300.0886571119932</v>
      </c>
      <c r="K113" s="2">
        <f t="shared" si="26"/>
        <v>14.9113428880068</v>
      </c>
      <c r="L113" s="8">
        <v>1019.2684871274025</v>
      </c>
      <c r="M113" s="1">
        <f t="shared" si="29"/>
        <v>10.894384050648904</v>
      </c>
      <c r="N113" s="1">
        <f t="shared" si="27"/>
        <v>4179.8113121971683</v>
      </c>
      <c r="O113" s="1">
        <f t="shared" si="28"/>
        <v>994.01943945216931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4"/>
        <v>2.5999999999999999E-2</v>
      </c>
      <c r="B114" s="1">
        <f t="shared" si="25"/>
        <v>94.1881638847006</v>
      </c>
      <c r="C114">
        <v>3000</v>
      </c>
      <c r="D114" s="2">
        <v>3.1269213877909534</v>
      </c>
      <c r="E114" s="1">
        <f t="shared" si="20"/>
        <v>141.38687747035573</v>
      </c>
      <c r="F114" s="1">
        <f t="shared" si="21"/>
        <v>424.16063241106718</v>
      </c>
      <c r="G114" s="8">
        <f t="shared" si="30"/>
        <v>527.40999999999963</v>
      </c>
      <c r="H114">
        <v>315</v>
      </c>
      <c r="I114">
        <v>295</v>
      </c>
      <c r="J114" s="1">
        <v>301.96156473702655</v>
      </c>
      <c r="K114" s="2">
        <f t="shared" si="26"/>
        <v>13.038435262973451</v>
      </c>
      <c r="L114" s="8">
        <v>1157.5918676275428</v>
      </c>
      <c r="M114" s="1">
        <f t="shared" si="29"/>
        <v>12.35486520742303</v>
      </c>
      <c r="N114" s="1">
        <f t="shared" si="27"/>
        <v>4179.4482630064158</v>
      </c>
      <c r="O114" s="1">
        <f t="shared" si="28"/>
        <v>993.75543740909313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4"/>
        <v>3.2000000000000001E-2</v>
      </c>
      <c r="B115" s="1">
        <f t="shared" si="25"/>
        <v>115.95009174209346</v>
      </c>
      <c r="C115">
        <v>3000</v>
      </c>
      <c r="D115" s="2">
        <v>3.1269213877909534</v>
      </c>
      <c r="E115" s="1">
        <f t="shared" si="20"/>
        <v>141.38687747035573</v>
      </c>
      <c r="F115" s="1">
        <f t="shared" si="21"/>
        <v>424.16063241106718</v>
      </c>
      <c r="G115" s="8">
        <f t="shared" si="30"/>
        <v>737.52639999999928</v>
      </c>
      <c r="H115">
        <v>315</v>
      </c>
      <c r="I115">
        <v>295</v>
      </c>
      <c r="J115" s="1">
        <v>303.47139549567032</v>
      </c>
      <c r="K115" s="2">
        <f t="shared" si="26"/>
        <v>11.528604504329678</v>
      </c>
      <c r="L115" s="8">
        <v>1258.8709416208026</v>
      </c>
      <c r="M115" s="1">
        <f t="shared" si="29"/>
        <v>13.420381453258072</v>
      </c>
      <c r="N115" s="1">
        <f t="shared" si="27"/>
        <v>4179.210843873163</v>
      </c>
      <c r="O115" s="1">
        <f t="shared" si="28"/>
        <v>993.53090859331201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4"/>
        <v>3.7999999999999999E-2</v>
      </c>
      <c r="B116" s="1">
        <f t="shared" si="25"/>
        <v>137.71691116216692</v>
      </c>
      <c r="C116">
        <v>3000</v>
      </c>
      <c r="D116" s="2">
        <v>3.1269213877909534</v>
      </c>
      <c r="E116" s="1">
        <f t="shared" si="20"/>
        <v>141.38687747035573</v>
      </c>
      <c r="F116" s="1">
        <f t="shared" si="21"/>
        <v>424.16063241106718</v>
      </c>
      <c r="G116" s="8">
        <f t="shared" si="30"/>
        <v>980.79519999999911</v>
      </c>
      <c r="H116">
        <v>315</v>
      </c>
      <c r="I116">
        <v>295</v>
      </c>
      <c r="J116" s="1">
        <v>304.69149344779197</v>
      </c>
      <c r="K116" s="2">
        <f t="shared" si="26"/>
        <v>10.30850655220803</v>
      </c>
      <c r="L116" s="8">
        <v>1335.9443393633624</v>
      </c>
      <c r="M116" s="1">
        <f t="shared" si="29"/>
        <v>14.228761843069977</v>
      </c>
      <c r="N116" s="1">
        <f t="shared" si="27"/>
        <v>4179.0518675623325</v>
      </c>
      <c r="O116" s="1">
        <f t="shared" si="28"/>
        <v>993.34205832508678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4"/>
        <v>4.3999999999999997E-2</v>
      </c>
      <c r="B117" s="1">
        <f t="shared" si="25"/>
        <v>159.4872594623026</v>
      </c>
      <c r="C117">
        <v>3000</v>
      </c>
      <c r="D117" s="2">
        <v>3.1269213877909534</v>
      </c>
      <c r="E117" s="1">
        <f t="shared" si="20"/>
        <v>141.38687747035573</v>
      </c>
      <c r="F117" s="1">
        <f t="shared" si="21"/>
        <v>424.16063241106718</v>
      </c>
      <c r="G117" s="8">
        <f t="shared" si="30"/>
        <v>1257.2163999999984</v>
      </c>
      <c r="H117">
        <v>315</v>
      </c>
      <c r="I117">
        <v>295</v>
      </c>
      <c r="J117" s="1">
        <v>305.68950240860744</v>
      </c>
      <c r="K117" s="2">
        <f t="shared" si="26"/>
        <v>9.3104975913925614</v>
      </c>
      <c r="L117" s="8">
        <v>1396.4649532551739</v>
      </c>
      <c r="M117" s="1">
        <f t="shared" si="29"/>
        <v>14.861838795511391</v>
      </c>
      <c r="N117" s="1">
        <f t="shared" si="27"/>
        <v>4178.9419883101045</v>
      </c>
      <c r="O117" s="1">
        <f t="shared" si="28"/>
        <v>993.18278170953454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4"/>
        <v>0.05</v>
      </c>
      <c r="B118" s="1">
        <f t="shared" si="25"/>
        <v>181.26022126543592</v>
      </c>
      <c r="C118">
        <v>3000</v>
      </c>
      <c r="D118" s="2">
        <v>3.1269213877909534</v>
      </c>
      <c r="E118" s="1">
        <f t="shared" si="20"/>
        <v>141.38687747035573</v>
      </c>
      <c r="F118" s="1">
        <f t="shared" si="21"/>
        <v>424.16063241106718</v>
      </c>
      <c r="G118" s="8">
        <f t="shared" si="30"/>
        <v>1566.7899999999986</v>
      </c>
      <c r="H118">
        <v>315</v>
      </c>
      <c r="I118">
        <v>295</v>
      </c>
      <c r="J118" s="1">
        <v>306.51737260992593</v>
      </c>
      <c r="K118" s="2">
        <f t="shared" si="26"/>
        <v>8.4826273900740716</v>
      </c>
      <c r="L118" s="8">
        <v>1445.2104404819559</v>
      </c>
      <c r="M118" s="1">
        <f t="shared" si="29"/>
        <v>15.370539305697456</v>
      </c>
      <c r="N118" s="1">
        <f t="shared" si="27"/>
        <v>4178.8636608972938</v>
      </c>
      <c r="O118" s="1">
        <f t="shared" si="28"/>
        <v>993.04744716387358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4"/>
        <v>5.6000000000000001E-2</v>
      </c>
      <c r="B119" s="1">
        <f t="shared" si="25"/>
        <v>203.03516589231367</v>
      </c>
      <c r="C119">
        <v>3000</v>
      </c>
      <c r="D119" s="2">
        <v>3.1269213877909534</v>
      </c>
      <c r="E119" s="1">
        <f t="shared" si="20"/>
        <v>141.38687747035573</v>
      </c>
      <c r="F119" s="1">
        <f t="shared" si="21"/>
        <v>424.16063241106718</v>
      </c>
      <c r="G119" s="8">
        <f t="shared" si="30"/>
        <v>1909.5159999999983</v>
      </c>
      <c r="H119">
        <v>315</v>
      </c>
      <c r="I119">
        <v>295</v>
      </c>
      <c r="J119" s="1">
        <v>307.21345816945995</v>
      </c>
      <c r="K119" s="2">
        <f t="shared" si="26"/>
        <v>7.7865418305400453</v>
      </c>
      <c r="L119" s="8">
        <v>1485.2973815458436</v>
      </c>
      <c r="M119" s="1">
        <f t="shared" si="29"/>
        <v>15.787996142836255</v>
      </c>
      <c r="N119" s="1">
        <f t="shared" si="27"/>
        <v>4178.8062492316112</v>
      </c>
      <c r="O119" s="1">
        <f t="shared" si="28"/>
        <v>992.93144177262934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4"/>
        <v>6.2E-2</v>
      </c>
      <c r="B120" s="1">
        <f t="shared" si="25"/>
        <v>224.81164739305052</v>
      </c>
      <c r="C120">
        <v>3000</v>
      </c>
      <c r="D120" s="2">
        <v>3.1269213877909534</v>
      </c>
      <c r="E120" s="1">
        <f t="shared" si="20"/>
        <v>141.38687747035573</v>
      </c>
      <c r="F120" s="1">
        <f t="shared" si="21"/>
        <v>424.16063241106718</v>
      </c>
      <c r="G120" s="8">
        <f t="shared" si="30"/>
        <v>2285.3943999999974</v>
      </c>
      <c r="H120">
        <v>315</v>
      </c>
      <c r="I120">
        <v>295</v>
      </c>
      <c r="J120" s="1">
        <v>307.80600575473289</v>
      </c>
      <c r="K120" s="2">
        <f t="shared" si="26"/>
        <v>7.1939942452671062</v>
      </c>
      <c r="L120" s="8">
        <v>1518.8383576946735</v>
      </c>
      <c r="M120" s="1">
        <f t="shared" si="29"/>
        <v>16.136616364090941</v>
      </c>
      <c r="N120" s="1">
        <f t="shared" si="27"/>
        <v>4178.7631255772085</v>
      </c>
      <c r="O120" s="1">
        <f t="shared" si="28"/>
        <v>992.83112146661699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4"/>
        <v>6.8000000000000005E-2</v>
      </c>
      <c r="B121" s="1">
        <f t="shared" si="25"/>
        <v>246.589342701882</v>
      </c>
      <c r="C121">
        <v>3000</v>
      </c>
      <c r="D121" s="2">
        <v>3.1269213877909534</v>
      </c>
      <c r="E121" s="1">
        <f t="shared" si="20"/>
        <v>141.38687747035573</v>
      </c>
      <c r="F121" s="1">
        <f t="shared" si="21"/>
        <v>424.16063241106718</v>
      </c>
      <c r="G121" s="8">
        <f t="shared" si="30"/>
        <v>2694.4251999999979</v>
      </c>
      <c r="H121">
        <v>315</v>
      </c>
      <c r="I121">
        <v>295</v>
      </c>
      <c r="J121" s="1">
        <v>308.31601892783539</v>
      </c>
      <c r="K121" s="2">
        <f t="shared" si="26"/>
        <v>6.6839810721646131</v>
      </c>
      <c r="L121" s="8">
        <v>1547.3133240388029</v>
      </c>
      <c r="M121" s="1">
        <f t="shared" si="29"/>
        <v>16.43206459672755</v>
      </c>
      <c r="N121" s="1">
        <f t="shared" si="27"/>
        <v>4178.7300340682359</v>
      </c>
      <c r="O121" s="1">
        <f t="shared" si="28"/>
        <v>992.74363327191622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4"/>
        <v>7.3999999999999996E-2</v>
      </c>
      <c r="B122" s="1">
        <f t="shared" si="25"/>
        <v>268.36703340484047</v>
      </c>
      <c r="C122">
        <v>3000</v>
      </c>
      <c r="D122" s="2">
        <v>3.1269213877909534</v>
      </c>
      <c r="E122" s="1">
        <f t="shared" si="20"/>
        <v>141.38687747035573</v>
      </c>
      <c r="F122" s="1">
        <f t="shared" si="21"/>
        <v>424.16063241106718</v>
      </c>
      <c r="G122" s="8">
        <f t="shared" si="30"/>
        <v>3136.6083999999964</v>
      </c>
      <c r="H122">
        <v>315</v>
      </c>
      <c r="I122">
        <v>295</v>
      </c>
      <c r="J122" s="1">
        <v>308.73854855814744</v>
      </c>
      <c r="K122" s="2">
        <f t="shared" si="26"/>
        <v>6.2614514418525573</v>
      </c>
      <c r="L122" s="8">
        <v>1570.6468429161407</v>
      </c>
      <c r="M122" s="1">
        <f t="shared" si="29"/>
        <v>16.673788129586832</v>
      </c>
      <c r="N122" s="1">
        <f t="shared" si="27"/>
        <v>4178.705316157183</v>
      </c>
      <c r="O122" s="1">
        <f t="shared" si="28"/>
        <v>992.67036125904053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4"/>
        <v>8.0000000000000002E-3</v>
      </c>
      <c r="B123" s="1">
        <f t="shared" si="25"/>
        <v>28.956670904338448</v>
      </c>
      <c r="C123">
        <f t="shared" ref="C123:C154" si="31">C111+500</f>
        <v>3500</v>
      </c>
      <c r="D123" s="2">
        <v>3.68557519589372</v>
      </c>
      <c r="E123" s="1">
        <f t="shared" si="20"/>
        <v>166.64696805753044</v>
      </c>
      <c r="F123" s="1">
        <f t="shared" si="21"/>
        <v>499.94090417259133</v>
      </c>
      <c r="G123" s="8">
        <f t="shared" si="30"/>
        <v>95.975200000000527</v>
      </c>
      <c r="H123">
        <v>315</v>
      </c>
      <c r="I123">
        <v>295</v>
      </c>
      <c r="J123" s="1">
        <v>295.54685884248494</v>
      </c>
      <c r="K123" s="2">
        <f t="shared" si="26"/>
        <v>19.453141157515063</v>
      </c>
      <c r="L123" s="8">
        <v>555.86747231285221</v>
      </c>
      <c r="M123" s="1">
        <f t="shared" si="29"/>
        <v>5.4047059791662466</v>
      </c>
      <c r="N123" s="1">
        <f t="shared" si="27"/>
        <v>4181.0542958148399</v>
      </c>
      <c r="O123" s="1">
        <f t="shared" si="28"/>
        <v>994.58947111510065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4"/>
        <v>1.4E-2</v>
      </c>
      <c r="B124" s="1">
        <f t="shared" si="25"/>
        <v>50.686248527310575</v>
      </c>
      <c r="C124">
        <f t="shared" si="31"/>
        <v>3500</v>
      </c>
      <c r="D124" s="2">
        <v>3.68557519589372</v>
      </c>
      <c r="E124" s="1">
        <f t="shared" si="20"/>
        <v>166.64696805753044</v>
      </c>
      <c r="F124" s="1">
        <f t="shared" si="21"/>
        <v>499.94090417259133</v>
      </c>
      <c r="G124" s="8">
        <f t="shared" si="30"/>
        <v>206.63440000000026</v>
      </c>
      <c r="H124">
        <v>315</v>
      </c>
      <c r="I124">
        <v>295</v>
      </c>
      <c r="J124" s="1">
        <v>297.53469819207243</v>
      </c>
      <c r="K124" s="2">
        <f t="shared" si="26"/>
        <v>17.465301807927574</v>
      </c>
      <c r="L124" s="8">
        <v>871.82809207801847</v>
      </c>
      <c r="M124" s="1">
        <f t="shared" si="29"/>
        <v>8.4550803398327332</v>
      </c>
      <c r="N124" s="1">
        <f t="shared" si="27"/>
        <v>4180.4424707149319</v>
      </c>
      <c r="O124" s="1">
        <f t="shared" si="28"/>
        <v>994.35254066679772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4"/>
        <v>0.02</v>
      </c>
      <c r="B125" s="1">
        <f t="shared" si="25"/>
        <v>72.4292329287494</v>
      </c>
      <c r="C125">
        <f t="shared" si="31"/>
        <v>3500</v>
      </c>
      <c r="D125" s="2">
        <v>3.68557519589372</v>
      </c>
      <c r="E125" s="1">
        <f t="shared" si="20"/>
        <v>166.64696805753044</v>
      </c>
      <c r="F125" s="1">
        <f t="shared" si="21"/>
        <v>499.94090417259133</v>
      </c>
      <c r="G125" s="8">
        <f t="shared" si="30"/>
        <v>350.44599999999991</v>
      </c>
      <c r="H125">
        <v>315</v>
      </c>
      <c r="I125">
        <v>295</v>
      </c>
      <c r="J125" s="1">
        <v>299.68811677290239</v>
      </c>
      <c r="K125" s="2">
        <f t="shared" si="26"/>
        <v>15.31188322709761</v>
      </c>
      <c r="L125" s="8">
        <v>1090.6475142595771</v>
      </c>
      <c r="M125" s="1">
        <f t="shared" si="29"/>
        <v>10.554814483943337</v>
      </c>
      <c r="N125" s="1">
        <f t="shared" si="27"/>
        <v>4179.8995123225004</v>
      </c>
      <c r="O125" s="1">
        <f t="shared" si="28"/>
        <v>994.07376122329424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4"/>
        <v>2.5999999999999999E-2</v>
      </c>
      <c r="B126" s="1">
        <f t="shared" si="25"/>
        <v>94.182316412469149</v>
      </c>
      <c r="C126">
        <f t="shared" si="31"/>
        <v>3500</v>
      </c>
      <c r="D126" s="2">
        <v>3.68557519589372</v>
      </c>
      <c r="E126" s="1">
        <f t="shared" si="20"/>
        <v>166.64696805753044</v>
      </c>
      <c r="F126" s="1">
        <f t="shared" si="21"/>
        <v>499.94090417259133</v>
      </c>
      <c r="G126" s="8">
        <f t="shared" si="30"/>
        <v>527.40999999999963</v>
      </c>
      <c r="H126">
        <v>315</v>
      </c>
      <c r="I126">
        <v>295</v>
      </c>
      <c r="J126" s="1">
        <v>301.5340263621066</v>
      </c>
      <c r="K126" s="2">
        <f t="shared" si="26"/>
        <v>13.465973637893399</v>
      </c>
      <c r="L126" s="8">
        <v>1245.8488274027363</v>
      </c>
      <c r="M126" s="1">
        <f t="shared" si="29"/>
        <v>12.037066414323087</v>
      </c>
      <c r="N126" s="1">
        <f t="shared" si="27"/>
        <v>4179.5242073783456</v>
      </c>
      <c r="O126" s="1">
        <f t="shared" si="28"/>
        <v>993.81713643653757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4"/>
        <v>3.2000000000000001E-2</v>
      </c>
      <c r="B127" s="1">
        <f t="shared" si="25"/>
        <v>115.94256275543327</v>
      </c>
      <c r="C127">
        <f t="shared" si="31"/>
        <v>3500</v>
      </c>
      <c r="D127" s="2">
        <v>3.68557519589372</v>
      </c>
      <c r="E127" s="1">
        <f t="shared" si="20"/>
        <v>166.64696805753044</v>
      </c>
      <c r="F127" s="1">
        <f t="shared" si="21"/>
        <v>499.94090417259133</v>
      </c>
      <c r="G127" s="8">
        <f t="shared" si="30"/>
        <v>737.52639999999928</v>
      </c>
      <c r="H127">
        <v>315</v>
      </c>
      <c r="I127">
        <v>295</v>
      </c>
      <c r="J127" s="1">
        <v>303.04454294544746</v>
      </c>
      <c r="K127" s="2">
        <f t="shared" si="26"/>
        <v>11.955457054552539</v>
      </c>
      <c r="L127" s="8">
        <v>1360.438463124467</v>
      </c>
      <c r="M127" s="1">
        <f t="shared" si="29"/>
        <v>13.127214440204748</v>
      </c>
      <c r="N127" s="1">
        <f t="shared" si="27"/>
        <v>4179.2732458459486</v>
      </c>
      <c r="O127" s="1">
        <f t="shared" si="28"/>
        <v>993.59542571954694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4"/>
        <v>3.7999999999999999E-2</v>
      </c>
      <c r="B128" s="1">
        <f t="shared" si="25"/>
        <v>137.70792215473605</v>
      </c>
      <c r="C128">
        <f t="shared" si="31"/>
        <v>3500</v>
      </c>
      <c r="D128" s="2">
        <v>3.68557519589372</v>
      </c>
      <c r="E128" s="1">
        <f t="shared" si="20"/>
        <v>166.64696805753044</v>
      </c>
      <c r="F128" s="1">
        <f t="shared" si="21"/>
        <v>499.94090417259133</v>
      </c>
      <c r="G128" s="8">
        <f t="shared" si="30"/>
        <v>980.79519999999911</v>
      </c>
      <c r="H128">
        <v>315</v>
      </c>
      <c r="I128">
        <v>295</v>
      </c>
      <c r="J128" s="1">
        <v>304.2772986089426</v>
      </c>
      <c r="K128" s="2">
        <f t="shared" si="26"/>
        <v>10.722701391057399</v>
      </c>
      <c r="L128" s="8">
        <v>1448.150350037741</v>
      </c>
      <c r="M128" s="1">
        <f t="shared" si="29"/>
        <v>13.958908724071668</v>
      </c>
      <c r="N128" s="1">
        <f t="shared" si="27"/>
        <v>4179.1026996849851</v>
      </c>
      <c r="O128" s="1">
        <f t="shared" si="28"/>
        <v>993.40689961383737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4"/>
        <v>4.3999999999999997E-2</v>
      </c>
      <c r="B129" s="1">
        <f t="shared" si="25"/>
        <v>159.47700994594729</v>
      </c>
      <c r="C129">
        <f t="shared" si="31"/>
        <v>3500</v>
      </c>
      <c r="D129" s="2">
        <v>3.68557519589372</v>
      </c>
      <c r="E129" s="1">
        <f t="shared" si="20"/>
        <v>166.64696805753044</v>
      </c>
      <c r="F129" s="1">
        <f t="shared" si="21"/>
        <v>499.94090417259133</v>
      </c>
      <c r="G129" s="8">
        <f t="shared" si="30"/>
        <v>1257.2163999999984</v>
      </c>
      <c r="H129">
        <v>315</v>
      </c>
      <c r="I129">
        <v>295</v>
      </c>
      <c r="J129" s="1">
        <v>305.2927443713869</v>
      </c>
      <c r="K129" s="2">
        <f t="shared" si="26"/>
        <v>9.7072556286130975</v>
      </c>
      <c r="L129" s="8">
        <v>1517.3212029819806</v>
      </c>
      <c r="M129" s="1">
        <f t="shared" si="29"/>
        <v>14.612911475604486</v>
      </c>
      <c r="N129" s="1">
        <f t="shared" si="27"/>
        <v>4178.9835876002644</v>
      </c>
      <c r="O129" s="1">
        <f t="shared" si="28"/>
        <v>993.24661312428452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4"/>
        <v>0.05</v>
      </c>
      <c r="B130" s="1">
        <f t="shared" ref="B130:B161" si="32">A130/O130*3600*1000</f>
        <v>181.24888136387014</v>
      </c>
      <c r="C130">
        <f t="shared" si="31"/>
        <v>3500</v>
      </c>
      <c r="D130" s="2">
        <v>3.68557519589372</v>
      </c>
      <c r="E130" s="1">
        <f t="shared" si="20"/>
        <v>166.64696805753044</v>
      </c>
      <c r="F130" s="1">
        <f t="shared" si="21"/>
        <v>499.94090417259133</v>
      </c>
      <c r="G130" s="8">
        <f t="shared" si="30"/>
        <v>1566.7899999999986</v>
      </c>
      <c r="H130">
        <v>315</v>
      </c>
      <c r="I130">
        <v>295</v>
      </c>
      <c r="J130" s="1">
        <v>306.13949542426838</v>
      </c>
      <c r="K130" s="2">
        <f t="shared" si="26"/>
        <v>8.8605045757316248</v>
      </c>
      <c r="L130" s="8">
        <v>1573.2184482419354</v>
      </c>
      <c r="M130" s="1">
        <f t="shared" si="29"/>
        <v>15.140071111518967</v>
      </c>
      <c r="N130" s="1">
        <f t="shared" si="27"/>
        <v>4178.8980214946178</v>
      </c>
      <c r="O130" s="1">
        <f t="shared" si="28"/>
        <v>993.10957753519642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4"/>
        <v>5.6000000000000001E-2</v>
      </c>
      <c r="B131" s="1">
        <f t="shared" si="32"/>
        <v>203.02287798383088</v>
      </c>
      <c r="C131">
        <f t="shared" si="31"/>
        <v>3500</v>
      </c>
      <c r="D131" s="2">
        <v>3.68557519589372</v>
      </c>
      <c r="E131" s="1">
        <f t="shared" si="20"/>
        <v>166.64696805753044</v>
      </c>
      <c r="F131" s="1">
        <f t="shared" si="21"/>
        <v>499.94090417259133</v>
      </c>
      <c r="G131" s="8">
        <f t="shared" si="30"/>
        <v>1909.5159999999983</v>
      </c>
      <c r="H131">
        <v>315</v>
      </c>
      <c r="I131">
        <v>295</v>
      </c>
      <c r="J131" s="1">
        <v>306.85435215113898</v>
      </c>
      <c r="K131" s="2">
        <f t="shared" ref="K131:K162" si="33">H131-J131</f>
        <v>8.1456478488610173</v>
      </c>
      <c r="L131" s="8">
        <v>1619.3077933933373</v>
      </c>
      <c r="M131" s="1">
        <f t="shared" si="29"/>
        <v>15.573744655378247</v>
      </c>
      <c r="N131" s="1">
        <f t="shared" ref="N131:N162" si="34">((W131 + X131*H131 +Y131*H131^2 +  Z131*H131^3)+(W131 + X131*J131 + Y131*J131^2 +  Z131*J131^3))/2</f>
        <v>4178.8349328754821</v>
      </c>
      <c r="O131" s="1">
        <f t="shared" ref="O131:O162" si="35">((S131 + T131*H131 + U131*H131^2 +  V131*H131^3)+(S131 + T131*J131 + U131*J131^2 +  V131*J131^3))/2</f>
        <v>992.99153869770191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4"/>
        <v>6.2E-2</v>
      </c>
      <c r="B132" s="1">
        <f t="shared" si="32"/>
        <v>224.7985301312869</v>
      </c>
      <c r="C132">
        <f t="shared" si="31"/>
        <v>3500</v>
      </c>
      <c r="D132" s="2">
        <v>3.68557519589372</v>
      </c>
      <c r="E132" s="1">
        <f t="shared" ref="E132:E194" si="36">D132*0.01256*3600</f>
        <v>166.64696805753044</v>
      </c>
      <c r="F132" s="1">
        <f t="shared" ref="F132:F194" si="37">E132*3</f>
        <v>499.94090417259133</v>
      </c>
      <c r="G132" s="8">
        <f t="shared" si="30"/>
        <v>2285.3943999999974</v>
      </c>
      <c r="H132">
        <v>315</v>
      </c>
      <c r="I132">
        <v>295</v>
      </c>
      <c r="J132" s="1">
        <v>307.46485637397387</v>
      </c>
      <c r="K132" s="2">
        <f t="shared" si="33"/>
        <v>7.5351436260261266</v>
      </c>
      <c r="L132" s="8">
        <v>1657.9537509339216</v>
      </c>
      <c r="M132" s="1">
        <f t="shared" si="29"/>
        <v>15.936631918766837</v>
      </c>
      <c r="N132" s="1">
        <f t="shared" si="34"/>
        <v>4178.7873243340346</v>
      </c>
      <c r="O132" s="1">
        <f t="shared" si="35"/>
        <v>992.88905434411276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4"/>
        <v>6.8000000000000005E-2</v>
      </c>
      <c r="B133" s="1">
        <f t="shared" si="32"/>
        <v>246.57549517993098</v>
      </c>
      <c r="C133">
        <f t="shared" si="31"/>
        <v>3500</v>
      </c>
      <c r="D133" s="2">
        <v>3.68557519589372</v>
      </c>
      <c r="E133" s="1">
        <f t="shared" si="36"/>
        <v>166.64696805753044</v>
      </c>
      <c r="F133" s="1">
        <f t="shared" si="37"/>
        <v>499.94090417259133</v>
      </c>
      <c r="G133" s="8">
        <f t="shared" si="30"/>
        <v>2694.4251999999979</v>
      </c>
      <c r="H133">
        <v>315</v>
      </c>
      <c r="I133">
        <v>295</v>
      </c>
      <c r="J133" s="1">
        <v>307.9917215944065</v>
      </c>
      <c r="K133" s="2">
        <f t="shared" si="33"/>
        <v>7.0082784055935008</v>
      </c>
      <c r="L133" s="8">
        <v>1690.8212037802873</v>
      </c>
      <c r="M133" s="1">
        <f t="shared" si="29"/>
        <v>16.244679698352346</v>
      </c>
      <c r="N133" s="1">
        <f t="shared" si="34"/>
        <v>4178.7506541291796</v>
      </c>
      <c r="O133" s="1">
        <f t="shared" si="35"/>
        <v>992.79938511880357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4"/>
        <v>7.3999999999999996E-2</v>
      </c>
      <c r="B134" s="1">
        <f t="shared" si="32"/>
        <v>268.35251051007975</v>
      </c>
      <c r="C134">
        <f t="shared" si="31"/>
        <v>3500</v>
      </c>
      <c r="D134" s="2">
        <v>3.68557519589372</v>
      </c>
      <c r="E134" s="1">
        <f t="shared" si="36"/>
        <v>166.64696805753044</v>
      </c>
      <c r="F134" s="1">
        <f t="shared" si="37"/>
        <v>499.94090417259133</v>
      </c>
      <c r="G134" s="8">
        <f t="shared" si="30"/>
        <v>3136.6083999999964</v>
      </c>
      <c r="H134">
        <v>315</v>
      </c>
      <c r="I134">
        <v>295</v>
      </c>
      <c r="J134" s="1">
        <v>308.42915882106996</v>
      </c>
      <c r="K134" s="2">
        <f t="shared" si="33"/>
        <v>6.5708411789300385</v>
      </c>
      <c r="L134" s="8">
        <v>1717.7938910472044</v>
      </c>
      <c r="M134" s="1">
        <f t="shared" si="29"/>
        <v>16.497054611956294</v>
      </c>
      <c r="N134" s="1">
        <f t="shared" si="34"/>
        <v>4178.7231802589295</v>
      </c>
      <c r="O134" s="1">
        <f t="shared" si="35"/>
        <v>992.72408330979101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4"/>
        <v>8.0000000000000002E-3</v>
      </c>
      <c r="B135" s="1">
        <f t="shared" si="32"/>
        <v>28.956348675547069</v>
      </c>
      <c r="C135">
        <f t="shared" si="31"/>
        <v>4000</v>
      </c>
      <c r="D135" s="2">
        <v>4.2480140554677206</v>
      </c>
      <c r="E135" s="1">
        <f t="shared" si="36"/>
        <v>192.07820353202845</v>
      </c>
      <c r="F135" s="1">
        <f t="shared" si="37"/>
        <v>576.2346105960853</v>
      </c>
      <c r="G135" s="8">
        <f t="shared" si="30"/>
        <v>95.975200000000527</v>
      </c>
      <c r="H135">
        <v>315</v>
      </c>
      <c r="I135">
        <v>295</v>
      </c>
      <c r="J135" s="1">
        <v>295.44967803791087</v>
      </c>
      <c r="K135" s="2">
        <f t="shared" si="33"/>
        <v>19.550321962089129</v>
      </c>
      <c r="L135" s="8">
        <v>576.5751737617494</v>
      </c>
      <c r="M135" s="1">
        <f t="shared" si="29"/>
        <v>5.1516601305141814</v>
      </c>
      <c r="N135" s="1">
        <f t="shared" si="34"/>
        <v>4181.0871055657408</v>
      </c>
      <c r="O135" s="1">
        <f t="shared" si="35"/>
        <v>994.60053899409286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4"/>
        <v>1.4E-2</v>
      </c>
      <c r="B136" s="1">
        <f t="shared" si="32"/>
        <v>50.684546529291225</v>
      </c>
      <c r="C136">
        <f t="shared" si="31"/>
        <v>4000</v>
      </c>
      <c r="D136" s="2">
        <v>4.2480140554677206</v>
      </c>
      <c r="E136" s="1">
        <f t="shared" si="36"/>
        <v>192.07820353202845</v>
      </c>
      <c r="F136" s="1">
        <f t="shared" si="37"/>
        <v>576.2346105960853</v>
      </c>
      <c r="G136" s="8">
        <f t="shared" si="30"/>
        <v>206.63440000000026</v>
      </c>
      <c r="H136">
        <v>315</v>
      </c>
      <c r="I136">
        <v>295</v>
      </c>
      <c r="J136" s="1">
        <v>297.26435131671326</v>
      </c>
      <c r="K136" s="2">
        <f t="shared" si="33"/>
        <v>17.73564868328674</v>
      </c>
      <c r="L136" s="8">
        <v>913.77048897179566</v>
      </c>
      <c r="M136" s="1">
        <f t="shared" si="29"/>
        <v>8.1414298876429658</v>
      </c>
      <c r="N136" s="1">
        <f t="shared" si="34"/>
        <v>4180.5192089438397</v>
      </c>
      <c r="O136" s="1">
        <f t="shared" si="35"/>
        <v>994.38593123987437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4"/>
        <v>0.02</v>
      </c>
      <c r="B137" s="1">
        <f t="shared" si="32"/>
        <v>72.425740640216006</v>
      </c>
      <c r="C137">
        <f t="shared" si="31"/>
        <v>4000</v>
      </c>
      <c r="D137" s="2">
        <v>4.2480140554677206</v>
      </c>
      <c r="E137" s="1">
        <f t="shared" si="36"/>
        <v>192.07820353202845</v>
      </c>
      <c r="F137" s="1">
        <f t="shared" si="37"/>
        <v>576.2346105960853</v>
      </c>
      <c r="G137" s="8">
        <f t="shared" si="30"/>
        <v>350.44599999999991</v>
      </c>
      <c r="H137">
        <v>315</v>
      </c>
      <c r="I137">
        <v>295</v>
      </c>
      <c r="J137" s="1">
        <v>299.32990040807158</v>
      </c>
      <c r="K137" s="2">
        <f t="shared" si="33"/>
        <v>15.67009959192842</v>
      </c>
      <c r="L137" s="8">
        <v>1152.0632279128697</v>
      </c>
      <c r="M137" s="1">
        <f t="shared" ref="M137:M168" si="38">((H137-I137)-(J137-I137))/(LN((H137-I137)/(J137-I137)))</f>
        <v>10.240638623401075</v>
      </c>
      <c r="N137" s="1">
        <f t="shared" si="34"/>
        <v>4179.981690977098</v>
      </c>
      <c r="O137" s="1">
        <f t="shared" si="35"/>
        <v>994.1216943526897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4"/>
        <v>2.5999999999999999E-2</v>
      </c>
      <c r="B138" s="1">
        <f t="shared" si="32"/>
        <v>94.177059299590027</v>
      </c>
      <c r="C138">
        <f t="shared" si="31"/>
        <v>4000</v>
      </c>
      <c r="D138" s="2">
        <v>4.2480140554677206</v>
      </c>
      <c r="E138" s="1">
        <f t="shared" si="36"/>
        <v>192.07820353202845</v>
      </c>
      <c r="F138" s="1">
        <f t="shared" si="37"/>
        <v>576.2346105960853</v>
      </c>
      <c r="G138" s="8">
        <f t="shared" si="30"/>
        <v>527.40999999999963</v>
      </c>
      <c r="H138">
        <v>315</v>
      </c>
      <c r="I138">
        <v>295</v>
      </c>
      <c r="J138" s="1">
        <v>301.14452410386997</v>
      </c>
      <c r="K138" s="2">
        <f t="shared" si="33"/>
        <v>13.855475896130031</v>
      </c>
      <c r="L138" s="8">
        <v>1323.1477747825995</v>
      </c>
      <c r="M138" s="1">
        <f t="shared" si="38"/>
        <v>11.740227606525311</v>
      </c>
      <c r="N138" s="1">
        <f t="shared" si="34"/>
        <v>4179.5968955905519</v>
      </c>
      <c r="O138" s="1">
        <f t="shared" si="35"/>
        <v>993.87261288596483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4"/>
        <v>3.2000000000000001E-2</v>
      </c>
      <c r="B139" s="1">
        <f t="shared" si="32"/>
        <v>115.93570833851378</v>
      </c>
      <c r="C139">
        <f t="shared" si="31"/>
        <v>4000</v>
      </c>
      <c r="D139" s="2">
        <v>4.2480140554677206</v>
      </c>
      <c r="E139" s="1">
        <f t="shared" si="36"/>
        <v>192.07820353202845</v>
      </c>
      <c r="F139" s="1">
        <f t="shared" si="37"/>
        <v>576.2346105960853</v>
      </c>
      <c r="G139" s="8">
        <f t="shared" si="30"/>
        <v>737.52639999999928</v>
      </c>
      <c r="H139">
        <v>315</v>
      </c>
      <c r="I139">
        <v>295</v>
      </c>
      <c r="J139" s="1">
        <v>302.65110756980374</v>
      </c>
      <c r="K139" s="2">
        <f t="shared" si="33"/>
        <v>12.348892430196258</v>
      </c>
      <c r="L139" s="8">
        <v>1450.4686797991696</v>
      </c>
      <c r="M139" s="1">
        <f t="shared" si="38"/>
        <v>12.851624115168651</v>
      </c>
      <c r="N139" s="1">
        <f t="shared" si="34"/>
        <v>4179.3340121063438</v>
      </c>
      <c r="O139" s="1">
        <f t="shared" si="35"/>
        <v>993.65416963369375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4"/>
        <v>3.7999999999999999E-2</v>
      </c>
      <c r="B140" s="1">
        <f t="shared" si="32"/>
        <v>137.69966423704525</v>
      </c>
      <c r="C140">
        <f t="shared" si="31"/>
        <v>4000</v>
      </c>
      <c r="D140" s="2">
        <v>4.2480140554677206</v>
      </c>
      <c r="E140" s="1">
        <f t="shared" si="36"/>
        <v>192.07820353202845</v>
      </c>
      <c r="F140" s="1">
        <f t="shared" si="37"/>
        <v>576.2346105960853</v>
      </c>
      <c r="G140" s="8">
        <f t="shared" si="30"/>
        <v>980.79519999999911</v>
      </c>
      <c r="H140">
        <v>315</v>
      </c>
      <c r="I140">
        <v>295</v>
      </c>
      <c r="J140" s="1">
        <v>303.89245359866266</v>
      </c>
      <c r="K140" s="2">
        <f t="shared" si="33"/>
        <v>11.107546401337345</v>
      </c>
      <c r="L140" s="8">
        <v>1548.4668760534678</v>
      </c>
      <c r="M140" s="1">
        <f t="shared" si="38"/>
        <v>13.704065796130029</v>
      </c>
      <c r="N140" s="1">
        <f t="shared" si="34"/>
        <v>4179.1527928022597</v>
      </c>
      <c r="O140" s="1">
        <f t="shared" si="35"/>
        <v>993.46647472214238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4"/>
        <v>4.3999999999999997E-2</v>
      </c>
      <c r="B141" s="1">
        <f t="shared" si="32"/>
        <v>159.46752956293133</v>
      </c>
      <c r="C141">
        <f t="shared" si="31"/>
        <v>4000</v>
      </c>
      <c r="D141" s="2">
        <v>4.2480140554677206</v>
      </c>
      <c r="E141" s="1">
        <f t="shared" si="36"/>
        <v>192.07820353202845</v>
      </c>
      <c r="F141" s="1">
        <f t="shared" si="37"/>
        <v>576.2346105960853</v>
      </c>
      <c r="G141" s="8">
        <f t="shared" si="30"/>
        <v>1257.2163999999984</v>
      </c>
      <c r="H141">
        <v>315</v>
      </c>
      <c r="I141">
        <v>295</v>
      </c>
      <c r="J141" s="1">
        <v>304.92192983667002</v>
      </c>
      <c r="K141" s="2">
        <f t="shared" si="33"/>
        <v>10.078070163329983</v>
      </c>
      <c r="L141" s="8">
        <v>1626.0665969014349</v>
      </c>
      <c r="M141" s="1">
        <f t="shared" si="38"/>
        <v>14.377016042145131</v>
      </c>
      <c r="N141" s="1">
        <f t="shared" si="34"/>
        <v>4179.0249388142247</v>
      </c>
      <c r="O141" s="1">
        <f t="shared" si="35"/>
        <v>993.30566187450665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4"/>
        <v>0.05</v>
      </c>
      <c r="B142" s="1">
        <f t="shared" si="32"/>
        <v>181.23833628948339</v>
      </c>
      <c r="C142">
        <f t="shared" si="31"/>
        <v>4000</v>
      </c>
      <c r="D142" s="2">
        <v>4.2480140554677206</v>
      </c>
      <c r="E142" s="1">
        <f t="shared" si="36"/>
        <v>192.07820353202845</v>
      </c>
      <c r="F142" s="1">
        <f t="shared" si="37"/>
        <v>576.2346105960853</v>
      </c>
      <c r="G142" s="8">
        <f t="shared" si="30"/>
        <v>1566.7899999999986</v>
      </c>
      <c r="H142">
        <v>315</v>
      </c>
      <c r="I142">
        <v>295</v>
      </c>
      <c r="J142" s="1">
        <v>305.78473956435477</v>
      </c>
      <c r="K142" s="2">
        <f t="shared" si="33"/>
        <v>9.2152604356452343</v>
      </c>
      <c r="L142" s="8">
        <v>1688.9731969828983</v>
      </c>
      <c r="M142" s="1">
        <f t="shared" si="38"/>
        <v>14.921078882003993</v>
      </c>
      <c r="N142" s="1">
        <f t="shared" si="34"/>
        <v>4178.9324015366783</v>
      </c>
      <c r="O142" s="1">
        <f t="shared" si="35"/>
        <v>993.16736009149065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4"/>
        <v>5.6000000000000001E-2</v>
      </c>
      <c r="B143" s="1">
        <f t="shared" si="32"/>
        <v>203.01140224362558</v>
      </c>
      <c r="C143">
        <f t="shared" si="31"/>
        <v>4000</v>
      </c>
      <c r="D143" s="2">
        <v>4.2480140554677206</v>
      </c>
      <c r="E143" s="1">
        <f t="shared" si="36"/>
        <v>192.07820353202845</v>
      </c>
      <c r="F143" s="1">
        <f t="shared" si="37"/>
        <v>576.2346105960853</v>
      </c>
      <c r="G143" s="8">
        <f t="shared" ref="G143:G174" si="39">G131</f>
        <v>1909.5159999999983</v>
      </c>
      <c r="H143">
        <v>315</v>
      </c>
      <c r="I143">
        <v>295</v>
      </c>
      <c r="J143" s="1">
        <v>306.51602322534296</v>
      </c>
      <c r="K143" s="2">
        <f t="shared" si="33"/>
        <v>8.4839767746570374</v>
      </c>
      <c r="L143" s="8">
        <v>1740.9721297915744</v>
      </c>
      <c r="M143" s="1">
        <f t="shared" si="38"/>
        <v>15.369721277775396</v>
      </c>
      <c r="N143" s="1">
        <f t="shared" si="34"/>
        <v>4178.8637795259629</v>
      </c>
      <c r="O143" s="1">
        <f t="shared" si="35"/>
        <v>993.04767009129955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0">A132</f>
        <v>6.2E-2</v>
      </c>
      <c r="B144" s="1">
        <f t="shared" si="32"/>
        <v>224.78623664789509</v>
      </c>
      <c r="C144">
        <f t="shared" si="31"/>
        <v>4000</v>
      </c>
      <c r="D144" s="2">
        <v>4.2480140554677206</v>
      </c>
      <c r="E144" s="1">
        <f t="shared" si="36"/>
        <v>192.07820353202845</v>
      </c>
      <c r="F144" s="1">
        <f t="shared" si="37"/>
        <v>576.2346105960853</v>
      </c>
      <c r="G144" s="8">
        <f t="shared" si="39"/>
        <v>2285.3943999999974</v>
      </c>
      <c r="H144">
        <v>315</v>
      </c>
      <c r="I144">
        <v>295</v>
      </c>
      <c r="J144" s="1">
        <v>307.14252236497384</v>
      </c>
      <c r="K144" s="2">
        <f t="shared" si="33"/>
        <v>7.8574776350261573</v>
      </c>
      <c r="L144" s="8">
        <v>1784.6624113249597</v>
      </c>
      <c r="M144" s="1">
        <f t="shared" si="38"/>
        <v>15.745856941252329</v>
      </c>
      <c r="N144" s="1">
        <f t="shared" si="34"/>
        <v>4178.8117599781253</v>
      </c>
      <c r="O144" s="1">
        <f t="shared" si="35"/>
        <v>992.94335511128384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0"/>
        <v>6.8000000000000005E-2</v>
      </c>
      <c r="B145" s="1">
        <f t="shared" si="32"/>
        <v>246.56247905901319</v>
      </c>
      <c r="C145">
        <f t="shared" si="31"/>
        <v>4000</v>
      </c>
      <c r="D145" s="2">
        <v>4.2480140554677206</v>
      </c>
      <c r="E145" s="1">
        <f t="shared" si="36"/>
        <v>192.07820353202845</v>
      </c>
      <c r="F145" s="1">
        <f t="shared" si="37"/>
        <v>576.2346105960853</v>
      </c>
      <c r="G145" s="8">
        <f t="shared" si="39"/>
        <v>2694.4251999999979</v>
      </c>
      <c r="H145">
        <v>315</v>
      </c>
      <c r="I145">
        <v>295</v>
      </c>
      <c r="J145" s="1">
        <v>307.68458317073089</v>
      </c>
      <c r="K145" s="2">
        <f t="shared" si="33"/>
        <v>7.3154168292691111</v>
      </c>
      <c r="L145" s="8">
        <v>1821.8831039739821</v>
      </c>
      <c r="M145" s="1">
        <f t="shared" si="38"/>
        <v>16.065659612477752</v>
      </c>
      <c r="N145" s="1">
        <f t="shared" si="34"/>
        <v>4178.7715453690935</v>
      </c>
      <c r="O145" s="1">
        <f t="shared" si="35"/>
        <v>992.85179535126531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0"/>
        <v>7.3999999999999996E-2</v>
      </c>
      <c r="B146" s="1">
        <f t="shared" si="32"/>
        <v>268.338827045561</v>
      </c>
      <c r="C146">
        <f t="shared" si="31"/>
        <v>4000</v>
      </c>
      <c r="D146" s="2">
        <v>4.2480140554677206</v>
      </c>
      <c r="E146" s="1">
        <f t="shared" si="36"/>
        <v>192.07820353202845</v>
      </c>
      <c r="F146" s="1">
        <f t="shared" si="37"/>
        <v>576.2346105960853</v>
      </c>
      <c r="G146" s="8">
        <f t="shared" si="39"/>
        <v>3136.6083999999964</v>
      </c>
      <c r="H146">
        <v>315</v>
      </c>
      <c r="I146">
        <v>295</v>
      </c>
      <c r="J146" s="1">
        <v>308.13558185091944</v>
      </c>
      <c r="K146" s="2">
        <f t="shared" si="33"/>
        <v>6.8644181490805636</v>
      </c>
      <c r="L146" s="8">
        <v>1852.4712368491787</v>
      </c>
      <c r="M146" s="1">
        <f t="shared" si="38"/>
        <v>16.328008594253649</v>
      </c>
      <c r="N146" s="1">
        <f t="shared" si="34"/>
        <v>4178.7413270249453</v>
      </c>
      <c r="O146" s="1">
        <f t="shared" si="35"/>
        <v>992.77470552097247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0"/>
        <v>8.0000000000000002E-3</v>
      </c>
      <c r="B147" s="1">
        <f t="shared" si="32"/>
        <v>28.95609601207812</v>
      </c>
      <c r="C147">
        <f t="shared" si="31"/>
        <v>4500</v>
      </c>
      <c r="D147" s="2">
        <v>4.8104529150417212</v>
      </c>
      <c r="E147" s="1">
        <f t="shared" si="36"/>
        <v>217.50943900652646</v>
      </c>
      <c r="F147" s="1">
        <f t="shared" si="37"/>
        <v>652.52831701957939</v>
      </c>
      <c r="G147" s="8">
        <f t="shared" si="39"/>
        <v>95.975200000000527</v>
      </c>
      <c r="H147">
        <v>315</v>
      </c>
      <c r="I147">
        <v>295</v>
      </c>
      <c r="J147" s="1">
        <v>295.37317559099046</v>
      </c>
      <c r="K147" s="2">
        <f t="shared" si="33"/>
        <v>19.626824409009544</v>
      </c>
      <c r="L147" s="8">
        <v>593.61363067199966</v>
      </c>
      <c r="M147" s="1">
        <f t="shared" si="38"/>
        <v>4.9295812196138789</v>
      </c>
      <c r="N147" s="1">
        <f t="shared" si="34"/>
        <v>4181.1131299881463</v>
      </c>
      <c r="O147" s="1">
        <f t="shared" si="35"/>
        <v>994.60921762336307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0"/>
        <v>1.4E-2</v>
      </c>
      <c r="B148" s="1">
        <f t="shared" si="32"/>
        <v>50.683108019329687</v>
      </c>
      <c r="C148">
        <f t="shared" si="31"/>
        <v>4500</v>
      </c>
      <c r="D148" s="2">
        <v>4.8104529150417212</v>
      </c>
      <c r="E148" s="1">
        <f t="shared" si="36"/>
        <v>217.50943900652646</v>
      </c>
      <c r="F148" s="1">
        <f t="shared" si="37"/>
        <v>652.52831701957939</v>
      </c>
      <c r="G148" s="8">
        <f t="shared" si="39"/>
        <v>206.63440000000026</v>
      </c>
      <c r="H148">
        <v>315</v>
      </c>
      <c r="I148">
        <v>295</v>
      </c>
      <c r="J148" s="1">
        <v>297.03350719474685</v>
      </c>
      <c r="K148" s="2">
        <f t="shared" si="33"/>
        <v>17.966492805253154</v>
      </c>
      <c r="L148" s="8">
        <v>949.32759621846708</v>
      </c>
      <c r="M148" s="1">
        <f t="shared" si="38"/>
        <v>7.8594603311508191</v>
      </c>
      <c r="N148" s="1">
        <f t="shared" si="34"/>
        <v>4180.5863111675544</v>
      </c>
      <c r="O148" s="1">
        <f t="shared" si="35"/>
        <v>994.41415433280622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0"/>
        <v>0.02</v>
      </c>
      <c r="B149" s="1">
        <f t="shared" si="32"/>
        <v>72.422696843499381</v>
      </c>
      <c r="C149">
        <f t="shared" si="31"/>
        <v>4500</v>
      </c>
      <c r="D149" s="2">
        <v>4.8104529150417212</v>
      </c>
      <c r="E149" s="1">
        <f t="shared" si="36"/>
        <v>217.50943900652646</v>
      </c>
      <c r="F149" s="1">
        <f t="shared" si="37"/>
        <v>652.52831701957939</v>
      </c>
      <c r="G149" s="8">
        <f t="shared" si="39"/>
        <v>350.44599999999991</v>
      </c>
      <c r="H149">
        <v>315</v>
      </c>
      <c r="I149">
        <v>295</v>
      </c>
      <c r="J149" s="1">
        <v>299.01383329712547</v>
      </c>
      <c r="K149" s="2">
        <f t="shared" si="33"/>
        <v>15.986166702874527</v>
      </c>
      <c r="L149" s="8">
        <v>1205.3756302439861</v>
      </c>
      <c r="M149" s="1">
        <f t="shared" si="38"/>
        <v>9.954116124538265</v>
      </c>
      <c r="N149" s="1">
        <f t="shared" si="34"/>
        <v>4180.0568334741492</v>
      </c>
      <c r="O149" s="1">
        <f t="shared" si="35"/>
        <v>994.16347551358399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0"/>
        <v>2.5999999999999999E-2</v>
      </c>
      <c r="B150" s="1">
        <f t="shared" si="32"/>
        <v>94.172394826220085</v>
      </c>
      <c r="C150">
        <f t="shared" si="31"/>
        <v>4500</v>
      </c>
      <c r="D150" s="2">
        <v>4.8104529150417212</v>
      </c>
      <c r="E150" s="1">
        <f t="shared" si="36"/>
        <v>217.50943900652646</v>
      </c>
      <c r="F150" s="1">
        <f t="shared" si="37"/>
        <v>652.52831701957939</v>
      </c>
      <c r="G150" s="8">
        <f t="shared" si="39"/>
        <v>527.40999999999963</v>
      </c>
      <c r="H150">
        <v>315</v>
      </c>
      <c r="I150">
        <v>295</v>
      </c>
      <c r="J150" s="1">
        <v>300.79467743000106</v>
      </c>
      <c r="K150" s="2">
        <f t="shared" si="33"/>
        <v>14.205322569998941</v>
      </c>
      <c r="L150" s="8">
        <v>1391.2979954932091</v>
      </c>
      <c r="M150" s="1">
        <f t="shared" si="38"/>
        <v>11.467072175425796</v>
      </c>
      <c r="N150" s="1">
        <f t="shared" si="34"/>
        <v>4179.6650902887268</v>
      </c>
      <c r="O150" s="1">
        <f t="shared" si="35"/>
        <v>993.9218406065138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0"/>
        <v>3.2000000000000001E-2</v>
      </c>
      <c r="B151" s="1">
        <f t="shared" si="32"/>
        <v>115.92955361934109</v>
      </c>
      <c r="C151">
        <f t="shared" si="31"/>
        <v>4500</v>
      </c>
      <c r="D151" s="2">
        <v>4.8104529150417212</v>
      </c>
      <c r="E151" s="1">
        <f t="shared" si="36"/>
        <v>217.50943900652646</v>
      </c>
      <c r="F151" s="1">
        <f t="shared" si="37"/>
        <v>652.52831701957939</v>
      </c>
      <c r="G151" s="8">
        <f t="shared" si="39"/>
        <v>737.52639999999928</v>
      </c>
      <c r="H151">
        <v>315</v>
      </c>
      <c r="I151">
        <v>295</v>
      </c>
      <c r="J151" s="1">
        <v>302.29374114541821</v>
      </c>
      <c r="K151" s="2">
        <f t="shared" si="33"/>
        <v>12.70625885458179</v>
      </c>
      <c r="L151" s="8">
        <v>1530.6893365029437</v>
      </c>
      <c r="M151" s="1">
        <f t="shared" si="38"/>
        <v>12.596472153854229</v>
      </c>
      <c r="N151" s="1">
        <f t="shared" si="34"/>
        <v>4179.391974033847</v>
      </c>
      <c r="O151" s="1">
        <f t="shared" si="35"/>
        <v>993.70692289787803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0"/>
        <v>3.7999999999999999E-2</v>
      </c>
      <c r="B152" s="1">
        <f t="shared" si="32"/>
        <v>137.69218523607321</v>
      </c>
      <c r="C152">
        <f t="shared" si="31"/>
        <v>4500</v>
      </c>
      <c r="D152" s="2">
        <v>4.8104529150417212</v>
      </c>
      <c r="E152" s="1">
        <f t="shared" si="36"/>
        <v>217.50943900652646</v>
      </c>
      <c r="F152" s="1">
        <f t="shared" si="37"/>
        <v>652.52831701957939</v>
      </c>
      <c r="G152" s="8">
        <f t="shared" si="39"/>
        <v>980.79519999999911</v>
      </c>
      <c r="H152">
        <v>315</v>
      </c>
      <c r="I152">
        <v>295</v>
      </c>
      <c r="J152" s="1">
        <v>303.54017713693406</v>
      </c>
      <c r="K152" s="2">
        <f t="shared" si="33"/>
        <v>11.459822863065938</v>
      </c>
      <c r="L152" s="8">
        <v>1638.536982768183</v>
      </c>
      <c r="M152" s="1">
        <f t="shared" si="38"/>
        <v>13.467084795977048</v>
      </c>
      <c r="N152" s="1">
        <f t="shared" si="34"/>
        <v>4179.201125653467</v>
      </c>
      <c r="O152" s="1">
        <f t="shared" si="35"/>
        <v>993.52043665700012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0"/>
        <v>4.3999999999999997E-2</v>
      </c>
      <c r="B153" s="1">
        <f t="shared" si="32"/>
        <v>159.45888735598348</v>
      </c>
      <c r="C153">
        <f t="shared" si="31"/>
        <v>4500</v>
      </c>
      <c r="D153" s="2">
        <v>4.8104529150417212</v>
      </c>
      <c r="E153" s="1">
        <f t="shared" si="36"/>
        <v>217.50943900652646</v>
      </c>
      <c r="F153" s="1">
        <f t="shared" si="37"/>
        <v>652.52831701957939</v>
      </c>
      <c r="G153" s="8">
        <f t="shared" si="39"/>
        <v>1257.2163999999984</v>
      </c>
      <c r="H153">
        <v>315</v>
      </c>
      <c r="I153">
        <v>295</v>
      </c>
      <c r="J153" s="1">
        <v>304.58057077371825</v>
      </c>
      <c r="K153" s="2">
        <f t="shared" si="33"/>
        <v>10.41942922628175</v>
      </c>
      <c r="L153" s="8">
        <v>1724.2650880160459</v>
      </c>
      <c r="M153" s="1">
        <f t="shared" si="38"/>
        <v>14.156927369420485</v>
      </c>
      <c r="N153" s="1">
        <f t="shared" si="34"/>
        <v>4179.0651721244922</v>
      </c>
      <c r="O153" s="1">
        <f t="shared" si="35"/>
        <v>993.35949614636672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0"/>
        <v>0.05</v>
      </c>
      <c r="B154" s="1">
        <f t="shared" si="32"/>
        <v>181.22867440249942</v>
      </c>
      <c r="C154">
        <f t="shared" si="31"/>
        <v>4500</v>
      </c>
      <c r="D154" s="2">
        <v>4.8104529150417212</v>
      </c>
      <c r="E154" s="1">
        <f t="shared" si="36"/>
        <v>217.50943900652646</v>
      </c>
      <c r="F154" s="1">
        <f t="shared" si="37"/>
        <v>652.52831701957939</v>
      </c>
      <c r="G154" s="8">
        <f t="shared" si="39"/>
        <v>1566.7899999999986</v>
      </c>
      <c r="H154">
        <v>315</v>
      </c>
      <c r="I154">
        <v>295</v>
      </c>
      <c r="J154" s="1">
        <v>305.45674866788283</v>
      </c>
      <c r="K154" s="2">
        <f t="shared" si="33"/>
        <v>9.5432513321171655</v>
      </c>
      <c r="L154" s="8">
        <v>1793.9673617571448</v>
      </c>
      <c r="M154" s="1">
        <f t="shared" si="38"/>
        <v>14.716232103642321</v>
      </c>
      <c r="N154" s="1">
        <f t="shared" si="34"/>
        <v>4178.9660647321371</v>
      </c>
      <c r="O154" s="1">
        <f t="shared" si="35"/>
        <v>993.22030905677434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0"/>
        <v>5.6000000000000001E-2</v>
      </c>
      <c r="B155" s="1">
        <f t="shared" si="32"/>
        <v>203.00084442956484</v>
      </c>
      <c r="C155">
        <f t="shared" ref="C155:C186" si="41">C143+500</f>
        <v>4500</v>
      </c>
      <c r="D155" s="2">
        <v>4.8104529150417212</v>
      </c>
      <c r="E155" s="1">
        <f t="shared" si="36"/>
        <v>217.50943900652646</v>
      </c>
      <c r="F155" s="1">
        <f t="shared" si="37"/>
        <v>652.52831701957939</v>
      </c>
      <c r="G155" s="8">
        <f t="shared" si="39"/>
        <v>1909.5159999999983</v>
      </c>
      <c r="H155">
        <v>315</v>
      </c>
      <c r="I155">
        <v>295</v>
      </c>
      <c r="J155" s="1">
        <v>306.20215035602399</v>
      </c>
      <c r="K155" s="2">
        <f t="shared" si="33"/>
        <v>8.7978496439760079</v>
      </c>
      <c r="L155" s="8">
        <v>1851.7196578167332</v>
      </c>
      <c r="M155" s="1">
        <f t="shared" si="38"/>
        <v>15.178480239791314</v>
      </c>
      <c r="N155" s="1">
        <f t="shared" si="34"/>
        <v>4178.8921646961235</v>
      </c>
      <c r="O155" s="1">
        <f t="shared" si="35"/>
        <v>993.09931722943702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0"/>
        <v>6.2E-2</v>
      </c>
      <c r="B156" s="1">
        <f t="shared" si="32"/>
        <v>224.77488831231807</v>
      </c>
      <c r="C156">
        <f t="shared" si="41"/>
        <v>4500</v>
      </c>
      <c r="D156" s="2">
        <v>4.8104529150417212</v>
      </c>
      <c r="E156" s="1">
        <f t="shared" si="36"/>
        <v>217.50943900652646</v>
      </c>
      <c r="F156" s="1">
        <f t="shared" si="37"/>
        <v>652.52831701957939</v>
      </c>
      <c r="G156" s="8">
        <f t="shared" si="39"/>
        <v>2285.3943999999974</v>
      </c>
      <c r="H156">
        <v>315</v>
      </c>
      <c r="I156">
        <v>295</v>
      </c>
      <c r="J156" s="1">
        <v>306.84266026843619</v>
      </c>
      <c r="K156" s="2">
        <f t="shared" si="33"/>
        <v>8.157339731563809</v>
      </c>
      <c r="L156" s="8">
        <v>1900.3373725633041</v>
      </c>
      <c r="M156" s="1">
        <f t="shared" si="38"/>
        <v>15.566729716233057</v>
      </c>
      <c r="N156" s="1">
        <f t="shared" si="34"/>
        <v>4178.8358999615693</v>
      </c>
      <c r="O156" s="1">
        <f t="shared" si="35"/>
        <v>992.99348639813434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0"/>
        <v>6.8000000000000005E-2</v>
      </c>
      <c r="B157" s="1">
        <f t="shared" si="32"/>
        <v>246.55042971799662</v>
      </c>
      <c r="C157">
        <f t="shared" si="41"/>
        <v>4500</v>
      </c>
      <c r="D157" s="2">
        <v>4.8104529150417212</v>
      </c>
      <c r="E157" s="1">
        <f t="shared" si="36"/>
        <v>217.50943900652646</v>
      </c>
      <c r="F157" s="1">
        <f t="shared" si="37"/>
        <v>652.52831701957939</v>
      </c>
      <c r="G157" s="8">
        <f t="shared" si="39"/>
        <v>2694.4251999999979</v>
      </c>
      <c r="H157">
        <v>315</v>
      </c>
      <c r="I157">
        <v>295</v>
      </c>
      <c r="J157" s="1">
        <v>307.39820332598549</v>
      </c>
      <c r="K157" s="2">
        <f t="shared" si="33"/>
        <v>7.6017966740145084</v>
      </c>
      <c r="L157" s="8">
        <v>1941.8221270781419</v>
      </c>
      <c r="M157" s="1">
        <f t="shared" si="38"/>
        <v>15.897330449284141</v>
      </c>
      <c r="N157" s="1">
        <f t="shared" si="34"/>
        <v>4178.792250543268</v>
      </c>
      <c r="O157" s="1">
        <f t="shared" si="35"/>
        <v>992.90031771593851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0"/>
        <v>7.3999999999999996E-2</v>
      </c>
      <c r="B158" s="1">
        <f t="shared" si="32"/>
        <v>268.32613098707589</v>
      </c>
      <c r="C158">
        <f t="shared" si="41"/>
        <v>4500</v>
      </c>
      <c r="D158" s="2">
        <v>4.8104529150417212</v>
      </c>
      <c r="E158" s="1">
        <f t="shared" si="36"/>
        <v>217.50943900652646</v>
      </c>
      <c r="F158" s="1">
        <f t="shared" si="37"/>
        <v>652.52831701957939</v>
      </c>
      <c r="G158" s="8">
        <f t="shared" si="39"/>
        <v>3136.6083999999964</v>
      </c>
      <c r="H158">
        <v>315</v>
      </c>
      <c r="I158">
        <v>295</v>
      </c>
      <c r="J158" s="1">
        <v>307.86134450560866</v>
      </c>
      <c r="K158" s="2">
        <f t="shared" si="33"/>
        <v>7.1386554943913438</v>
      </c>
      <c r="L158" s="8">
        <v>1975.9596126725669</v>
      </c>
      <c r="M158" s="1">
        <f t="shared" si="38"/>
        <v>16.168874987029042</v>
      </c>
      <c r="N158" s="1">
        <f t="shared" si="34"/>
        <v>4178.7593582217114</v>
      </c>
      <c r="O158" s="1">
        <f t="shared" si="35"/>
        <v>992.82167942425031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0"/>
        <v>8.0000000000000002E-3</v>
      </c>
      <c r="B159" s="1">
        <f t="shared" si="32"/>
        <v>28.955898701230296</v>
      </c>
      <c r="C159">
        <f t="shared" si="41"/>
        <v>5000</v>
      </c>
      <c r="D159" s="2">
        <v>5.3728917742643825</v>
      </c>
      <c r="E159" s="1">
        <f t="shared" si="36"/>
        <v>242.9406744651383</v>
      </c>
      <c r="F159" s="1">
        <f t="shared" si="37"/>
        <v>728.82202339541493</v>
      </c>
      <c r="G159" s="8">
        <f t="shared" si="39"/>
        <v>95.975200000000527</v>
      </c>
      <c r="H159">
        <v>315</v>
      </c>
      <c r="I159">
        <v>295</v>
      </c>
      <c r="J159" s="1">
        <v>295.31324633842354</v>
      </c>
      <c r="K159" s="2">
        <f t="shared" si="33"/>
        <v>19.686753661576461</v>
      </c>
      <c r="L159" s="8">
        <v>608.0286922838277</v>
      </c>
      <c r="M159" s="1">
        <f t="shared" si="38"/>
        <v>4.736380320557811</v>
      </c>
      <c r="N159" s="1">
        <f t="shared" si="34"/>
        <v>4181.1336375849269</v>
      </c>
      <c r="O159" s="1">
        <f t="shared" si="35"/>
        <v>994.61599507447954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0"/>
        <v>1.4E-2</v>
      </c>
      <c r="B160" s="1">
        <f t="shared" si="32"/>
        <v>50.681901602966299</v>
      </c>
      <c r="C160">
        <f t="shared" si="41"/>
        <v>5000</v>
      </c>
      <c r="D160" s="2">
        <v>5.3728917742643825</v>
      </c>
      <c r="E160" s="1">
        <f t="shared" si="36"/>
        <v>242.9406744651383</v>
      </c>
      <c r="F160" s="1">
        <f t="shared" si="37"/>
        <v>728.82202339541493</v>
      </c>
      <c r="G160" s="8">
        <f t="shared" si="39"/>
        <v>206.63440000000026</v>
      </c>
      <c r="H160">
        <v>315</v>
      </c>
      <c r="I160">
        <v>295</v>
      </c>
      <c r="J160" s="1">
        <v>296.83819351560544</v>
      </c>
      <c r="K160" s="2">
        <f t="shared" si="33"/>
        <v>18.16180648439456</v>
      </c>
      <c r="L160" s="8">
        <v>979.97930496538993</v>
      </c>
      <c r="M160" s="1">
        <f t="shared" si="38"/>
        <v>7.6087954618093994</v>
      </c>
      <c r="N160" s="1">
        <f t="shared" si="34"/>
        <v>4180.6442316825314</v>
      </c>
      <c r="O160" s="1">
        <f t="shared" si="35"/>
        <v>994.43782506081425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0"/>
        <v>0.02</v>
      </c>
      <c r="B161" s="1">
        <f t="shared" si="32"/>
        <v>72.42006915353538</v>
      </c>
      <c r="C161">
        <f t="shared" si="41"/>
        <v>5000</v>
      </c>
      <c r="D161" s="2">
        <v>5.3728917742643825</v>
      </c>
      <c r="E161" s="1">
        <f t="shared" si="36"/>
        <v>242.9406744651383</v>
      </c>
      <c r="F161" s="1">
        <f t="shared" si="37"/>
        <v>728.82202339541493</v>
      </c>
      <c r="G161" s="8">
        <f t="shared" si="39"/>
        <v>350.44599999999991</v>
      </c>
      <c r="H161">
        <v>315</v>
      </c>
      <c r="I161">
        <v>295</v>
      </c>
      <c r="J161" s="1">
        <v>298.73796855952133</v>
      </c>
      <c r="K161" s="2">
        <f t="shared" si="33"/>
        <v>16.262031440478665</v>
      </c>
      <c r="L161" s="8">
        <v>1252.1809526650097</v>
      </c>
      <c r="M161" s="1">
        <f t="shared" si="38"/>
        <v>9.6959984718910626</v>
      </c>
      <c r="N161" s="1">
        <f t="shared" si="34"/>
        <v>4180.1244677140621</v>
      </c>
      <c r="O161" s="1">
        <f t="shared" si="35"/>
        <v>994.19954774352937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0"/>
        <v>2.5999999999999999E-2</v>
      </c>
      <c r="B162" s="1">
        <f t="shared" ref="B162:B193" si="42">A162/O162*3600*1000</f>
        <v>94.168300039411321</v>
      </c>
      <c r="C162">
        <f t="shared" si="41"/>
        <v>5000</v>
      </c>
      <c r="D162" s="2">
        <v>5.3728917742643825</v>
      </c>
      <c r="E162" s="1">
        <f t="shared" si="36"/>
        <v>242.9406744651383</v>
      </c>
      <c r="F162" s="1">
        <f t="shared" si="37"/>
        <v>728.82202339541493</v>
      </c>
      <c r="G162" s="8">
        <f t="shared" si="39"/>
        <v>527.40999999999963</v>
      </c>
      <c r="H162">
        <v>315</v>
      </c>
      <c r="I162">
        <v>295</v>
      </c>
      <c r="J162" s="1">
        <v>300.48412307211782</v>
      </c>
      <c r="K162" s="2">
        <f t="shared" si="33"/>
        <v>14.515876927882175</v>
      </c>
      <c r="L162" s="8">
        <v>1451.891170206261</v>
      </c>
      <c r="M162" s="1">
        <f t="shared" si="38"/>
        <v>11.218916929193329</v>
      </c>
      <c r="N162" s="1">
        <f t="shared" si="34"/>
        <v>4179.7279749771433</v>
      </c>
      <c r="O162" s="1">
        <f t="shared" si="35"/>
        <v>993.96506001304601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0"/>
        <v>3.2000000000000001E-2</v>
      </c>
      <c r="B163" s="1">
        <f t="shared" si="42"/>
        <v>115.92408974178255</v>
      </c>
      <c r="C163">
        <f t="shared" si="41"/>
        <v>5000</v>
      </c>
      <c r="D163" s="2">
        <v>5.3728917742643825</v>
      </c>
      <c r="E163" s="1">
        <f t="shared" si="36"/>
        <v>242.9406744651383</v>
      </c>
      <c r="F163" s="1">
        <f t="shared" si="37"/>
        <v>728.82202339541493</v>
      </c>
      <c r="G163" s="8">
        <f t="shared" si="39"/>
        <v>737.52639999999928</v>
      </c>
      <c r="H163">
        <v>315</v>
      </c>
      <c r="I163">
        <v>295</v>
      </c>
      <c r="J163" s="1">
        <v>301.97311097960164</v>
      </c>
      <c r="K163" s="2">
        <f t="shared" ref="K163:K194" si="43">H163-J163</f>
        <v>13.026889020398357</v>
      </c>
      <c r="L163" s="8">
        <v>1602.646661848642</v>
      </c>
      <c r="M163" s="1">
        <f t="shared" si="38"/>
        <v>12.363338624301853</v>
      </c>
      <c r="N163" s="1">
        <f t="shared" ref="N163:N194" si="44">((W163 + X163*H163 +Y163*H163^2 +  Z163*H163^3)+(W163 + X163*J163 + Y163*J163^2 +  Z163*J163^3))/2</f>
        <v>4179.4462669264449</v>
      </c>
      <c r="O163" s="1">
        <f t="shared" ref="O163:O194" si="45">((S163 + T163*H163 + U163*H163^2 +  V163*H163^3)+(S163 + T163*J163 + U163*J163^2 +  V163*J163^3))/2</f>
        <v>993.75375952146419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0"/>
        <v>3.7999999999999999E-2</v>
      </c>
      <c r="B164" s="1">
        <f t="shared" si="42"/>
        <v>137.68549181230455</v>
      </c>
      <c r="C164">
        <f t="shared" si="41"/>
        <v>5000</v>
      </c>
      <c r="D164" s="2">
        <v>5.3728917742643825</v>
      </c>
      <c r="E164" s="1">
        <f t="shared" si="36"/>
        <v>242.9406744651383</v>
      </c>
      <c r="F164" s="1">
        <f t="shared" si="37"/>
        <v>728.82202339541493</v>
      </c>
      <c r="G164" s="8">
        <f t="shared" si="39"/>
        <v>980.79519999999911</v>
      </c>
      <c r="H164">
        <v>315</v>
      </c>
      <c r="I164">
        <v>295</v>
      </c>
      <c r="J164" s="1">
        <v>303.22178094402233</v>
      </c>
      <c r="K164" s="2">
        <f t="shared" si="43"/>
        <v>11.778219055977672</v>
      </c>
      <c r="L164" s="8">
        <v>1719.8498802450104</v>
      </c>
      <c r="M164" s="1">
        <f t="shared" si="38"/>
        <v>13.24965367243972</v>
      </c>
      <c r="N164" s="1">
        <f t="shared" si="44"/>
        <v>4179.2468949781605</v>
      </c>
      <c r="O164" s="1">
        <f t="shared" si="45"/>
        <v>993.56873552435241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0"/>
        <v>4.3999999999999997E-2</v>
      </c>
      <c r="B165" s="1">
        <f t="shared" si="42"/>
        <v>159.45110535474109</v>
      </c>
      <c r="C165">
        <f t="shared" si="41"/>
        <v>5000</v>
      </c>
      <c r="D165" s="2">
        <v>5.3728917742643825</v>
      </c>
      <c r="E165" s="1">
        <f t="shared" si="36"/>
        <v>242.9406744651383</v>
      </c>
      <c r="F165" s="1">
        <f t="shared" si="37"/>
        <v>728.82202339541493</v>
      </c>
      <c r="G165" s="8">
        <f t="shared" si="39"/>
        <v>1257.2163999999984</v>
      </c>
      <c r="H165">
        <v>315</v>
      </c>
      <c r="I165">
        <v>295</v>
      </c>
      <c r="J165" s="1">
        <v>304.27037592556366</v>
      </c>
      <c r="K165" s="2">
        <f t="shared" si="43"/>
        <v>10.729624074436344</v>
      </c>
      <c r="L165" s="8">
        <v>1813.3482154429394</v>
      </c>
      <c r="M165" s="1">
        <f t="shared" si="38"/>
        <v>13.954360344454438</v>
      </c>
      <c r="N165" s="1">
        <f t="shared" si="44"/>
        <v>4179.1035761878029</v>
      </c>
      <c r="O165" s="1">
        <f t="shared" si="45"/>
        <v>993.4079769945613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0"/>
        <v>0.05</v>
      </c>
      <c r="B166" s="1">
        <f t="shared" si="42"/>
        <v>181.21993226909444</v>
      </c>
      <c r="C166">
        <f t="shared" si="41"/>
        <v>5000</v>
      </c>
      <c r="D166" s="2">
        <v>5.3728917742643825</v>
      </c>
      <c r="E166" s="1">
        <f t="shared" si="36"/>
        <v>242.9406744651383</v>
      </c>
      <c r="F166" s="1">
        <f t="shared" si="37"/>
        <v>728.82202339541493</v>
      </c>
      <c r="G166" s="8">
        <f t="shared" si="39"/>
        <v>1566.7899999999986</v>
      </c>
      <c r="H166">
        <v>315</v>
      </c>
      <c r="I166">
        <v>295</v>
      </c>
      <c r="J166" s="1">
        <v>305.15747152221996</v>
      </c>
      <c r="K166" s="2">
        <f t="shared" si="43"/>
        <v>9.8425284777800357</v>
      </c>
      <c r="L166" s="8">
        <v>1889.5781310620955</v>
      </c>
      <c r="M166" s="1">
        <f t="shared" si="38"/>
        <v>14.527229960961872</v>
      </c>
      <c r="N166" s="1">
        <f t="shared" si="44"/>
        <v>4178.9983922766905</v>
      </c>
      <c r="O166" s="1">
        <f t="shared" si="45"/>
        <v>993.26822246416612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0"/>
        <v>5.6000000000000001E-2</v>
      </c>
      <c r="B167" s="1">
        <f t="shared" si="42"/>
        <v>202.99125455933927</v>
      </c>
      <c r="C167">
        <f t="shared" si="41"/>
        <v>5000</v>
      </c>
      <c r="D167" s="2">
        <v>5.3728917742643825</v>
      </c>
      <c r="E167" s="1">
        <f t="shared" si="36"/>
        <v>242.9406744651383</v>
      </c>
      <c r="F167" s="1">
        <f t="shared" si="37"/>
        <v>728.82202339541493</v>
      </c>
      <c r="G167" s="8">
        <f t="shared" si="39"/>
        <v>1909.5159999999983</v>
      </c>
      <c r="H167">
        <v>315</v>
      </c>
      <c r="I167">
        <v>295</v>
      </c>
      <c r="J167" s="1">
        <v>305.91482185631838</v>
      </c>
      <c r="K167" s="2">
        <f t="shared" si="43"/>
        <v>9.0851781436816168</v>
      </c>
      <c r="L167" s="8">
        <v>1952.8777756097256</v>
      </c>
      <c r="M167" s="1">
        <f t="shared" si="38"/>
        <v>15.001682720613751</v>
      </c>
      <c r="N167" s="1">
        <f t="shared" si="44"/>
        <v>4178.9195528031842</v>
      </c>
      <c r="O167" s="1">
        <f t="shared" si="45"/>
        <v>993.14623399732432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0"/>
        <v>6.2E-2</v>
      </c>
      <c r="B168" s="1">
        <f t="shared" si="42"/>
        <v>224.7645474614209</v>
      </c>
      <c r="C168">
        <f t="shared" si="41"/>
        <v>5000</v>
      </c>
      <c r="D168" s="2">
        <v>5.3728917742643825</v>
      </c>
      <c r="E168" s="1">
        <f t="shared" si="36"/>
        <v>242.9406744651383</v>
      </c>
      <c r="F168" s="1">
        <f t="shared" si="37"/>
        <v>728.82202339541493</v>
      </c>
      <c r="G168" s="8">
        <f t="shared" si="39"/>
        <v>2285.3943999999974</v>
      </c>
      <c r="H168">
        <v>315</v>
      </c>
      <c r="I168">
        <v>295</v>
      </c>
      <c r="J168" s="1">
        <v>306.56743274105713</v>
      </c>
      <c r="K168" s="2">
        <f t="shared" si="43"/>
        <v>8.4325672589428677</v>
      </c>
      <c r="L168" s="8">
        <v>2006.2609474012161</v>
      </c>
      <c r="M168" s="1">
        <f t="shared" si="38"/>
        <v>15.400862234546896</v>
      </c>
      <c r="N168" s="1">
        <f t="shared" si="44"/>
        <v>4178.8592803506535</v>
      </c>
      <c r="O168" s="1">
        <f t="shared" si="45"/>
        <v>993.03917152819895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0"/>
        <v>6.8000000000000005E-2</v>
      </c>
      <c r="B169" s="1">
        <f t="shared" si="42"/>
        <v>246.53942072620148</v>
      </c>
      <c r="C169">
        <f t="shared" si="41"/>
        <v>5000</v>
      </c>
      <c r="D169" s="2">
        <v>5.3728917742643825</v>
      </c>
      <c r="E169" s="1">
        <f t="shared" si="36"/>
        <v>242.9406744651383</v>
      </c>
      <c r="F169" s="1">
        <f t="shared" si="37"/>
        <v>728.82202339541493</v>
      </c>
      <c r="G169" s="8">
        <f t="shared" si="39"/>
        <v>2694.4251999999979</v>
      </c>
      <c r="H169">
        <v>315</v>
      </c>
      <c r="I169">
        <v>295</v>
      </c>
      <c r="J169" s="1">
        <v>307.13477632440566</v>
      </c>
      <c r="K169" s="2">
        <f t="shared" si="43"/>
        <v>7.8652236755943363</v>
      </c>
      <c r="L169" s="8">
        <v>2051.8799246560939</v>
      </c>
      <c r="M169" s="1">
        <f t="shared" ref="M169:M189" si="46">((H169-I169)-(J169-I169))/(LN((H169-I169)/(J169-I169)))</f>
        <v>15.741250041710014</v>
      </c>
      <c r="N169" s="1">
        <f t="shared" si="44"/>
        <v>4178.8123663340984</v>
      </c>
      <c r="O169" s="1">
        <f t="shared" si="45"/>
        <v>992.94465476929463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0"/>
        <v>7.3999999999999996E-2</v>
      </c>
      <c r="B170" s="1">
        <f t="shared" si="42"/>
        <v>268.31450598341297</v>
      </c>
      <c r="C170">
        <f t="shared" si="41"/>
        <v>5000</v>
      </c>
      <c r="D170" s="2">
        <v>5.3728917742643825</v>
      </c>
      <c r="E170" s="1">
        <f t="shared" si="36"/>
        <v>242.9406744651383</v>
      </c>
      <c r="F170" s="1">
        <f t="shared" si="37"/>
        <v>728.82202339541493</v>
      </c>
      <c r="G170" s="8">
        <f t="shared" si="39"/>
        <v>3136.6083999999964</v>
      </c>
      <c r="H170">
        <v>315</v>
      </c>
      <c r="I170">
        <v>295</v>
      </c>
      <c r="J170" s="1">
        <v>307.60864477311878</v>
      </c>
      <c r="K170" s="2">
        <f t="shared" si="43"/>
        <v>7.3913552268812168</v>
      </c>
      <c r="L170" s="8">
        <v>2089.4657542727218</v>
      </c>
      <c r="M170" s="1">
        <f t="shared" si="46"/>
        <v>16.021158789138561</v>
      </c>
      <c r="N170" s="1">
        <f t="shared" si="44"/>
        <v>4178.7769191752241</v>
      </c>
      <c r="O170" s="1">
        <f t="shared" si="45"/>
        <v>992.86469445102864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0"/>
        <v>8.0000000000000002E-3</v>
      </c>
      <c r="B171" s="1">
        <f t="shared" si="42"/>
        <v>28.955741892816448</v>
      </c>
      <c r="C171">
        <f t="shared" si="41"/>
        <v>5500</v>
      </c>
      <c r="D171" s="2">
        <v>5.9353306342116827</v>
      </c>
      <c r="E171" s="1">
        <f t="shared" si="36"/>
        <v>268.37190995651542</v>
      </c>
      <c r="F171" s="1">
        <f t="shared" si="37"/>
        <v>805.11572986954627</v>
      </c>
      <c r="G171" s="8">
        <f t="shared" si="39"/>
        <v>95.975200000000527</v>
      </c>
      <c r="H171">
        <v>315</v>
      </c>
      <c r="I171">
        <v>295</v>
      </c>
      <c r="J171" s="1">
        <v>295.2655010252231</v>
      </c>
      <c r="K171" s="2">
        <f t="shared" si="43"/>
        <v>19.734498974776898</v>
      </c>
      <c r="L171" s="8">
        <v>620.4128960932992</v>
      </c>
      <c r="M171" s="1">
        <f t="shared" si="46"/>
        <v>4.5661957032863851</v>
      </c>
      <c r="N171" s="1">
        <f t="shared" si="44"/>
        <v>4181.1500521551852</v>
      </c>
      <c r="O171" s="1">
        <f t="shared" si="45"/>
        <v>994.62138136909255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0"/>
        <v>1.4E-2</v>
      </c>
      <c r="B172" s="1">
        <f t="shared" si="42"/>
        <v>50.680876029334044</v>
      </c>
      <c r="C172">
        <f t="shared" si="41"/>
        <v>5500</v>
      </c>
      <c r="D172" s="2">
        <v>5.9353306342116827</v>
      </c>
      <c r="E172" s="1">
        <f t="shared" si="36"/>
        <v>268.37190995651542</v>
      </c>
      <c r="F172" s="1">
        <f t="shared" si="37"/>
        <v>805.11572986954627</v>
      </c>
      <c r="G172" s="8">
        <f t="shared" si="39"/>
        <v>206.63440000000026</v>
      </c>
      <c r="H172">
        <v>315</v>
      </c>
      <c r="I172">
        <v>295</v>
      </c>
      <c r="J172" s="1">
        <v>296.67089251077863</v>
      </c>
      <c r="K172" s="2">
        <f t="shared" si="43"/>
        <v>18.329107489221371</v>
      </c>
      <c r="L172" s="8">
        <v>1006.7260838981047</v>
      </c>
      <c r="M172" s="1">
        <f t="shared" si="46"/>
        <v>7.3836999936296381</v>
      </c>
      <c r="N172" s="1">
        <f t="shared" si="44"/>
        <v>4180.6946879214847</v>
      </c>
      <c r="O172" s="1">
        <f t="shared" si="45"/>
        <v>994.45794841487213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0"/>
        <v>0.02</v>
      </c>
      <c r="B173" s="1">
        <f t="shared" si="42"/>
        <v>72.417774005587717</v>
      </c>
      <c r="C173">
        <f t="shared" si="41"/>
        <v>5500</v>
      </c>
      <c r="D173" s="2">
        <v>5.9353306342116827</v>
      </c>
      <c r="E173" s="1">
        <f t="shared" si="36"/>
        <v>268.37190995651542</v>
      </c>
      <c r="F173" s="1">
        <f t="shared" si="37"/>
        <v>805.11572986954627</v>
      </c>
      <c r="G173" s="8">
        <f t="shared" si="39"/>
        <v>350.44599999999991</v>
      </c>
      <c r="H173">
        <v>315</v>
      </c>
      <c r="I173">
        <v>295</v>
      </c>
      <c r="J173" s="1">
        <v>298.49465283786907</v>
      </c>
      <c r="K173" s="2">
        <f t="shared" si="43"/>
        <v>16.505347162130931</v>
      </c>
      <c r="L173" s="8">
        <v>1293.7101937028146</v>
      </c>
      <c r="M173" s="1">
        <f t="shared" si="46"/>
        <v>9.4613722396186759</v>
      </c>
      <c r="N173" s="1">
        <f t="shared" si="44"/>
        <v>4180.1857290696116</v>
      </c>
      <c r="O173" s="1">
        <f t="shared" si="45"/>
        <v>994.23105706679848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0"/>
        <v>2.5999999999999999E-2</v>
      </c>
      <c r="B174" s="1">
        <f t="shared" si="42"/>
        <v>94.16466725675636</v>
      </c>
      <c r="C174">
        <f t="shared" si="41"/>
        <v>5500</v>
      </c>
      <c r="D174" s="2">
        <v>5.9353306342116827</v>
      </c>
      <c r="E174" s="1">
        <f t="shared" si="36"/>
        <v>268.37190995651542</v>
      </c>
      <c r="F174" s="1">
        <f t="shared" si="37"/>
        <v>805.11572986954627</v>
      </c>
      <c r="G174" s="8">
        <f t="shared" si="39"/>
        <v>527.40999999999963</v>
      </c>
      <c r="H174">
        <v>315</v>
      </c>
      <c r="I174">
        <v>295</v>
      </c>
      <c r="J174" s="1">
        <v>300.20581621459763</v>
      </c>
      <c r="K174" s="2">
        <f t="shared" si="43"/>
        <v>14.794183785402367</v>
      </c>
      <c r="L174" s="8">
        <v>1506.2894134956919</v>
      </c>
      <c r="M174" s="1">
        <f t="shared" si="46"/>
        <v>10.991582422512042</v>
      </c>
      <c r="N174" s="1">
        <f t="shared" si="44"/>
        <v>4179.7862385669205</v>
      </c>
      <c r="O174" s="1">
        <f t="shared" si="45"/>
        <v>994.00340623286343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0"/>
        <v>3.2000000000000001E-2</v>
      </c>
      <c r="B175" s="1">
        <f t="shared" si="42"/>
        <v>115.91919152881304</v>
      </c>
      <c r="C175">
        <f t="shared" si="41"/>
        <v>5500</v>
      </c>
      <c r="D175" s="2">
        <v>5.9353306342116827</v>
      </c>
      <c r="E175" s="1">
        <f t="shared" si="36"/>
        <v>268.37190995651542</v>
      </c>
      <c r="F175" s="1">
        <f t="shared" si="37"/>
        <v>805.11572986954627</v>
      </c>
      <c r="G175" s="8">
        <f t="shared" ref="G175:G189" si="47">G163</f>
        <v>737.52639999999928</v>
      </c>
      <c r="H175">
        <v>315</v>
      </c>
      <c r="I175">
        <v>295</v>
      </c>
      <c r="J175" s="1">
        <v>301.68287529745521</v>
      </c>
      <c r="K175" s="2">
        <f t="shared" si="43"/>
        <v>13.317124702544788</v>
      </c>
      <c r="L175" s="8">
        <v>1667.7826708768712</v>
      </c>
      <c r="M175" s="1">
        <f t="shared" si="46"/>
        <v>12.148622286370584</v>
      </c>
      <c r="N175" s="1">
        <f t="shared" si="44"/>
        <v>4179.4973154140353</v>
      </c>
      <c r="O175" s="1">
        <f t="shared" si="45"/>
        <v>993.79575099405099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0"/>
        <v>3.7999999999999999E-2</v>
      </c>
      <c r="B176" s="1">
        <f t="shared" si="42"/>
        <v>137.67944594944402</v>
      </c>
      <c r="C176">
        <f t="shared" si="41"/>
        <v>5500</v>
      </c>
      <c r="D176" s="2">
        <v>5.9353306342116827</v>
      </c>
      <c r="E176" s="1">
        <f t="shared" si="36"/>
        <v>268.37190995651542</v>
      </c>
      <c r="F176" s="1">
        <f t="shared" si="37"/>
        <v>805.11572986954627</v>
      </c>
      <c r="G176" s="8">
        <f t="shared" si="47"/>
        <v>980.79519999999911</v>
      </c>
      <c r="H176">
        <v>315</v>
      </c>
      <c r="I176">
        <v>295</v>
      </c>
      <c r="J176" s="1">
        <v>302.93156456934906</v>
      </c>
      <c r="K176" s="2">
        <f t="shared" si="43"/>
        <v>12.068435430650936</v>
      </c>
      <c r="L176" s="8">
        <v>1793.8995169045982</v>
      </c>
      <c r="M176" s="1">
        <f t="shared" si="46"/>
        <v>13.048622369780009</v>
      </c>
      <c r="N176" s="1">
        <f t="shared" si="44"/>
        <v>4179.2903728481851</v>
      </c>
      <c r="O176" s="1">
        <f t="shared" si="45"/>
        <v>993.61236571385575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0"/>
        <v>4.3999999999999997E-2</v>
      </c>
      <c r="B177" s="1">
        <f t="shared" si="42"/>
        <v>159.44403590559671</v>
      </c>
      <c r="C177">
        <f t="shared" si="41"/>
        <v>5500</v>
      </c>
      <c r="D177" s="2">
        <v>5.9353306342116827</v>
      </c>
      <c r="E177" s="1">
        <f t="shared" si="36"/>
        <v>268.37190995651542</v>
      </c>
      <c r="F177" s="1">
        <f t="shared" si="37"/>
        <v>805.11572986954627</v>
      </c>
      <c r="G177" s="8">
        <f t="shared" si="47"/>
        <v>1257.2163999999984</v>
      </c>
      <c r="H177">
        <v>315</v>
      </c>
      <c r="I177">
        <v>295</v>
      </c>
      <c r="J177" s="1">
        <v>303.98619708591804</v>
      </c>
      <c r="K177" s="2">
        <f t="shared" si="43"/>
        <v>11.013802914081964</v>
      </c>
      <c r="L177" s="8">
        <v>1894.8455169098311</v>
      </c>
      <c r="M177" s="1">
        <f t="shared" si="46"/>
        <v>13.766521769669019</v>
      </c>
      <c r="N177" s="1">
        <f t="shared" si="44"/>
        <v>4179.1403327191565</v>
      </c>
      <c r="O177" s="1">
        <f t="shared" si="45"/>
        <v>993.4520228388169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0"/>
        <v>0.05</v>
      </c>
      <c r="B178" s="1">
        <f t="shared" si="42"/>
        <v>181.21195482625131</v>
      </c>
      <c r="C178">
        <f t="shared" si="41"/>
        <v>5500</v>
      </c>
      <c r="D178" s="2">
        <v>5.9353306342116827</v>
      </c>
      <c r="E178" s="1">
        <f t="shared" si="36"/>
        <v>268.37190995651542</v>
      </c>
      <c r="F178" s="1">
        <f t="shared" si="37"/>
        <v>805.11572986954627</v>
      </c>
      <c r="G178" s="8">
        <f t="shared" si="47"/>
        <v>1566.7899999999986</v>
      </c>
      <c r="H178">
        <v>315</v>
      </c>
      <c r="I178">
        <v>295</v>
      </c>
      <c r="J178" s="1">
        <v>304.88222884934174</v>
      </c>
      <c r="K178" s="2">
        <f t="shared" si="43"/>
        <v>10.117771150658257</v>
      </c>
      <c r="L178" s="8">
        <v>1977.3604955683904</v>
      </c>
      <c r="M178" s="1">
        <f t="shared" si="46"/>
        <v>14.351566608036959</v>
      </c>
      <c r="N178" s="1">
        <f t="shared" si="44"/>
        <v>4179.0295103047156</v>
      </c>
      <c r="O178" s="1">
        <f t="shared" si="45"/>
        <v>993.31194883133753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0"/>
        <v>5.6000000000000001E-2</v>
      </c>
      <c r="B179" s="1">
        <f t="shared" si="42"/>
        <v>202.98247174416724</v>
      </c>
      <c r="C179">
        <f t="shared" si="41"/>
        <v>5500</v>
      </c>
      <c r="D179" s="2">
        <v>5.9353306342116827</v>
      </c>
      <c r="E179" s="1">
        <f t="shared" si="36"/>
        <v>268.37190995651542</v>
      </c>
      <c r="F179" s="1">
        <f t="shared" si="37"/>
        <v>805.11572986954627</v>
      </c>
      <c r="G179" s="8">
        <f t="shared" si="47"/>
        <v>1909.5159999999983</v>
      </c>
      <c r="H179">
        <v>315</v>
      </c>
      <c r="I179">
        <v>295</v>
      </c>
      <c r="J179" s="1">
        <v>305.64975681428342</v>
      </c>
      <c r="K179" s="2">
        <f t="shared" si="43"/>
        <v>9.3502431857165789</v>
      </c>
      <c r="L179" s="8">
        <v>2046.0203205373291</v>
      </c>
      <c r="M179" s="1">
        <f t="shared" si="46"/>
        <v>14.83705834055975</v>
      </c>
      <c r="N179" s="1">
        <f t="shared" si="44"/>
        <v>4178.9460344373974</v>
      </c>
      <c r="O179" s="1">
        <f t="shared" si="45"/>
        <v>993.18920627831517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0"/>
        <v>6.2E-2</v>
      </c>
      <c r="B180" s="1">
        <f t="shared" si="42"/>
        <v>224.75504853291483</v>
      </c>
      <c r="C180">
        <f t="shared" si="41"/>
        <v>5500</v>
      </c>
      <c r="D180" s="2">
        <v>5.9353306342116827</v>
      </c>
      <c r="E180" s="1">
        <f t="shared" si="36"/>
        <v>268.37190995651542</v>
      </c>
      <c r="F180" s="1">
        <f t="shared" si="37"/>
        <v>805.11572986954627</v>
      </c>
      <c r="G180" s="8">
        <f t="shared" si="47"/>
        <v>2285.3943999999974</v>
      </c>
      <c r="H180">
        <v>315</v>
      </c>
      <c r="I180">
        <v>295</v>
      </c>
      <c r="J180" s="1">
        <v>306.31289923112274</v>
      </c>
      <c r="K180" s="2">
        <f t="shared" si="43"/>
        <v>8.6871007688772579</v>
      </c>
      <c r="L180" s="8">
        <v>2104.0213330813954</v>
      </c>
      <c r="M180" s="1">
        <f t="shared" si="46"/>
        <v>15.246180145819203</v>
      </c>
      <c r="N180" s="1">
        <f t="shared" si="44"/>
        <v>4178.8819681619061</v>
      </c>
      <c r="O180" s="1">
        <f t="shared" si="45"/>
        <v>993.08114081056056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0"/>
        <v>6.8000000000000005E-2</v>
      </c>
      <c r="B181" s="1">
        <f t="shared" si="42"/>
        <v>246.5292827052786</v>
      </c>
      <c r="C181">
        <f t="shared" si="41"/>
        <v>5500</v>
      </c>
      <c r="D181" s="2">
        <v>5.9353306342116827</v>
      </c>
      <c r="E181" s="1">
        <f t="shared" si="36"/>
        <v>268.37190995651542</v>
      </c>
      <c r="F181" s="1">
        <f t="shared" si="37"/>
        <v>805.11572986954627</v>
      </c>
      <c r="G181" s="8">
        <f t="shared" si="47"/>
        <v>2694.4251999999979</v>
      </c>
      <c r="H181">
        <v>315</v>
      </c>
      <c r="I181">
        <v>295</v>
      </c>
      <c r="J181" s="1">
        <v>306.89065460715761</v>
      </c>
      <c r="K181" s="2">
        <f t="shared" si="43"/>
        <v>8.1093453928423855</v>
      </c>
      <c r="L181" s="8">
        <v>2153.6558994748848</v>
      </c>
      <c r="M181" s="1">
        <f t="shared" si="46"/>
        <v>15.595509536375657</v>
      </c>
      <c r="N181" s="1">
        <f t="shared" si="44"/>
        <v>4178.831943598937</v>
      </c>
      <c r="O181" s="1">
        <f t="shared" si="45"/>
        <v>992.98548762117673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0"/>
        <v>7.3999999999999996E-2</v>
      </c>
      <c r="B182" s="1">
        <f t="shared" si="42"/>
        <v>268.3037789350613</v>
      </c>
      <c r="C182">
        <f t="shared" si="41"/>
        <v>5500</v>
      </c>
      <c r="D182" s="2">
        <v>5.9353306342116827</v>
      </c>
      <c r="E182" s="1">
        <f t="shared" si="36"/>
        <v>268.37190995651542</v>
      </c>
      <c r="F182" s="1">
        <f t="shared" si="37"/>
        <v>805.11572986954627</v>
      </c>
      <c r="G182" s="8">
        <f t="shared" si="47"/>
        <v>3136.6083999999964</v>
      </c>
      <c r="H182">
        <v>315</v>
      </c>
      <c r="I182">
        <v>295</v>
      </c>
      <c r="J182" s="1">
        <v>307.37407741069262</v>
      </c>
      <c r="K182" s="2">
        <f t="shared" si="43"/>
        <v>7.625922589307379</v>
      </c>
      <c r="L182" s="8">
        <v>2194.5975848892986</v>
      </c>
      <c r="M182" s="1">
        <f t="shared" si="46"/>
        <v>15.883086013253259</v>
      </c>
      <c r="N182" s="1">
        <f t="shared" si="44"/>
        <v>4178.7940498199714</v>
      </c>
      <c r="O182" s="1">
        <f t="shared" si="45"/>
        <v>992.90439015574918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0"/>
        <v>8.0000000000000002E-3</v>
      </c>
      <c r="B183" s="1">
        <f t="shared" si="42"/>
        <v>28.955615433941613</v>
      </c>
      <c r="C183">
        <f t="shared" si="41"/>
        <v>6000</v>
      </c>
      <c r="D183" s="2">
        <v>6.4977694937856825</v>
      </c>
      <c r="E183" s="1">
        <f t="shared" si="36"/>
        <v>293.80314543101343</v>
      </c>
      <c r="F183" s="1">
        <f t="shared" si="37"/>
        <v>881.40943629304024</v>
      </c>
      <c r="G183" s="8">
        <f t="shared" si="47"/>
        <v>95.975200000000527</v>
      </c>
      <c r="H183">
        <v>315</v>
      </c>
      <c r="I183">
        <v>295</v>
      </c>
      <c r="J183" s="1">
        <v>295.22691998279731</v>
      </c>
      <c r="K183" s="2">
        <f t="shared" si="43"/>
        <v>19.773080017202687</v>
      </c>
      <c r="L183" s="8">
        <v>631.18955930183336</v>
      </c>
      <c r="M183" s="1">
        <f t="shared" si="46"/>
        <v>4.4147276655346772</v>
      </c>
      <c r="N183" s="1">
        <f t="shared" si="44"/>
        <v>4181.1633656174436</v>
      </c>
      <c r="O183" s="1">
        <f t="shared" si="45"/>
        <v>994.62572521393554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0"/>
        <v>1.4E-2</v>
      </c>
      <c r="B184" s="1">
        <f t="shared" si="42"/>
        <v>50.679994307208311</v>
      </c>
      <c r="C184">
        <f t="shared" si="41"/>
        <v>6000</v>
      </c>
      <c r="D184" s="2">
        <v>6.4977694937856825</v>
      </c>
      <c r="E184" s="1">
        <f t="shared" si="36"/>
        <v>293.80314543101343</v>
      </c>
      <c r="F184" s="1">
        <f t="shared" si="37"/>
        <v>881.40943629304024</v>
      </c>
      <c r="G184" s="8">
        <f t="shared" si="47"/>
        <v>206.63440000000026</v>
      </c>
      <c r="H184">
        <v>315</v>
      </c>
      <c r="I184">
        <v>295</v>
      </c>
      <c r="J184" s="1">
        <v>296.52610580204572</v>
      </c>
      <c r="K184" s="2">
        <f t="shared" si="43"/>
        <v>18.47389419795428</v>
      </c>
      <c r="L184" s="8">
        <v>1030.3041526248578</v>
      </c>
      <c r="M184" s="1">
        <f t="shared" si="46"/>
        <v>7.1798681642666438</v>
      </c>
      <c r="N184" s="1">
        <f t="shared" si="44"/>
        <v>4180.738986629096</v>
      </c>
      <c r="O184" s="1">
        <f t="shared" si="45"/>
        <v>994.47524982913251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0"/>
        <v>0.02</v>
      </c>
      <c r="B185" s="1">
        <f t="shared" si="42"/>
        <v>72.415749744987707</v>
      </c>
      <c r="C185">
        <f t="shared" si="41"/>
        <v>6000</v>
      </c>
      <c r="D185" s="2">
        <v>6.4977694937856825</v>
      </c>
      <c r="E185" s="1">
        <f t="shared" si="36"/>
        <v>293.80314543101343</v>
      </c>
      <c r="F185" s="1">
        <f t="shared" si="37"/>
        <v>881.40943629304024</v>
      </c>
      <c r="G185" s="8">
        <f t="shared" si="47"/>
        <v>350.44599999999991</v>
      </c>
      <c r="H185">
        <v>315</v>
      </c>
      <c r="I185">
        <v>295</v>
      </c>
      <c r="J185" s="1">
        <v>298.27816691931292</v>
      </c>
      <c r="K185" s="2">
        <f t="shared" si="43"/>
        <v>16.721833080687077</v>
      </c>
      <c r="L185" s="8">
        <v>1330.8836464533383</v>
      </c>
      <c r="M185" s="1">
        <f t="shared" si="46"/>
        <v>9.2465109590544099</v>
      </c>
      <c r="N185" s="1">
        <f t="shared" si="44"/>
        <v>4180.2415167757827</v>
      </c>
      <c r="O185" s="1">
        <f t="shared" si="45"/>
        <v>994.25884912533832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0"/>
        <v>2.5999999999999999E-2</v>
      </c>
      <c r="B186" s="1">
        <f t="shared" si="42"/>
        <v>94.161416030492617</v>
      </c>
      <c r="C186">
        <f t="shared" si="41"/>
        <v>6000</v>
      </c>
      <c r="D186" s="2">
        <v>6.4977694937856825</v>
      </c>
      <c r="E186" s="1">
        <f t="shared" si="36"/>
        <v>293.80314543101343</v>
      </c>
      <c r="F186" s="1">
        <f t="shared" si="37"/>
        <v>881.40943629304024</v>
      </c>
      <c r="G186" s="8">
        <f t="shared" si="47"/>
        <v>527.40999999999963</v>
      </c>
      <c r="H186">
        <v>315</v>
      </c>
      <c r="I186">
        <v>295</v>
      </c>
      <c r="J186" s="1">
        <v>299.9544378698796</v>
      </c>
      <c r="K186" s="2">
        <f t="shared" si="43"/>
        <v>15.045562130120402</v>
      </c>
      <c r="L186" s="8">
        <v>1555.5198111756222</v>
      </c>
      <c r="M186" s="1">
        <f t="shared" si="46"/>
        <v>10.781882306110431</v>
      </c>
      <c r="N186" s="1">
        <f t="shared" si="44"/>
        <v>4179.8404384578107</v>
      </c>
      <c r="O186" s="1">
        <f t="shared" si="45"/>
        <v>994.03772740300747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0"/>
        <v>3.2000000000000001E-2</v>
      </c>
      <c r="B187" s="1">
        <f t="shared" si="42"/>
        <v>115.91476472528258</v>
      </c>
      <c r="C187">
        <f t="shared" ref="C187:C189" si="48">C175+500</f>
        <v>6000</v>
      </c>
      <c r="D187" s="2">
        <v>6.4977694937856825</v>
      </c>
      <c r="E187" s="1">
        <f t="shared" si="36"/>
        <v>293.80314543101343</v>
      </c>
      <c r="F187" s="1">
        <f t="shared" si="37"/>
        <v>881.40943629304024</v>
      </c>
      <c r="G187" s="8">
        <f t="shared" si="47"/>
        <v>737.52639999999928</v>
      </c>
      <c r="H187">
        <v>315</v>
      </c>
      <c r="I187">
        <v>295</v>
      </c>
      <c r="J187" s="1">
        <v>301.41821807327523</v>
      </c>
      <c r="K187" s="2">
        <f t="shared" si="43"/>
        <v>13.581781926724773</v>
      </c>
      <c r="L187" s="8">
        <v>1727.1902917670093</v>
      </c>
      <c r="M187" s="1">
        <f t="shared" si="46"/>
        <v>11.949569306812789</v>
      </c>
      <c r="N187" s="1">
        <f t="shared" si="44"/>
        <v>4179.5454671564994</v>
      </c>
      <c r="O187" s="1">
        <f t="shared" si="45"/>
        <v>993.83370421381119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0"/>
        <v>3.7999999999999999E-2</v>
      </c>
      <c r="B188" s="1">
        <f t="shared" si="42"/>
        <v>137.67394317873217</v>
      </c>
      <c r="C188">
        <f t="shared" si="48"/>
        <v>6000</v>
      </c>
      <c r="D188" s="2">
        <v>6.4977694937856825</v>
      </c>
      <c r="E188" s="1">
        <f t="shared" si="36"/>
        <v>293.80314543101343</v>
      </c>
      <c r="F188" s="1">
        <f t="shared" si="37"/>
        <v>881.40943629304024</v>
      </c>
      <c r="G188" s="8">
        <f t="shared" si="47"/>
        <v>980.79519999999911</v>
      </c>
      <c r="H188">
        <v>315</v>
      </c>
      <c r="I188">
        <v>295</v>
      </c>
      <c r="J188" s="1">
        <v>302.66518335570771</v>
      </c>
      <c r="K188" s="2">
        <f t="shared" si="43"/>
        <v>12.334816644292289</v>
      </c>
      <c r="L188" s="8">
        <v>1861.8219505360303</v>
      </c>
      <c r="M188" s="1">
        <f t="shared" si="46"/>
        <v>12.861577464213545</v>
      </c>
      <c r="N188" s="1">
        <f t="shared" si="44"/>
        <v>4179.3317834446489</v>
      </c>
      <c r="O188" s="1">
        <f t="shared" si="45"/>
        <v>993.6520799902014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0"/>
        <v>4.3999999999999997E-2</v>
      </c>
      <c r="B189" s="1">
        <f t="shared" si="42"/>
        <v>159.43756683539783</v>
      </c>
      <c r="C189">
        <f t="shared" si="48"/>
        <v>6000</v>
      </c>
      <c r="D189" s="2">
        <v>6.4977694937856825</v>
      </c>
      <c r="E189" s="1">
        <f t="shared" si="36"/>
        <v>293.80314543101343</v>
      </c>
      <c r="F189" s="1">
        <f t="shared" si="37"/>
        <v>881.40943629304024</v>
      </c>
      <c r="G189" s="8">
        <f t="shared" si="47"/>
        <v>1257.2163999999984</v>
      </c>
      <c r="H189">
        <v>315</v>
      </c>
      <c r="I189">
        <v>295</v>
      </c>
      <c r="J189" s="1">
        <v>303.72410101794748</v>
      </c>
      <c r="K189" s="2">
        <f t="shared" si="43"/>
        <v>11.275898982052524</v>
      </c>
      <c r="L189" s="8">
        <v>1969.9227733031801</v>
      </c>
      <c r="M189" s="1">
        <f t="shared" si="46"/>
        <v>13.591268865724828</v>
      </c>
      <c r="N189" s="1">
        <f t="shared" si="44"/>
        <v>4179.1755919019461</v>
      </c>
      <c r="O189" s="1">
        <f t="shared" si="45"/>
        <v>993.49233147499649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0"/>
        <v>0.05</v>
      </c>
      <c r="B190" s="1">
        <f t="shared" si="42"/>
        <v>181.20462395917943</v>
      </c>
      <c r="C190">
        <f t="shared" ref="C190:C194" si="49">C178+500</f>
        <v>6000</v>
      </c>
      <c r="D190" s="2">
        <v>6.4977694937856825</v>
      </c>
      <c r="E190" s="1">
        <f t="shared" si="36"/>
        <v>293.80314543101343</v>
      </c>
      <c r="F190" s="1">
        <f t="shared" si="37"/>
        <v>881.40943629304024</v>
      </c>
      <c r="G190" s="8">
        <f t="shared" ref="G190:G194" si="50">G178</f>
        <v>1566.7899999999986</v>
      </c>
      <c r="H190">
        <v>315</v>
      </c>
      <c r="I190">
        <v>295</v>
      </c>
      <c r="J190" s="1">
        <v>304.62743959814918</v>
      </c>
      <c r="K190" s="2">
        <f t="shared" si="43"/>
        <v>10.372560401850819</v>
      </c>
      <c r="L190" s="8">
        <v>2058.5015863577946</v>
      </c>
      <c r="M190" s="1">
        <f t="shared" ref="M190:M194" si="51">((H190-I190)-(J190-I190))/(LN((H190-I190)/(J190-I190)))</f>
        <v>14.187317944023068</v>
      </c>
      <c r="N190" s="1">
        <f t="shared" si="44"/>
        <v>4179.0595231575562</v>
      </c>
      <c r="O190" s="1">
        <f t="shared" si="45"/>
        <v>993.35213454900133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0"/>
        <v>5.6000000000000001E-2</v>
      </c>
      <c r="B191" s="1">
        <f t="shared" si="42"/>
        <v>202.97437318866562</v>
      </c>
      <c r="C191">
        <f t="shared" si="49"/>
        <v>6000</v>
      </c>
      <c r="D191" s="2">
        <v>6.4977694937856825</v>
      </c>
      <c r="E191" s="1">
        <f t="shared" si="36"/>
        <v>293.80314543101343</v>
      </c>
      <c r="F191" s="1">
        <f t="shared" si="37"/>
        <v>881.40943629304024</v>
      </c>
      <c r="G191" s="8">
        <f t="shared" si="50"/>
        <v>1909.5159999999983</v>
      </c>
      <c r="H191">
        <v>315</v>
      </c>
      <c r="I191">
        <v>295</v>
      </c>
      <c r="J191" s="1">
        <v>305.40367496898665</v>
      </c>
      <c r="K191" s="2">
        <f t="shared" si="43"/>
        <v>9.5963250310133503</v>
      </c>
      <c r="L191" s="8">
        <v>2132.3502883455185</v>
      </c>
      <c r="M191" s="1">
        <f t="shared" si="51"/>
        <v>14.68286262250845</v>
      </c>
      <c r="N191" s="1">
        <f t="shared" si="44"/>
        <v>4178.971684503078</v>
      </c>
      <c r="O191" s="1">
        <f t="shared" si="45"/>
        <v>993.22883393073403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0"/>
        <v>6.2E-2</v>
      </c>
      <c r="B192" s="1">
        <f t="shared" si="42"/>
        <v>224.7462649723669</v>
      </c>
      <c r="C192">
        <f t="shared" si="49"/>
        <v>6000</v>
      </c>
      <c r="D192" s="2">
        <v>6.4977694937856825</v>
      </c>
      <c r="E192" s="1">
        <f t="shared" si="36"/>
        <v>293.80314543101343</v>
      </c>
      <c r="F192" s="1">
        <f t="shared" si="37"/>
        <v>881.40943629304024</v>
      </c>
      <c r="G192" s="8">
        <f t="shared" si="50"/>
        <v>2285.3943999999974</v>
      </c>
      <c r="H192">
        <v>315</v>
      </c>
      <c r="I192">
        <v>295</v>
      </c>
      <c r="J192" s="1">
        <v>306.07603743524442</v>
      </c>
      <c r="K192" s="2">
        <f t="shared" si="43"/>
        <v>8.923962564755584</v>
      </c>
      <c r="L192" s="8">
        <v>2194.8336490698198</v>
      </c>
      <c r="M192" s="1">
        <f t="shared" si="51"/>
        <v>15.101088775360726</v>
      </c>
      <c r="N192" s="1">
        <f t="shared" si="44"/>
        <v>4178.9040187355995</v>
      </c>
      <c r="O192" s="1">
        <f t="shared" si="45"/>
        <v>993.11995252709971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0"/>
        <v>6.8000000000000005E-2</v>
      </c>
      <c r="B193" s="1">
        <f t="shared" si="42"/>
        <v>246.51988602957343</v>
      </c>
      <c r="C193">
        <f t="shared" si="49"/>
        <v>6000</v>
      </c>
      <c r="D193" s="2">
        <v>6.4977694937856825</v>
      </c>
      <c r="E193" s="1">
        <f t="shared" si="36"/>
        <v>293.80314543101343</v>
      </c>
      <c r="F193" s="1">
        <f t="shared" si="37"/>
        <v>881.40943629304024</v>
      </c>
      <c r="G193" s="8">
        <f t="shared" si="50"/>
        <v>2694.4251999999979</v>
      </c>
      <c r="H193">
        <v>315</v>
      </c>
      <c r="I193">
        <v>295</v>
      </c>
      <c r="J193" s="1">
        <v>306.66303854207115</v>
      </c>
      <c r="K193" s="2">
        <f t="shared" si="43"/>
        <v>8.3369614579288509</v>
      </c>
      <c r="L193" s="8">
        <v>2248.3746559649926</v>
      </c>
      <c r="M193" s="1">
        <f t="shared" si="51"/>
        <v>15.458640896944727</v>
      </c>
      <c r="N193" s="1">
        <f t="shared" si="44"/>
        <v>4178.8510242584853</v>
      </c>
      <c r="O193" s="1">
        <f t="shared" si="45"/>
        <v>993.02333756000894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0"/>
        <v>7.3999999999999996E-2</v>
      </c>
      <c r="B194" s="1">
        <f t="shared" ref="B194" si="52">A194/O194*3600*1000</f>
        <v>268.2938172481654</v>
      </c>
      <c r="C194">
        <f t="shared" si="49"/>
        <v>6000</v>
      </c>
      <c r="D194" s="2">
        <v>6.4977694937856825</v>
      </c>
      <c r="E194" s="1">
        <f t="shared" si="36"/>
        <v>293.80314543101343</v>
      </c>
      <c r="F194" s="1">
        <f t="shared" si="37"/>
        <v>881.40943629304024</v>
      </c>
      <c r="G194" s="8">
        <f t="shared" si="50"/>
        <v>3136.6083999999964</v>
      </c>
      <c r="H194">
        <v>315</v>
      </c>
      <c r="I194">
        <v>295</v>
      </c>
      <c r="J194" s="1">
        <v>307.15502732270829</v>
      </c>
      <c r="K194" s="2">
        <f t="shared" si="43"/>
        <v>7.8449726772917074</v>
      </c>
      <c r="L194" s="8">
        <v>2292.5869372888556</v>
      </c>
      <c r="M194" s="1">
        <f t="shared" si="51"/>
        <v>15.753291927139442</v>
      </c>
      <c r="N194" s="1">
        <f t="shared" si="44"/>
        <v>4178.8107830085055</v>
      </c>
      <c r="O194" s="1">
        <f t="shared" si="45"/>
        <v>992.94125646431257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31.779957112653541</v>
      </c>
      <c r="C203" s="7">
        <f>20/B203</f>
        <v>0.6293274697981508</v>
      </c>
      <c r="D203" s="8">
        <v>43.428105953709668</v>
      </c>
      <c r="E203" s="7">
        <f>20/D203</f>
        <v>0.46053125184225496</v>
      </c>
      <c r="F203" s="8">
        <v>49.940209308631793</v>
      </c>
      <c r="G203" s="7">
        <f>20/F203</f>
        <v>0.40047889820403992</v>
      </c>
      <c r="H203" s="8">
        <v>54.042752780233165</v>
      </c>
      <c r="I203" s="7">
        <f>20/H203</f>
        <v>0.3700773733960358</v>
      </c>
      <c r="J203" s="8">
        <v>56.853302757033482</v>
      </c>
      <c r="K203" s="7">
        <f>20/J203</f>
        <v>0.35178255316971435</v>
      </c>
      <c r="L203" s="8">
        <v>58.896076241709451</v>
      </c>
      <c r="M203" s="7">
        <f>20/L203</f>
        <v>0.33958119583246965</v>
      </c>
      <c r="N203" s="8">
        <v>60.446800859417564</v>
      </c>
      <c r="O203" s="7">
        <f>20/N203</f>
        <v>0.33086945405951979</v>
      </c>
      <c r="P203" s="8">
        <v>61.663714841596899</v>
      </c>
      <c r="Q203" s="7">
        <f>20/P203</f>
        <v>0.32433984964052909</v>
      </c>
      <c r="R203" s="8">
        <v>62.643933997250301</v>
      </c>
      <c r="S203" s="7">
        <f>20/R203</f>
        <v>0.31926475117092556</v>
      </c>
      <c r="AH203" s="6"/>
      <c r="AI203" s="6"/>
      <c r="AJ203" s="6"/>
    </row>
    <row r="204" spans="1:38" x14ac:dyDescent="0.45">
      <c r="A204">
        <v>400</v>
      </c>
      <c r="B204" s="8">
        <v>73.696437175531727</v>
      </c>
      <c r="C204" s="7">
        <f t="shared" ref="C204:C218" si="53">20/B204</f>
        <v>0.27138353991745323</v>
      </c>
      <c r="D204" s="8">
        <v>105.03135956259069</v>
      </c>
      <c r="E204" s="7">
        <f t="shared" ref="E204:E218" si="54">20/D204</f>
        <v>0.19041931936605583</v>
      </c>
      <c r="F204" s="8">
        <v>123.57309670752579</v>
      </c>
      <c r="G204" s="7">
        <f t="shared" ref="G204:G218" si="55">20/F204</f>
        <v>0.16184752614346332</v>
      </c>
      <c r="H204" s="8">
        <v>135.60026809792689</v>
      </c>
      <c r="I204" s="7">
        <f t="shared" ref="I204:I218" si="56">20/H204</f>
        <v>0.14749233375819387</v>
      </c>
      <c r="J204" s="8">
        <v>143.98693192536078</v>
      </c>
      <c r="K204" s="7">
        <f t="shared" ref="K204:K218" si="57">20/J204</f>
        <v>0.13890149427149054</v>
      </c>
      <c r="L204" s="8">
        <v>150.15541641053579</v>
      </c>
      <c r="M204" s="7">
        <f t="shared" ref="M204:M218" si="58">20/L204</f>
        <v>0.13319532840106513</v>
      </c>
      <c r="N204" s="8">
        <v>154.87821509819682</v>
      </c>
      <c r="O204" s="7">
        <f t="shared" ref="O204:O218" si="59">20/N204</f>
        <v>0.12913371959587394</v>
      </c>
      <c r="P204" s="8">
        <v>158.60829295448343</v>
      </c>
      <c r="Q204" s="7">
        <f t="shared" ref="Q204:Q218" si="60">20/P204</f>
        <v>0.12609681138009279</v>
      </c>
      <c r="R204" s="8">
        <v>161.62798777646913</v>
      </c>
      <c r="S204" s="7">
        <f t="shared" ref="S204:S218" si="61">20/R204</f>
        <v>0.12374094533466519</v>
      </c>
      <c r="AH204" s="6"/>
      <c r="AI204" s="6"/>
      <c r="AJ204" s="6"/>
    </row>
    <row r="205" spans="1:38" x14ac:dyDescent="0.45">
      <c r="A205">
        <v>600</v>
      </c>
      <c r="B205" s="8">
        <v>171.20192994647499</v>
      </c>
      <c r="C205" s="7">
        <f t="shared" si="53"/>
        <v>0.11682111297607949</v>
      </c>
      <c r="D205" s="8">
        <v>239.16466725764889</v>
      </c>
      <c r="E205" s="7">
        <f t="shared" si="54"/>
        <v>8.3624392471210091E-2</v>
      </c>
      <c r="F205" s="8">
        <v>278.3185013605256</v>
      </c>
      <c r="G205" s="7">
        <f t="shared" si="55"/>
        <v>7.1860116744781502E-2</v>
      </c>
      <c r="H205" s="8">
        <v>303.37391819091101</v>
      </c>
      <c r="I205" s="7">
        <f t="shared" si="56"/>
        <v>6.5925245384522949E-2</v>
      </c>
      <c r="J205" s="8">
        <v>320.7050501789397</v>
      </c>
      <c r="K205" s="7">
        <f t="shared" si="57"/>
        <v>6.2362597623083438E-2</v>
      </c>
      <c r="L205" s="8">
        <v>333.38485315458684</v>
      </c>
      <c r="M205" s="7">
        <f t="shared" si="58"/>
        <v>5.9990727865270543E-2</v>
      </c>
      <c r="N205" s="8">
        <v>343.05673610983678</v>
      </c>
      <c r="O205" s="7">
        <f t="shared" si="59"/>
        <v>5.8299394516470253E-2</v>
      </c>
      <c r="P205" s="8">
        <v>350.67454730908025</v>
      </c>
      <c r="Q205" s="7">
        <f t="shared" si="60"/>
        <v>5.7032938813127619E-2</v>
      </c>
      <c r="R205" s="8">
        <v>356.82852818207027</v>
      </c>
      <c r="S205" s="7">
        <f t="shared" si="61"/>
        <v>5.6049330197598675E-2</v>
      </c>
      <c r="AH205" s="6"/>
      <c r="AI205" s="6"/>
      <c r="AJ205" s="6"/>
    </row>
    <row r="206" spans="1:38" x14ac:dyDescent="0.45">
      <c r="A206">
        <v>800</v>
      </c>
      <c r="B206" s="8">
        <v>247.43290484966155</v>
      </c>
      <c r="C206" s="7">
        <f t="shared" si="53"/>
        <v>8.0829993133499589E-2</v>
      </c>
      <c r="D206" s="8">
        <v>342.84842111353305</v>
      </c>
      <c r="E206" s="7">
        <f t="shared" si="54"/>
        <v>5.833481727884951E-2</v>
      </c>
      <c r="F206" s="8">
        <v>397.2615620064592</v>
      </c>
      <c r="G206" s="7">
        <f t="shared" si="55"/>
        <v>5.0344664354098304E-2</v>
      </c>
      <c r="H206" s="8">
        <v>431.9145577388278</v>
      </c>
      <c r="I206" s="7">
        <f t="shared" si="56"/>
        <v>4.6305454728603285E-2</v>
      </c>
      <c r="J206" s="8">
        <v>455.82058793327246</v>
      </c>
      <c r="K206" s="7">
        <f t="shared" si="57"/>
        <v>4.3876912384939924E-2</v>
      </c>
      <c r="L206" s="8">
        <v>473.28231297404625</v>
      </c>
      <c r="M206" s="7">
        <f t="shared" si="58"/>
        <v>4.2258076103293463E-2</v>
      </c>
      <c r="N206" s="8">
        <v>486.58775749104927</v>
      </c>
      <c r="O206" s="7">
        <f t="shared" si="59"/>
        <v>4.1102554867233576E-2</v>
      </c>
      <c r="P206" s="8">
        <v>497.06006113501053</v>
      </c>
      <c r="Q206" s="7">
        <f t="shared" si="60"/>
        <v>4.0236586207169918E-2</v>
      </c>
      <c r="R206" s="8">
        <v>505.51591787275038</v>
      </c>
      <c r="S206" s="7">
        <f t="shared" si="61"/>
        <v>3.9563541508567182E-2</v>
      </c>
      <c r="AH206" s="6"/>
      <c r="AI206" s="6"/>
      <c r="AJ206" s="6"/>
    </row>
    <row r="207" spans="1:38" x14ac:dyDescent="0.45">
      <c r="A207">
        <v>1000</v>
      </c>
      <c r="B207" s="8">
        <v>300.07786143263792</v>
      </c>
      <c r="C207" s="7">
        <f t="shared" si="53"/>
        <v>6.6649368615583932E-2</v>
      </c>
      <c r="D207" s="8">
        <v>423.73866312941482</v>
      </c>
      <c r="E207" s="7">
        <f t="shared" si="54"/>
        <v>4.719890286219118E-2</v>
      </c>
      <c r="F207" s="8">
        <v>496.11426703509028</v>
      </c>
      <c r="G207" s="7">
        <f t="shared" si="55"/>
        <v>4.0313293386068649E-2</v>
      </c>
      <c r="H207" s="8">
        <v>542.83820128964976</v>
      </c>
      <c r="I207" s="7">
        <f t="shared" si="56"/>
        <v>3.6843390816057031E-2</v>
      </c>
      <c r="J207" s="8">
        <v>575.34360720771701</v>
      </c>
      <c r="K207" s="7">
        <f t="shared" si="57"/>
        <v>3.4761835795942678E-2</v>
      </c>
      <c r="L207" s="8">
        <v>599.2233287930909</v>
      </c>
      <c r="M207" s="7">
        <f t="shared" si="58"/>
        <v>3.3376537659644274E-2</v>
      </c>
      <c r="N207" s="8">
        <v>617.49567023988016</v>
      </c>
      <c r="O207" s="7">
        <f t="shared" si="59"/>
        <v>3.2388891070654062E-2</v>
      </c>
      <c r="P207" s="8">
        <v>631.92359705542583</v>
      </c>
      <c r="Q207" s="7">
        <f t="shared" si="60"/>
        <v>3.164939573896907E-2</v>
      </c>
      <c r="R207" s="8">
        <v>643.6032067119022</v>
      </c>
      <c r="S207" s="7">
        <f t="shared" si="61"/>
        <v>3.1075047158602261E-2</v>
      </c>
    </row>
    <row r="208" spans="1:38" x14ac:dyDescent="0.45">
      <c r="A208">
        <v>1200</v>
      </c>
      <c r="B208" s="8">
        <v>342.64169723125633</v>
      </c>
      <c r="C208" s="7">
        <f t="shared" si="53"/>
        <v>5.8370012061029354E-2</v>
      </c>
      <c r="D208" s="8">
        <v>492.36793652353867</v>
      </c>
      <c r="E208" s="7">
        <f t="shared" si="54"/>
        <v>4.0620029283819657E-2</v>
      </c>
      <c r="F208" s="8">
        <v>582.2000512370405</v>
      </c>
      <c r="G208" s="7">
        <f t="shared" si="55"/>
        <v>3.4352453177399461E-2</v>
      </c>
      <c r="H208" s="8">
        <v>640.9620557809717</v>
      </c>
      <c r="I208" s="7">
        <f t="shared" si="56"/>
        <v>3.1203095128043524E-2</v>
      </c>
      <c r="J208" s="8">
        <v>682.17694309617355</v>
      </c>
      <c r="K208" s="7">
        <f t="shared" si="57"/>
        <v>2.9317906743119567E-2</v>
      </c>
      <c r="L208" s="8">
        <v>712.62419894604159</v>
      </c>
      <c r="M208" s="7">
        <f t="shared" si="58"/>
        <v>2.8065283258103837E-2</v>
      </c>
      <c r="N208" s="8">
        <v>736.01688752249424</v>
      </c>
      <c r="O208" s="7">
        <f t="shared" si="59"/>
        <v>2.7173289552257396E-2</v>
      </c>
      <c r="P208" s="8">
        <v>754.54545772568372</v>
      </c>
      <c r="Q208" s="7">
        <f t="shared" si="60"/>
        <v>2.6506023984668971E-2</v>
      </c>
      <c r="R208" s="8">
        <v>769.58164265299399</v>
      </c>
      <c r="S208" s="7">
        <f t="shared" si="61"/>
        <v>2.5988145885410683E-2</v>
      </c>
    </row>
    <row r="209" spans="1:19" x14ac:dyDescent="0.45">
      <c r="A209">
        <v>1500</v>
      </c>
      <c r="B209" s="8">
        <v>392.03995319317789</v>
      </c>
      <c r="C209" s="7">
        <f t="shared" si="53"/>
        <v>5.1015208621211595E-2</v>
      </c>
      <c r="D209" s="8">
        <v>573.82122783050727</v>
      </c>
      <c r="E209" s="7">
        <f t="shared" si="54"/>
        <v>3.4854060864244481E-2</v>
      </c>
      <c r="F209" s="8">
        <v>685.90275421075239</v>
      </c>
      <c r="G209" s="7">
        <f t="shared" si="55"/>
        <v>2.915865241423822E-2</v>
      </c>
      <c r="H209" s="8">
        <v>760.30868027465192</v>
      </c>
      <c r="I209" s="7">
        <f t="shared" si="56"/>
        <v>2.6305105437932463E-2</v>
      </c>
      <c r="J209" s="8">
        <v>812.97919827313103</v>
      </c>
      <c r="K209" s="7">
        <f t="shared" si="57"/>
        <v>2.4600875449805465E-2</v>
      </c>
      <c r="L209" s="8">
        <v>852.13635106660729</v>
      </c>
      <c r="M209" s="7">
        <f t="shared" si="58"/>
        <v>2.3470422280385383E-2</v>
      </c>
      <c r="N209" s="8">
        <v>882.36074088728515</v>
      </c>
      <c r="O209" s="7">
        <f t="shared" si="59"/>
        <v>2.2666466302533338E-2</v>
      </c>
      <c r="P209" s="8">
        <v>906.38582210568552</v>
      </c>
      <c r="Q209" s="7">
        <f t="shared" si="60"/>
        <v>2.2065658478126526E-2</v>
      </c>
      <c r="R209" s="8">
        <v>925.93767925422719</v>
      </c>
      <c r="S209" s="7">
        <f t="shared" si="61"/>
        <v>2.1599725821837695E-2</v>
      </c>
    </row>
    <row r="210" spans="1:19" x14ac:dyDescent="0.45">
      <c r="A210">
        <v>2000</v>
      </c>
      <c r="B210" s="8">
        <v>453.77848938740328</v>
      </c>
      <c r="C210" s="7">
        <f t="shared" si="53"/>
        <v>4.4074367709672206E-2</v>
      </c>
      <c r="D210" s="8">
        <v>680.41715835274454</v>
      </c>
      <c r="E210" s="7">
        <f t="shared" si="54"/>
        <v>2.9393732586666371E-2</v>
      </c>
      <c r="F210" s="8">
        <v>825.534857704724</v>
      </c>
      <c r="G210" s="7">
        <f t="shared" si="55"/>
        <v>2.4226717761630327E-2</v>
      </c>
      <c r="H210" s="8">
        <v>923.90340377802386</v>
      </c>
      <c r="I210" s="7">
        <f t="shared" si="56"/>
        <v>2.1647284681727594E-2</v>
      </c>
      <c r="J210" s="8">
        <v>994.4571999937865</v>
      </c>
      <c r="K210" s="7">
        <f t="shared" si="57"/>
        <v>2.0111473877533353E-2</v>
      </c>
      <c r="L210" s="8">
        <v>1047.3864127482818</v>
      </c>
      <c r="M210" s="7">
        <f t="shared" si="58"/>
        <v>1.9095149370442134E-2</v>
      </c>
      <c r="N210" s="8">
        <v>1088.5133764972538</v>
      </c>
      <c r="O210" s="7">
        <f t="shared" si="59"/>
        <v>1.8373683256294331E-2</v>
      </c>
      <c r="P210" s="8">
        <v>1121.3719265022919</v>
      </c>
      <c r="Q210" s="7">
        <f t="shared" si="60"/>
        <v>1.7835295790204646E-2</v>
      </c>
      <c r="R210" s="8">
        <v>1148.2210460467388</v>
      </c>
      <c r="S210" s="7">
        <f t="shared" si="61"/>
        <v>1.7418248924158712E-2</v>
      </c>
    </row>
    <row r="211" spans="1:19" x14ac:dyDescent="0.45">
      <c r="A211">
        <v>2500</v>
      </c>
      <c r="B211" s="8">
        <v>497.21900901733062</v>
      </c>
      <c r="C211" s="7">
        <f t="shared" si="53"/>
        <v>4.0223723625383151E-2</v>
      </c>
      <c r="D211" s="8">
        <v>759.32230352511874</v>
      </c>
      <c r="E211" s="7">
        <f t="shared" si="54"/>
        <v>2.6339276361501466E-2</v>
      </c>
      <c r="F211" s="8">
        <v>932.33591330232764</v>
      </c>
      <c r="G211" s="7">
        <f t="shared" si="55"/>
        <v>2.1451495876802743E-2</v>
      </c>
      <c r="H211" s="8">
        <v>1051.652883207372</v>
      </c>
      <c r="I211" s="7">
        <f t="shared" si="56"/>
        <v>1.9017681898045313E-2</v>
      </c>
      <c r="J211" s="8">
        <v>1138.1735203074084</v>
      </c>
      <c r="K211" s="7">
        <f t="shared" si="57"/>
        <v>1.7572013092167368E-2</v>
      </c>
      <c r="L211" s="8">
        <v>1203.5743735611927</v>
      </c>
      <c r="M211" s="7">
        <f t="shared" si="58"/>
        <v>1.6617170022341914E-2</v>
      </c>
      <c r="N211" s="8">
        <v>1254.6756393899564</v>
      </c>
      <c r="O211" s="7">
        <f t="shared" si="59"/>
        <v>1.5940374844389524E-2</v>
      </c>
      <c r="P211" s="8">
        <v>1295.6780882064438</v>
      </c>
      <c r="Q211" s="7">
        <f t="shared" si="60"/>
        <v>1.5435932877189589E-2</v>
      </c>
      <c r="R211" s="8">
        <v>1329.2955972631726</v>
      </c>
      <c r="S211" s="7">
        <f t="shared" si="61"/>
        <v>1.5045562507825279E-2</v>
      </c>
    </row>
    <row r="212" spans="1:19" x14ac:dyDescent="0.45">
      <c r="A212">
        <v>3000</v>
      </c>
      <c r="B212" s="8">
        <v>530.13489190475264</v>
      </c>
      <c r="C212" s="7">
        <f t="shared" si="53"/>
        <v>3.7726247235191086E-2</v>
      </c>
      <c r="D212" s="8">
        <v>821.70685740735689</v>
      </c>
      <c r="E212" s="7">
        <f t="shared" si="54"/>
        <v>2.4339580252626641E-2</v>
      </c>
      <c r="F212" s="8">
        <v>1019.2684871274025</v>
      </c>
      <c r="G212" s="7">
        <f t="shared" si="55"/>
        <v>1.9621915376159489E-2</v>
      </c>
      <c r="H212" s="8">
        <v>1157.5918676275428</v>
      </c>
      <c r="I212" s="7">
        <f t="shared" si="56"/>
        <v>1.7277246462511463E-2</v>
      </c>
      <c r="J212" s="8">
        <v>1258.8709416208026</v>
      </c>
      <c r="K212" s="7">
        <f t="shared" si="57"/>
        <v>1.5887252091346157E-2</v>
      </c>
      <c r="L212" s="8">
        <v>1335.9443393633624</v>
      </c>
      <c r="M212" s="7">
        <f t="shared" si="58"/>
        <v>1.4970683591152384E-2</v>
      </c>
      <c r="N212" s="8">
        <v>1396.4649532551739</v>
      </c>
      <c r="O212" s="7">
        <f t="shared" si="59"/>
        <v>1.4321877504608903E-2</v>
      </c>
      <c r="P212" s="8">
        <v>1445.2104404819559</v>
      </c>
      <c r="Q212" s="7">
        <f t="shared" si="60"/>
        <v>1.3838815054041751E-2</v>
      </c>
      <c r="R212" s="8">
        <v>1485.2973815458436</v>
      </c>
      <c r="S212" s="7">
        <f t="shared" si="61"/>
        <v>1.3465316944937132E-2</v>
      </c>
    </row>
    <row r="213" spans="1:19" x14ac:dyDescent="0.45">
      <c r="A213">
        <v>3500</v>
      </c>
      <c r="B213" s="8">
        <v>555.86747231285221</v>
      </c>
      <c r="C213" s="7">
        <f t="shared" si="53"/>
        <v>3.597979913590562E-2</v>
      </c>
      <c r="D213" s="8">
        <v>871.82809207801847</v>
      </c>
      <c r="E213" s="7">
        <f t="shared" si="54"/>
        <v>2.2940302316170644E-2</v>
      </c>
      <c r="F213" s="8">
        <v>1090.6475142595771</v>
      </c>
      <c r="G213" s="7">
        <f t="shared" si="55"/>
        <v>1.8337730328554111E-2</v>
      </c>
      <c r="H213" s="8">
        <v>1245.8488274027363</v>
      </c>
      <c r="I213" s="7">
        <f t="shared" si="56"/>
        <v>1.6053312055279358E-2</v>
      </c>
      <c r="J213" s="8">
        <v>1360.438463124467</v>
      </c>
      <c r="K213" s="7">
        <f t="shared" si="57"/>
        <v>1.4701142713994402E-2</v>
      </c>
      <c r="L213" s="8">
        <v>1448.150350037741</v>
      </c>
      <c r="M213" s="7">
        <f t="shared" si="58"/>
        <v>1.3810720688966287E-2</v>
      </c>
      <c r="N213" s="8">
        <v>1517.3212029819806</v>
      </c>
      <c r="O213" s="7">
        <f t="shared" si="59"/>
        <v>1.3181124708923951E-2</v>
      </c>
      <c r="P213" s="8">
        <v>1573.2184482419354</v>
      </c>
      <c r="Q213" s="7">
        <f t="shared" si="60"/>
        <v>1.2712792697256958E-2</v>
      </c>
      <c r="R213" s="8">
        <v>1619.3077933933373</v>
      </c>
      <c r="S213" s="7">
        <f t="shared" si="61"/>
        <v>1.2350956428171718E-2</v>
      </c>
    </row>
    <row r="214" spans="1:19" x14ac:dyDescent="0.45">
      <c r="A214">
        <v>4000</v>
      </c>
      <c r="B214" s="8">
        <v>576.5751737617494</v>
      </c>
      <c r="C214" s="7">
        <f t="shared" si="53"/>
        <v>3.468758439513446E-2</v>
      </c>
      <c r="D214" s="8">
        <v>913.77048897179566</v>
      </c>
      <c r="E214" s="7">
        <f t="shared" si="54"/>
        <v>2.1887334118772705E-2</v>
      </c>
      <c r="F214" s="8">
        <v>1152.0632279128697</v>
      </c>
      <c r="G214" s="7">
        <f t="shared" si="55"/>
        <v>1.7360158292902824E-2</v>
      </c>
      <c r="H214" s="8">
        <v>1323.1477747825995</v>
      </c>
      <c r="I214" s="7">
        <f t="shared" si="56"/>
        <v>1.5115469625670579E-2</v>
      </c>
      <c r="J214" s="8">
        <v>1450.4686797991696</v>
      </c>
      <c r="K214" s="7">
        <f t="shared" si="57"/>
        <v>1.3788646579234775E-2</v>
      </c>
      <c r="L214" s="8">
        <v>1548.4668760534678</v>
      </c>
      <c r="M214" s="7">
        <f t="shared" si="58"/>
        <v>1.2916001181099472E-2</v>
      </c>
      <c r="N214" s="8">
        <v>1626.0665969014349</v>
      </c>
      <c r="O214" s="7">
        <f t="shared" si="59"/>
        <v>1.2299619239526334E-2</v>
      </c>
      <c r="P214" s="8">
        <v>1688.9731969828983</v>
      </c>
      <c r="Q214" s="7">
        <f t="shared" si="60"/>
        <v>1.1841514143461277E-2</v>
      </c>
      <c r="R214" s="8">
        <v>1740.9721297915744</v>
      </c>
      <c r="S214" s="7">
        <f t="shared" si="61"/>
        <v>1.148783467452426E-2</v>
      </c>
    </row>
    <row r="215" spans="1:19" x14ac:dyDescent="0.45">
      <c r="A215">
        <v>4500</v>
      </c>
      <c r="B215" s="8">
        <v>593.61363067199966</v>
      </c>
      <c r="C215" s="7">
        <f t="shared" si="53"/>
        <v>3.3691948713103208E-2</v>
      </c>
      <c r="D215" s="8">
        <v>949.32759621846708</v>
      </c>
      <c r="E215" s="7">
        <f t="shared" si="54"/>
        <v>2.1067543048013782E-2</v>
      </c>
      <c r="F215" s="8">
        <v>1205.3756302439861</v>
      </c>
      <c r="G215" s="7">
        <f t="shared" si="55"/>
        <v>1.6592338104555591E-2</v>
      </c>
      <c r="H215" s="8">
        <v>1391.2979954932091</v>
      </c>
      <c r="I215" s="7">
        <f t="shared" si="56"/>
        <v>1.4375065632801467E-2</v>
      </c>
      <c r="J215" s="8">
        <v>1530.6893365029437</v>
      </c>
      <c r="K215" s="7">
        <f t="shared" si="57"/>
        <v>1.3066008577346314E-2</v>
      </c>
      <c r="L215" s="8">
        <v>1638.536982768183</v>
      </c>
      <c r="M215" s="7">
        <f t="shared" si="58"/>
        <v>1.220601073416819E-2</v>
      </c>
      <c r="N215" s="8">
        <v>1724.2650880160459</v>
      </c>
      <c r="O215" s="7">
        <f t="shared" si="59"/>
        <v>1.1599144550918311E-2</v>
      </c>
      <c r="P215" s="8">
        <v>1793.9673617571448</v>
      </c>
      <c r="Q215" s="7">
        <f t="shared" si="60"/>
        <v>1.1148474842045352E-2</v>
      </c>
      <c r="R215" s="8">
        <v>1851.7196578167332</v>
      </c>
      <c r="S215" s="7">
        <f t="shared" si="61"/>
        <v>1.0800771010651238E-2</v>
      </c>
    </row>
    <row r="216" spans="1:19" x14ac:dyDescent="0.45">
      <c r="A216">
        <v>5000</v>
      </c>
      <c r="B216" s="8">
        <v>608.0286922838277</v>
      </c>
      <c r="C216" s="7">
        <f t="shared" si="53"/>
        <v>3.2893184571401779E-2</v>
      </c>
      <c r="D216" s="8">
        <v>979.97930496538993</v>
      </c>
      <c r="E216" s="7">
        <f t="shared" si="54"/>
        <v>2.0408594241392009E-2</v>
      </c>
      <c r="F216" s="8">
        <v>1252.1809526650097</v>
      </c>
      <c r="G216" s="7">
        <f t="shared" si="55"/>
        <v>1.5972132428171911E-2</v>
      </c>
      <c r="H216" s="8">
        <v>1451.891170206261</v>
      </c>
      <c r="I216" s="7">
        <f t="shared" si="56"/>
        <v>1.3775137152434591E-2</v>
      </c>
      <c r="J216" s="8">
        <v>1602.646661848642</v>
      </c>
      <c r="K216" s="7">
        <f t="shared" si="57"/>
        <v>1.2479357101040684E-2</v>
      </c>
      <c r="L216" s="8">
        <v>1719.8498802450104</v>
      </c>
      <c r="M216" s="7">
        <f t="shared" si="58"/>
        <v>1.1628921936576693E-2</v>
      </c>
      <c r="N216" s="8">
        <v>1813.3482154429394</v>
      </c>
      <c r="O216" s="7">
        <f t="shared" si="59"/>
        <v>1.1029321246561946E-2</v>
      </c>
      <c r="P216" s="8">
        <v>1889.5781310620955</v>
      </c>
      <c r="Q216" s="7">
        <f t="shared" si="60"/>
        <v>1.0584373131349897E-2</v>
      </c>
      <c r="R216" s="8">
        <v>1952.8777756097256</v>
      </c>
      <c r="S216" s="7">
        <f t="shared" si="61"/>
        <v>1.0241296331899533E-2</v>
      </c>
    </row>
    <row r="217" spans="1:19" x14ac:dyDescent="0.45">
      <c r="A217">
        <v>5500</v>
      </c>
      <c r="B217" s="8">
        <v>620.4128960932992</v>
      </c>
      <c r="C217" s="7">
        <f t="shared" si="53"/>
        <v>3.2236596186086292E-2</v>
      </c>
      <c r="D217" s="8">
        <v>1006.7260838981047</v>
      </c>
      <c r="E217" s="7">
        <f t="shared" si="54"/>
        <v>1.9866377081001797E-2</v>
      </c>
      <c r="F217" s="8">
        <v>1293.7101937028146</v>
      </c>
      <c r="G217" s="7">
        <f t="shared" si="55"/>
        <v>1.5459412855638602E-2</v>
      </c>
      <c r="H217" s="8">
        <v>1506.2894134956919</v>
      </c>
      <c r="I217" s="7">
        <f t="shared" si="56"/>
        <v>1.3277660867034436E-2</v>
      </c>
      <c r="J217" s="8">
        <v>1667.7826708768712</v>
      </c>
      <c r="K217" s="7">
        <f t="shared" si="57"/>
        <v>1.1991970146496717E-2</v>
      </c>
      <c r="L217" s="8">
        <v>1793.8995169045982</v>
      </c>
      <c r="M217" s="7">
        <f t="shared" si="58"/>
        <v>1.1148896474709083E-2</v>
      </c>
      <c r="N217" s="8">
        <v>1894.8455169098311</v>
      </c>
      <c r="O217" s="7">
        <f t="shared" si="59"/>
        <v>1.0554950164283882E-2</v>
      </c>
      <c r="P217" s="8">
        <v>1977.3604955683904</v>
      </c>
      <c r="Q217" s="7">
        <f t="shared" si="60"/>
        <v>1.0114493560897716E-2</v>
      </c>
      <c r="R217" s="8">
        <v>2046.0203205373291</v>
      </c>
      <c r="S217" s="7">
        <f t="shared" si="61"/>
        <v>9.7750739810578066E-3</v>
      </c>
    </row>
    <row r="218" spans="1:19" x14ac:dyDescent="0.45">
      <c r="A218">
        <v>6000</v>
      </c>
      <c r="B218" s="8">
        <v>631.18955930183336</v>
      </c>
      <c r="C218" s="7">
        <f t="shared" si="53"/>
        <v>3.1686202195933419E-2</v>
      </c>
      <c r="D218" s="8">
        <v>1030.3041526248578</v>
      </c>
      <c r="E218" s="7">
        <f t="shared" si="54"/>
        <v>1.9411743560430125E-2</v>
      </c>
      <c r="F218" s="8">
        <v>1330.8836464533383</v>
      </c>
      <c r="G218" s="7">
        <f t="shared" si="55"/>
        <v>1.5027609703746716E-2</v>
      </c>
      <c r="H218" s="8">
        <v>1555.5198111756222</v>
      </c>
      <c r="I218" s="7">
        <f t="shared" si="56"/>
        <v>1.2857438302174055E-2</v>
      </c>
      <c r="J218" s="8">
        <v>1727.1902917670093</v>
      </c>
      <c r="K218" s="7">
        <f t="shared" si="57"/>
        <v>1.1579500009543775E-2</v>
      </c>
      <c r="L218" s="8">
        <v>1861.8219505360303</v>
      </c>
      <c r="M218" s="7">
        <f t="shared" si="58"/>
        <v>1.0742165755561037E-2</v>
      </c>
      <c r="N218" s="8">
        <v>1969.9227733031801</v>
      </c>
      <c r="O218" s="7">
        <f t="shared" si="59"/>
        <v>1.0152682263002555E-2</v>
      </c>
      <c r="P218" s="8">
        <v>2058.5015863577946</v>
      </c>
      <c r="Q218" s="7">
        <f t="shared" si="60"/>
        <v>9.7158049974530054E-3</v>
      </c>
      <c r="R218" s="8">
        <v>2132.3502883455185</v>
      </c>
      <c r="S218" s="7">
        <f t="shared" si="61"/>
        <v>9.3793220135130403E-3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H5" sqref="H5"/>
    </sheetView>
  </sheetViews>
  <sheetFormatPr baseColWidth="10" defaultRowHeight="14.25" x14ac:dyDescent="0.45"/>
  <cols>
    <col min="1" max="1" width="10.265625" customWidth="1"/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28.964909985037867</v>
      </c>
      <c r="C3">
        <v>0</v>
      </c>
      <c r="D3" s="2">
        <v>6.6812297353013736E-2</v>
      </c>
      <c r="E3" s="1">
        <f>D3*0.01256*3600</f>
        <v>3.0209848371138688</v>
      </c>
      <c r="F3" s="1">
        <f>E3*3</f>
        <v>9.0629545113416068</v>
      </c>
      <c r="G3" s="8">
        <v>95.975200000000527</v>
      </c>
      <c r="H3">
        <v>315</v>
      </c>
      <c r="I3">
        <v>295</v>
      </c>
      <c r="J3" s="1">
        <v>297.90227338827344</v>
      </c>
      <c r="K3" s="2">
        <f t="shared" ref="K3:K34" si="1">H3-J3</f>
        <v>17.097726611726557</v>
      </c>
      <c r="L3" s="8">
        <v>31.779957112653541</v>
      </c>
      <c r="M3" s="1">
        <f>((H3-I3)-(J3-I3))/(LN((H3-I3)/(J3-I3)))</f>
        <v>8.8578337747741323</v>
      </c>
      <c r="N3" s="1">
        <f t="shared" ref="N3:N34" si="2">((W3 + X3*H3 +Y3*H3^2 +  Z3*H3^3)+(W3 + X3*J3 + Y3*J3^2 +  Z3*J3^3))/2</f>
        <v>4180.3412881894301</v>
      </c>
      <c r="O3" s="1">
        <f t="shared" ref="O3:O34" si="3">((S3 + T3*H3 + U3*H3^2 +  V3*H3^3)+(S3 + T3*J3 + U3*J3^2 +  V3*J3^3))/2</f>
        <v>994.30655972612885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50.714249899140491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E4*3</f>
        <v>9.0629545113416068</v>
      </c>
      <c r="G4" s="8">
        <v>206.63440000000026</v>
      </c>
      <c r="H4">
        <v>315</v>
      </c>
      <c r="I4">
        <v>295</v>
      </c>
      <c r="J4" s="1">
        <v>301.62889156584282</v>
      </c>
      <c r="K4" s="2">
        <f t="shared" si="1"/>
        <v>13.371108434157179</v>
      </c>
      <c r="L4" s="8">
        <v>43.428105953709668</v>
      </c>
      <c r="M4" s="1">
        <f t="shared" ref="M4:M67" si="6">((H4-I4)-(J4-I4))/(LN((H4-I4)/(J4-I4)))</f>
        <v>12.108279449279683</v>
      </c>
      <c r="N4" s="1">
        <f t="shared" si="2"/>
        <v>4179.5070123364258</v>
      </c>
      <c r="O4" s="1">
        <f t="shared" si="3"/>
        <v>993.80351873949701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72.477267385814343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9.0629545113416068</v>
      </c>
      <c r="G5" s="8">
        <v>350.44599999999991</v>
      </c>
      <c r="H5">
        <v>315</v>
      </c>
      <c r="I5">
        <v>295</v>
      </c>
      <c r="J5" s="1">
        <v>304.22562335430865</v>
      </c>
      <c r="K5" s="2">
        <f t="shared" si="1"/>
        <v>10.774376645691348</v>
      </c>
      <c r="L5" s="8">
        <v>49.940209308631793</v>
      </c>
      <c r="M5" s="1">
        <f t="shared" si="6"/>
        <v>13.924925710169145</v>
      </c>
      <c r="N5" s="1">
        <f t="shared" si="2"/>
        <v>4179.1092640248844</v>
      </c>
      <c r="O5" s="1">
        <f t="shared" si="3"/>
        <v>993.41493680668555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94.247631347535048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9.0629545113416068</v>
      </c>
      <c r="G6" s="8">
        <v>527.40999999999963</v>
      </c>
      <c r="H6">
        <v>315</v>
      </c>
      <c r="I6">
        <v>295</v>
      </c>
      <c r="J6" s="1">
        <v>306.02424829265283</v>
      </c>
      <c r="K6" s="2">
        <f t="shared" si="1"/>
        <v>8.9757517073471718</v>
      </c>
      <c r="L6" s="8">
        <v>54.042752780233165</v>
      </c>
      <c r="M6" s="1">
        <f t="shared" si="6"/>
        <v>15.069213789559637</v>
      </c>
      <c r="N6" s="1">
        <f t="shared" si="2"/>
        <v>4178.9089621606936</v>
      </c>
      <c r="O6" s="1">
        <f t="shared" si="3"/>
        <v>993.12840717294057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116.02225469878279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9.0629545113416068</v>
      </c>
      <c r="G7" s="8">
        <v>737.52639999999928</v>
      </c>
      <c r="H7">
        <v>315</v>
      </c>
      <c r="I7">
        <v>295</v>
      </c>
      <c r="J7" s="1">
        <v>307.32327913698373</v>
      </c>
      <c r="K7" s="2">
        <f t="shared" si="1"/>
        <v>7.6767208630162713</v>
      </c>
      <c r="L7" s="8">
        <v>56.853302757033482</v>
      </c>
      <c r="M7" s="1">
        <f t="shared" si="6"/>
        <v>15.853060858315999</v>
      </c>
      <c r="N7" s="1">
        <f t="shared" si="2"/>
        <v>4178.7978664995135</v>
      </c>
      <c r="O7" s="1">
        <f t="shared" si="3"/>
        <v>992.91295707950576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137.79953872176105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9.0629545113416068</v>
      </c>
      <c r="G8" s="8">
        <v>980.79519999999911</v>
      </c>
      <c r="H8">
        <v>315</v>
      </c>
      <c r="I8">
        <v>295</v>
      </c>
      <c r="J8" s="1">
        <v>308.29981445042904</v>
      </c>
      <c r="K8" s="2">
        <f t="shared" si="1"/>
        <v>6.7001855495709606</v>
      </c>
      <c r="L8" s="8">
        <v>58.896076241709451</v>
      </c>
      <c r="M8" s="1">
        <f t="shared" si="6"/>
        <v>16.422740309981787</v>
      </c>
      <c r="N8" s="1">
        <f t="shared" si="2"/>
        <v>4178.7310299747369</v>
      </c>
      <c r="O8" s="1">
        <f t="shared" si="3"/>
        <v>992.74642911701415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159.57858779955893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9.0629545113416068</v>
      </c>
      <c r="G9" s="8">
        <v>1257.2163999999984</v>
      </c>
      <c r="H9">
        <v>315</v>
      </c>
      <c r="I9">
        <v>295</v>
      </c>
      <c r="J9" s="1">
        <v>309.0586788999795</v>
      </c>
      <c r="K9" s="2">
        <f t="shared" si="1"/>
        <v>5.9413211000205024</v>
      </c>
      <c r="L9" s="8">
        <v>60.446800859417564</v>
      </c>
      <c r="M9" s="1">
        <f t="shared" si="6"/>
        <v>16.855177272380711</v>
      </c>
      <c r="N9" s="1">
        <f t="shared" si="2"/>
        <v>4178.6881549407672</v>
      </c>
      <c r="O9" s="1">
        <f t="shared" si="3"/>
        <v>992.61437379656877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181.35886503080499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9.0629545113416068</v>
      </c>
      <c r="G10" s="8">
        <v>1566.7899999999986</v>
      </c>
      <c r="H10">
        <v>315</v>
      </c>
      <c r="I10">
        <v>295</v>
      </c>
      <c r="J10" s="1">
        <v>309.66452030766305</v>
      </c>
      <c r="K10" s="2">
        <f t="shared" si="1"/>
        <v>5.3354796923369463</v>
      </c>
      <c r="L10" s="8">
        <v>61.663714841596899</v>
      </c>
      <c r="M10" s="1">
        <f t="shared" si="6"/>
        <v>17.194513872396573</v>
      </c>
      <c r="N10" s="1">
        <f t="shared" si="2"/>
        <v>4178.659218218203</v>
      </c>
      <c r="O10" s="1">
        <f t="shared" si="3"/>
        <v>992.50731399000438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>A11/O11*3600*1000</f>
        <v>203.14003018673941</v>
      </c>
      <c r="C11">
        <v>0</v>
      </c>
      <c r="D11" s="2">
        <v>6.6812297353013736E-2</v>
      </c>
      <c r="E11" s="1">
        <f>D11*0.01256*3600</f>
        <v>3.0209848371138688</v>
      </c>
      <c r="F11" s="1">
        <f>E11*3</f>
        <v>9.0629545113416068</v>
      </c>
      <c r="G11" s="8">
        <v>1909.5159999999983</v>
      </c>
      <c r="H11">
        <v>315</v>
      </c>
      <c r="I11">
        <v>295</v>
      </c>
      <c r="J11" s="1">
        <v>310.15899733896231</v>
      </c>
      <c r="K11" s="2">
        <f>H11-J11</f>
        <v>4.8410026610376917</v>
      </c>
      <c r="L11" s="8">
        <v>62.643933997250301</v>
      </c>
      <c r="M11" s="1">
        <f>((H11-I11)-(J11-I11))/(LN((H11-I11)/(J11-I11)))</f>
        <v>17.467839361876685</v>
      </c>
      <c r="N11" s="1">
        <f>((W11 + X11*H11 +Y11*H11^2 +  Z11*H11^3)+(W11 + X11*J11 + Y11*J11^2 +  Z11*J11^3))/2</f>
        <v>4178.6388757114437</v>
      </c>
      <c r="O11" s="1">
        <f>((S11 + T11*H11 + U11*H11^2 +  V11*H11^3)+(S11 + T11*J11 + U11*J11^2 +  V11*J11^3))/2</f>
        <v>992.41887389046997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>A12/O12*3600*1000</f>
        <v>224.92185764770255</v>
      </c>
      <c r="C12">
        <v>0</v>
      </c>
      <c r="D12" s="2">
        <v>6.6812297353013736E-2</v>
      </c>
      <c r="E12" s="1">
        <f>D12*0.01256*3600</f>
        <v>3.0209848371138688</v>
      </c>
      <c r="F12" s="1">
        <f>E12*3</f>
        <v>9.0629545113416068</v>
      </c>
      <c r="G12" s="8">
        <v>2285.3943999999974</v>
      </c>
      <c r="H12">
        <v>315</v>
      </c>
      <c r="I12">
        <v>295</v>
      </c>
      <c r="J12" s="1">
        <v>310.57003536948247</v>
      </c>
      <c r="K12" s="2">
        <f>H12-J12</f>
        <v>4.4299646305175315</v>
      </c>
      <c r="L12" s="8">
        <v>63.450299594484171</v>
      </c>
      <c r="M12" s="1">
        <f>((H12-I12)-(J12-I12))/(LN((H12-I12)/(J12-I12)))</f>
        <v>17.692681426283453</v>
      </c>
      <c r="N12" s="1">
        <f>((W12 + X12*H12 +Y12*H12^2 +  Z12*H12^3)+(W12 + X12*J12 + Y12*J12^2 +  Z12*J12^3))/2</f>
        <v>4178.6240907818528</v>
      </c>
      <c r="O12" s="1">
        <f>((S12 + T12*H12 + U12*H12^2 +  V12*H12^3)+(S12 + T12*J12 + U12*J12^2 +  V12*J12^3))/2</f>
        <v>992.34464064226472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>A13/O13*3600*1000</f>
        <v>246.70419206804169</v>
      </c>
      <c r="C13">
        <v>0</v>
      </c>
      <c r="D13" s="2">
        <v>6.6812297353013736E-2</v>
      </c>
      <c r="E13" s="1">
        <f>D13*0.01256*3600</f>
        <v>3.0209848371138688</v>
      </c>
      <c r="F13" s="1">
        <f>E13*3</f>
        <v>9.0629545113416068</v>
      </c>
      <c r="G13" s="8">
        <v>2694.4251999999979</v>
      </c>
      <c r="H13">
        <v>315</v>
      </c>
      <c r="I13">
        <v>295</v>
      </c>
      <c r="J13" s="1">
        <v>310.91700435422496</v>
      </c>
      <c r="K13" s="2">
        <f>H13-J13</f>
        <v>4.0829956457750427</v>
      </c>
      <c r="L13" s="8">
        <v>64.125247087726933</v>
      </c>
      <c r="M13" s="1">
        <f>((H13-I13)-(J13-I13))/(LN((H13-I13)/(J13-I13)))</f>
        <v>17.880875552714464</v>
      </c>
      <c r="N13" s="1">
        <f>((W13 + X13*H13 +Y13*H13^2 +  Z13*H13^3)+(W13 + X13*J13 + Y13*J13^2 +  Z13*J13^3))/2</f>
        <v>4178.6130442674503</v>
      </c>
      <c r="O13" s="1">
        <f>((S13 + T13*H13 + U13*H13^2 +  V13*H13^3)+(S13 + T13*J13 + U13*J13^2 +  V13*J13^3))/2</f>
        <v>992.2814766458589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>A14/O14*3600*1000</f>
        <v>268.48623615728519</v>
      </c>
      <c r="C14">
        <v>0</v>
      </c>
      <c r="D14" s="2">
        <v>6.6812297353013736E-2</v>
      </c>
      <c r="E14" s="1">
        <f>D14*0.01256*3600</f>
        <v>3.0209848371138688</v>
      </c>
      <c r="F14" s="1">
        <f>E14*3</f>
        <v>9.0629545113416068</v>
      </c>
      <c r="G14" s="8">
        <v>3136.6083999999964</v>
      </c>
      <c r="H14">
        <v>315</v>
      </c>
      <c r="I14">
        <v>295</v>
      </c>
      <c r="J14" s="1">
        <v>311.19992821309381</v>
      </c>
      <c r="K14" s="2">
        <f>H14-J14</f>
        <v>3.8000717869061873</v>
      </c>
      <c r="L14" s="8">
        <v>64.671855641296162</v>
      </c>
      <c r="M14" s="1">
        <f>((H14-I14)-(J14-I14))/(LN((H14-I14)/(J14-I14)))</f>
        <v>18.033282450689871</v>
      </c>
      <c r="N14" s="1">
        <f>((W14 + X14*H14 +Y14*H14^2 +  Z14*H14^3)+(W14 + X14*J14 + Y14*J14^2 +  Z14*J14^3))/2</f>
        <v>4178.604970253703</v>
      </c>
      <c r="O14" s="1">
        <f>((S14 + T14*H14 + U14*H14^2 +  V14*H14^3)+(S14 + T14*J14 + U14*J14^2 +  V14*J14^3))/2</f>
        <v>992.22963460941423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>A15/O15*3600*1000</f>
        <v>28.96068869839354</v>
      </c>
      <c r="C15">
        <v>400</v>
      </c>
      <c r="D15" s="2">
        <v>0.3452372201207729</v>
      </c>
      <c r="E15" s="1">
        <f>D15*0.01256*3600</f>
        <v>15.610246144980868</v>
      </c>
      <c r="F15" s="1">
        <f>E15*3</f>
        <v>46.830738434942603</v>
      </c>
      <c r="G15" s="8">
        <f>G3</f>
        <v>95.975200000000527</v>
      </c>
      <c r="H15">
        <v>315</v>
      </c>
      <c r="I15">
        <v>295</v>
      </c>
      <c r="J15" s="1">
        <v>296.72472203468595</v>
      </c>
      <c r="K15" s="2">
        <f>H15-J15</f>
        <v>18.275277965314046</v>
      </c>
      <c r="L15" s="8">
        <v>123.32602006107463</v>
      </c>
      <c r="M15" s="1">
        <f>((H15-I15)-(J15-I15))/(LN((H15-I15)/(J15-I15)))</f>
        <v>7.4572688265547997</v>
      </c>
      <c r="N15" s="1">
        <f>((W15 + X15*H15 +Y15*H15^2 +  Z15*H15^3)+(W15 + X15*J15 + Y15*J15^2 +  Z15*J15^3))/2</f>
        <v>4180.6783682419846</v>
      </c>
      <c r="O15" s="1">
        <f>((S15 + T15*H15 + U15*H15^2 +  V15*H15^3)+(S15 + T15*J15 + U15*J15^2 +  V15*J15^3))/2</f>
        <v>994.45148904893085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>A4</f>
        <v>1.4E-2</v>
      </c>
      <c r="B16" s="1">
        <f>A16/O16*3600*1000</f>
        <v>50.702049357432486</v>
      </c>
      <c r="C16">
        <v>400</v>
      </c>
      <c r="D16" s="2">
        <v>0.3452372201207729</v>
      </c>
      <c r="E16" s="1">
        <f>D16*0.01256*3600</f>
        <v>15.610246144980868</v>
      </c>
      <c r="F16" s="1">
        <f>E16*3</f>
        <v>46.830738434942603</v>
      </c>
      <c r="G16" s="8">
        <f>G4</f>
        <v>206.63440000000026</v>
      </c>
      <c r="H16">
        <v>315</v>
      </c>
      <c r="I16">
        <v>295</v>
      </c>
      <c r="J16" s="1">
        <v>299.91813015483058</v>
      </c>
      <c r="K16" s="2">
        <f>H16-J16</f>
        <v>15.081869845169422</v>
      </c>
      <c r="L16" s="8">
        <v>177.71375098501071</v>
      </c>
      <c r="M16" s="1">
        <f>((H16-I16)-(J16-I16))/(LN((H16-I16)/(J16-I16)))</f>
        <v>10.75123202907532</v>
      </c>
      <c r="N16" s="1">
        <f>((W16 + X16*H16 +Y16*H16^2 +  Z16*H16^3)+(W16 + X16*J16 + Y16*J16^2 +  Z16*J16^3))/2</f>
        <v>4179.8483914661865</v>
      </c>
      <c r="O16" s="1">
        <f>((S16 + T16*H16 + U16*H16^2 +  V16*H16^3)+(S16 + T16*J16 + U16*J16^2 +  V16*J16^3))/2</f>
        <v>994.04265978869739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>A5</f>
        <v>0.02</v>
      </c>
      <c r="B17" s="1">
        <f>A17/O17*3600*1000</f>
        <v>72.45798453869071</v>
      </c>
      <c r="C17">
        <v>400</v>
      </c>
      <c r="D17" s="2">
        <v>0.3452372201207729</v>
      </c>
      <c r="E17" s="1">
        <f>D17*0.01256*3600</f>
        <v>15.610246144980868</v>
      </c>
      <c r="F17" s="1">
        <f>E17*3</f>
        <v>46.830738434942603</v>
      </c>
      <c r="G17" s="8">
        <f>G5</f>
        <v>350.44599999999991</v>
      </c>
      <c r="H17">
        <v>315</v>
      </c>
      <c r="I17">
        <v>295</v>
      </c>
      <c r="J17" s="1">
        <v>302.48129514278588</v>
      </c>
      <c r="K17" s="2">
        <f>H17-J17</f>
        <v>12.518704857214118</v>
      </c>
      <c r="L17" s="8">
        <v>210.41680191514138</v>
      </c>
      <c r="M17" s="1">
        <f>((H17-I17)-(J17-I17))/(LN((H17-I17)/(J17-I17)))</f>
        <v>12.730976718317892</v>
      </c>
      <c r="N17" s="1">
        <f>((W17 + X17*H17 +Y17*H17^2 +  Z17*H17^3)+(W17 + X17*J17 + Y17*J17^2 +  Z17*J17^3))/2</f>
        <v>4179.3612222243837</v>
      </c>
      <c r="O17" s="1">
        <f>((S17 + T17*H17 + U17*H17^2 +  V17*H17^3)+(S17 + T17*J17 + U17*J17^2 +  V17*J17^3))/2</f>
        <v>993.67930889043487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>A6</f>
        <v>2.5999999999999999E-2</v>
      </c>
      <c r="B18" s="1">
        <f>A18/O18*3600*1000</f>
        <v>94.22271914995153</v>
      </c>
      <c r="C18">
        <v>400</v>
      </c>
      <c r="D18" s="2">
        <v>0.3452372201207729</v>
      </c>
      <c r="E18" s="1">
        <f>D18*0.01256*3600</f>
        <v>15.610246144980868</v>
      </c>
      <c r="F18" s="1">
        <f>E18*3</f>
        <v>46.830738434942603</v>
      </c>
      <c r="G18" s="8">
        <f>G6</f>
        <v>527.40999999999963</v>
      </c>
      <c r="H18">
        <v>315</v>
      </c>
      <c r="I18">
        <v>295</v>
      </c>
      <c r="J18" s="1">
        <v>304.37938687062996</v>
      </c>
      <c r="K18" s="2">
        <f>H18-J18</f>
        <v>10.620613129370042</v>
      </c>
      <c r="L18" s="8">
        <v>231.81134307262087</v>
      </c>
      <c r="M18" s="1">
        <f>((H18-I18)-(J18-I18))/(LN((H18-I18)/(J18-I18)))</f>
        <v>14.025835144753669</v>
      </c>
      <c r="N18" s="1">
        <f>((W18 + X18*H18 +Y18*H18^2 +  Z18*H18^3)+(W18 + X18*J18 + Y18*J18^2 +  Z18*J18^3))/2</f>
        <v>4179.089877428265</v>
      </c>
      <c r="O18" s="1">
        <f>((S18 + T18*H18 + U18*H18^2 +  V18*H18^3)+(S18 + T18*J18 + U18*J18^2 +  V18*J18^3))/2</f>
        <v>993.39098727388125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>A7</f>
        <v>3.2000000000000001E-2</v>
      </c>
      <c r="B19" s="1">
        <f>A19/O19*3600*1000</f>
        <v>115.99291037359654</v>
      </c>
      <c r="C19">
        <v>400</v>
      </c>
      <c r="D19" s="2">
        <v>0.3452372201207729</v>
      </c>
      <c r="E19" s="1">
        <f>D19*0.01256*3600</f>
        <v>15.610246144980868</v>
      </c>
      <c r="F19" s="1">
        <f>E19*3</f>
        <v>46.830738434942603</v>
      </c>
      <c r="G19" s="8">
        <f>G7</f>
        <v>737.52639999999928</v>
      </c>
      <c r="H19">
        <v>315</v>
      </c>
      <c r="I19">
        <v>295</v>
      </c>
      <c r="J19" s="1">
        <v>305.80454649769848</v>
      </c>
      <c r="K19" s="2">
        <f>H19-J19</f>
        <v>9.1954535023015183</v>
      </c>
      <c r="L19" s="8">
        <v>246.80864420278067</v>
      </c>
      <c r="M19" s="1">
        <f>((H19-I19)-(J19-I19))/(LN((H19-I19)/(J19-I19)))</f>
        <v>14.933375036546565</v>
      </c>
      <c r="N19" s="1">
        <f>((W19 + X19*H19 +Y19*H19^2 +  Z19*H19^3)+(W19 + X19*J19 + Y19*J19^2 +  Z19*J19^3))/2</f>
        <v>4178.9304268762844</v>
      </c>
      <c r="O19" s="1">
        <f>((S19 + T19*H19 + U19*H19^2 +  V19*H19^3)+(S19 + T19*J19 + U19*J19^2 +  V19*J19^3))/2</f>
        <v>993.16414795488186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>A8</f>
        <v>3.7999999999999999E-2</v>
      </c>
      <c r="B20" s="1">
        <f>A20/O20*3600*1000</f>
        <v>137.76666076780583</v>
      </c>
      <c r="C20">
        <v>400</v>
      </c>
      <c r="D20" s="2">
        <v>0.3452372201207729</v>
      </c>
      <c r="E20" s="1">
        <f>D20*0.01256*3600</f>
        <v>15.610246144980868</v>
      </c>
      <c r="F20" s="1">
        <f>E20*3</f>
        <v>46.830738434942603</v>
      </c>
      <c r="G20" s="8">
        <f>G8</f>
        <v>980.79519999999911</v>
      </c>
      <c r="H20">
        <v>315</v>
      </c>
      <c r="I20">
        <v>295</v>
      </c>
      <c r="J20" s="1">
        <v>306.90348535752258</v>
      </c>
      <c r="K20" s="2">
        <f>H20-J20</f>
        <v>8.0965146424774161</v>
      </c>
      <c r="L20" s="8">
        <v>257.87884336733094</v>
      </c>
      <c r="M20" s="1">
        <f>((H20-I20)-(J20-I20))/(LN((H20-I20)/(J20-I20)))</f>
        <v>15.603196347496711</v>
      </c>
      <c r="N20" s="1">
        <f>((W20 + X20*H20 +Y20*H20^2 +  Z20*H20^3)+(W20 + X20*J20 + Y20*J20^2 +  Z20*J20^3))/2</f>
        <v>4178.8308919291603</v>
      </c>
      <c r="O20" s="1">
        <f>((S20 + T20*H20 + U20*H20^2 +  V20*H20^3)+(S20 + T20*J20 + U20*J20^2 +  V20*J20^3))/2</f>
        <v>992.98334762257855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>A9</f>
        <v>4.3999999999999997E-2</v>
      </c>
      <c r="B21" s="1">
        <f>A21/O21*3600*1000</f>
        <v>159.54284428341151</v>
      </c>
      <c r="C21">
        <v>400</v>
      </c>
      <c r="D21" s="2">
        <v>0.3452372201207729</v>
      </c>
      <c r="E21" s="1">
        <f>D21*0.01256*3600</f>
        <v>15.610246144980868</v>
      </c>
      <c r="F21" s="1">
        <f>E21*3</f>
        <v>46.830738434942603</v>
      </c>
      <c r="G21" s="8">
        <f>G9</f>
        <v>1257.2163999999984</v>
      </c>
      <c r="H21">
        <v>315</v>
      </c>
      <c r="I21">
        <v>295</v>
      </c>
      <c r="J21" s="1">
        <v>307.77294623214271</v>
      </c>
      <c r="K21" s="2">
        <f>H21-J21</f>
        <v>7.227053767857285</v>
      </c>
      <c r="L21" s="8">
        <v>266.37658252990542</v>
      </c>
      <c r="M21" s="1">
        <f>((H21-I21)-(J21-I21))/(LN((H21-I21)/(J21-I21)))</f>
        <v>16.117321110480372</v>
      </c>
      <c r="N21" s="1">
        <f>((W21 + X21*H21 +Y21*H21^2 +  Z21*H21^3)+(W21 + X21*J21 + Y21*J21^2 +  Z21*J21^3))/2</f>
        <v>4178.7653970639021</v>
      </c>
      <c r="O21" s="1">
        <f>((S21 + T21*H21 + U21*H21^2 +  V21*H21^3)+(S21 + T21*J21 + U21*J21^2 +  V21*J21^3))/2</f>
        <v>992.83675624222053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>A10</f>
        <v>0.05</v>
      </c>
      <c r="B22" s="1">
        <f>A22/O22*3600*1000</f>
        <v>181.32075856765064</v>
      </c>
      <c r="C22">
        <v>400</v>
      </c>
      <c r="D22" s="2">
        <v>0.3452372201207729</v>
      </c>
      <c r="E22" s="1">
        <f>D22*0.01256*3600</f>
        <v>15.610246144980868</v>
      </c>
      <c r="F22" s="1">
        <f>E22*3</f>
        <v>46.830738434942603</v>
      </c>
      <c r="G22" s="8">
        <f>G10</f>
        <v>1566.7899999999986</v>
      </c>
      <c r="H22">
        <v>315</v>
      </c>
      <c r="I22">
        <v>295</v>
      </c>
      <c r="J22" s="1">
        <v>308.47643053712454</v>
      </c>
      <c r="K22" s="2">
        <f>H22-J22</f>
        <v>6.5235694628754572</v>
      </c>
      <c r="L22" s="8">
        <v>273.10137109910363</v>
      </c>
      <c r="M22" s="1">
        <f>((H22-I22)-(J22-I22))/(LN((H22-I22)/(J22-I22)))</f>
        <v>16.524150716807039</v>
      </c>
      <c r="N22" s="1">
        <f>((W22 + X22*H22 +Y22*H22^2 +  Z22*H22^3)+(W22 + X22*J22 + Y22*J22^2 +  Z22*J22^3))/2</f>
        <v>4178.7203679715321</v>
      </c>
      <c r="O22" s="1">
        <f>((S22 + T22*H22 + U22*H22^2 +  V22*H22^3)+(S22 + T22*J22 + U22*J22^2 +  V22*J22^3))/2</f>
        <v>992.71589983362082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>A11</f>
        <v>5.6000000000000001E-2</v>
      </c>
      <c r="B23" s="1">
        <f>A23/O23*3600*1000</f>
        <v>203.09994545778312</v>
      </c>
      <c r="C23">
        <v>400</v>
      </c>
      <c r="D23" s="2">
        <v>0.3452372201207729</v>
      </c>
      <c r="E23" s="1">
        <f>D23*0.01256*3600</f>
        <v>15.610246144980868</v>
      </c>
      <c r="F23" s="1">
        <f>E23*3</f>
        <v>46.830738434942603</v>
      </c>
      <c r="G23" s="8">
        <f>G11</f>
        <v>1909.5159999999983</v>
      </c>
      <c r="H23">
        <v>315</v>
      </c>
      <c r="I23">
        <v>295</v>
      </c>
      <c r="J23" s="1">
        <v>309.05657999666539</v>
      </c>
      <c r="K23" s="2">
        <f>H23-J23</f>
        <v>5.9434200033346087</v>
      </c>
      <c r="L23" s="8">
        <v>278.55390284954171</v>
      </c>
      <c r="M23" s="1">
        <f>((H23-I23)-(J23-I23))/(LN((H23-I23)/(J23-I23)))</f>
        <v>16.853992801880707</v>
      </c>
      <c r="N23" s="1">
        <f>((W23 + X23*H23 +Y23*H23^2 +  Z23*H23^3)+(W23 + X23*J23 + Y23*J23^2 +  Z23*J23^3))/2</f>
        <v>4178.6882631603394</v>
      </c>
      <c r="O23" s="1">
        <f>((S23 + T23*H23 + U23*H23^2 +  V23*H23^3)+(S23 + T23*J23 + U23*J23^2 +  V23*J23^3))/2</f>
        <v>992.61474219305046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>A12</f>
        <v>6.2E-2</v>
      </c>
      <c r="B24" s="1">
        <f>A24/O24*3600*1000</f>
        <v>224.88009433077502</v>
      </c>
      <c r="C24">
        <v>400</v>
      </c>
      <c r="D24" s="2">
        <v>0.3452372201207729</v>
      </c>
      <c r="E24" s="1">
        <f>D24*0.01256*3600</f>
        <v>15.610246144980868</v>
      </c>
      <c r="F24" s="1">
        <f>E24*3</f>
        <v>46.830738434942603</v>
      </c>
      <c r="G24" s="8">
        <f>G12</f>
        <v>2285.3943999999974</v>
      </c>
      <c r="H24">
        <v>315</v>
      </c>
      <c r="I24">
        <v>295</v>
      </c>
      <c r="J24" s="1">
        <v>309.54283476599835</v>
      </c>
      <c r="K24" s="2">
        <f>H24-J24</f>
        <v>5.4571652340016499</v>
      </c>
      <c r="L24" s="8">
        <v>283.0631562206766</v>
      </c>
      <c r="M24" s="1">
        <f>((H24-I24)-(J24-I24))/(LN((H24-I24)/(J24-I24)))</f>
        <v>17.1267588521055</v>
      </c>
      <c r="N24" s="1">
        <f>((W24 + X24*H24 +Y24*H24^2 +  Z24*H24^3)+(W24 + X24*J24 + Y24*J24^2 +  Z24*J24^3))/2</f>
        <v>4178.6646681715465</v>
      </c>
      <c r="O24" s="1">
        <f>((S24 + T24*H24 + U24*H24^2 +  V24*H24^3)+(S24 + T24*J24 + U24*J24^2 +  V24*J24^3))/2</f>
        <v>992.52893264841941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>A13</f>
        <v>6.8000000000000005E-2</v>
      </c>
      <c r="B25" s="1">
        <f>A25/O25*3600*1000</f>
        <v>246.66098754864402</v>
      </c>
      <c r="C25">
        <v>400</v>
      </c>
      <c r="D25" s="2">
        <v>0.3452372201207729</v>
      </c>
      <c r="E25" s="1">
        <f>D25*0.01256*3600</f>
        <v>15.610246144980868</v>
      </c>
      <c r="F25" s="1">
        <f>E25*3</f>
        <v>46.830738434942603</v>
      </c>
      <c r="G25" s="8">
        <f>G13</f>
        <v>2694.4251999999979</v>
      </c>
      <c r="H25">
        <v>315</v>
      </c>
      <c r="I25">
        <v>295</v>
      </c>
      <c r="J25" s="1">
        <v>309.95607507168171</v>
      </c>
      <c r="K25" s="2">
        <f>H25-J25</f>
        <v>5.0439249283182903</v>
      </c>
      <c r="L25" s="8">
        <v>286.85396609280031</v>
      </c>
      <c r="M25" s="1">
        <f>((H25-I25)-(J25-I25))/(LN((H25-I25)/(J25-I25)))</f>
        <v>17.356055909320716</v>
      </c>
      <c r="N25" s="1">
        <f>((W25 + X25*H25 +Y25*H25^2 +  Z25*H25^3)+(W25 + X25*J25 + Y25*J25^2 +  Z25*J25^3))/2</f>
        <v>4178.6468785896514</v>
      </c>
      <c r="O25" s="1">
        <f>((S25 + T25*H25 + U25*H25^2 +  V25*H25^3)+(S25 + T25*J25 + U25*J25^2 +  V25*J25^3))/2</f>
        <v>992.45528217843128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>A14</f>
        <v>7.3999999999999996E-2</v>
      </c>
      <c r="B26" s="1">
        <f>A26/O26*3600*1000</f>
        <v>268.44165920630547</v>
      </c>
      <c r="C26">
        <v>400</v>
      </c>
      <c r="D26" s="2">
        <v>0.3452372201207729</v>
      </c>
      <c r="E26" s="1">
        <f>D26*0.01256*3600</f>
        <v>15.610246144980868</v>
      </c>
      <c r="F26" s="1">
        <f>E26*3</f>
        <v>46.830738434942603</v>
      </c>
      <c r="G26" s="8">
        <f>G14</f>
        <v>3136.6083999999964</v>
      </c>
      <c r="H26">
        <v>315</v>
      </c>
      <c r="I26">
        <v>295</v>
      </c>
      <c r="J26" s="1">
        <v>310.29489486515831</v>
      </c>
      <c r="K26" s="2">
        <f>H26-J26</f>
        <v>4.7051051348416877</v>
      </c>
      <c r="L26" s="8">
        <v>289.93493039766969</v>
      </c>
      <c r="M26" s="1">
        <f>((H26-I26)-(J26-I26))/(LN((H26-I26)/(J26-I26)))</f>
        <v>17.542409042449552</v>
      </c>
      <c r="N26" s="1">
        <f>((W26 + X26*H26 +Y26*H26^2 +  Z26*H26^3)+(W26 + X26*J26 + Y26*J26^2 +  Z26*J26^3))/2</f>
        <v>4178.6337788850551</v>
      </c>
      <c r="O26" s="1">
        <f>((S26 + T26*H26 + U26*H26^2 +  V26*H26^3)+(S26 + T26*J26 + U26*J26^2 +  V26*J26^3))/2</f>
        <v>992.39440252179179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>A15</f>
        <v>8.0000000000000002E-3</v>
      </c>
      <c r="B27" s="1">
        <f>A27/O27*3600*1000</f>
        <v>28.963993198900663</v>
      </c>
      <c r="C27">
        <v>600</v>
      </c>
      <c r="D27" s="2">
        <v>0.60166886253842777</v>
      </c>
      <c r="E27" s="1">
        <f>D27*0.01256*3600</f>
        <v>27.205059288537552</v>
      </c>
      <c r="F27" s="1">
        <f>E27*3</f>
        <v>81.615177865612651</v>
      </c>
      <c r="G27" s="8">
        <f>G15</f>
        <v>95.975200000000527</v>
      </c>
      <c r="H27">
        <v>315</v>
      </c>
      <c r="I27">
        <v>295</v>
      </c>
      <c r="J27" s="1">
        <v>297.6512594546225</v>
      </c>
      <c r="K27" s="2">
        <f>H27-J27</f>
        <v>17.348740545377495</v>
      </c>
      <c r="L27" s="8">
        <v>236.08932453202664</v>
      </c>
      <c r="M27" s="1">
        <f>((H27-I27)-(J27-I27))/(LN((H27-I27)/(J27-I27)))</f>
        <v>8.5855209462320676</v>
      </c>
      <c r="N27" s="1">
        <f>((W27 + X27*H27 +Y27*H27^2 +  Z27*H27^3)+(W27 + X27*J27 + Y27*J27^2 +  Z27*J27^3))/2</f>
        <v>4180.4099936319135</v>
      </c>
      <c r="O27" s="1">
        <f>((S27 + T27*H27 + U27*H27^2 +  V27*H27^3)+(S27 + T27*J27 + U27*J27^2 +  V27*J27^3))/2</f>
        <v>994.33803212925466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>A16</f>
        <v>1.4E-2</v>
      </c>
      <c r="B28" s="1">
        <f>A28/O28*3600*1000</f>
        <v>50.711748129354994</v>
      </c>
      <c r="C28">
        <v>600</v>
      </c>
      <c r="D28" s="2">
        <v>0.60166886253842777</v>
      </c>
      <c r="E28" s="1">
        <f>D28*0.01256*3600</f>
        <v>27.205059288537552</v>
      </c>
      <c r="F28" s="1">
        <f>E28*3</f>
        <v>81.615177865612651</v>
      </c>
      <c r="G28" s="8">
        <f>G16</f>
        <v>206.63440000000026</v>
      </c>
      <c r="H28">
        <v>315</v>
      </c>
      <c r="I28">
        <v>295</v>
      </c>
      <c r="J28" s="1">
        <v>301.28598341845964</v>
      </c>
      <c r="K28" s="2">
        <f>H28-J28</f>
        <v>13.714016581540363</v>
      </c>
      <c r="L28" s="8">
        <v>325.87096019965384</v>
      </c>
      <c r="M28" s="1">
        <f>((H28-I28)-(J28-I28))/(LN((H28-I28)/(J28-I28)))</f>
        <v>11.848884061007924</v>
      </c>
      <c r="N28" s="1">
        <f>((W28 + X28*H28 +Y28*H28^2 +  Z28*H28^3)+(W28 + X28*J28 + Y28*J28^2 +  Z28*J28^3))/2</f>
        <v>4179.5701059112744</v>
      </c>
      <c r="O28" s="1">
        <f>((S28 + T28*H28 + U28*H28^2 +  V28*H28^3)+(S28 + T28*J28 + U28*J28^2 +  V28*J28^3))/2</f>
        <v>993.85254618792101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>A17</f>
        <v>0.02</v>
      </c>
      <c r="B29" s="1">
        <f>A29/O29*3600*1000</f>
        <v>72.473400395720901</v>
      </c>
      <c r="C29">
        <v>600</v>
      </c>
      <c r="D29" s="2">
        <v>0.60166886253842777</v>
      </c>
      <c r="E29" s="1">
        <f>D29*0.01256*3600</f>
        <v>27.205059288537552</v>
      </c>
      <c r="F29" s="1">
        <f>E29*3</f>
        <v>81.615177865612651</v>
      </c>
      <c r="G29" s="8">
        <f>G17</f>
        <v>350.44599999999991</v>
      </c>
      <c r="H29">
        <v>315</v>
      </c>
      <c r="I29">
        <v>295</v>
      </c>
      <c r="J29" s="1">
        <v>303.88291661651857</v>
      </c>
      <c r="K29" s="2">
        <f>H29-J29</f>
        <v>11.117083383481429</v>
      </c>
      <c r="L29" s="8">
        <v>376.80653516007158</v>
      </c>
      <c r="M29" s="1">
        <f>((H29-I29)-(J29-I29))/(LN((H29-I29)/(J29-I29)))</f>
        <v>13.697697841592793</v>
      </c>
      <c r="N29" s="1">
        <f>((W29 + X29*H29 +Y29*H29^2 +  Z29*H29^3)+(W29 + X29*J29 + Y29*J29^2 +  Z29*J29^3))/2</f>
        <v>4179.1540698201916</v>
      </c>
      <c r="O29" s="1">
        <f>((S29 + T29*H29 + U29*H29^2 +  V29*H29^3)+(S29 + T29*J29 + U29*J29^2 +  V29*J29^3))/2</f>
        <v>993.46794281576376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>A18</f>
        <v>2.5999999999999999E-2</v>
      </c>
      <c r="B30" s="1">
        <f>A30/O30*3600*1000</f>
        <v>94.24269061574725</v>
      </c>
      <c r="C30">
        <v>600</v>
      </c>
      <c r="D30" s="2">
        <v>0.60166886253842777</v>
      </c>
      <c r="E30" s="1">
        <f>D30*0.01256*3600</f>
        <v>27.205059288537552</v>
      </c>
      <c r="F30" s="1">
        <f>E30*3</f>
        <v>81.615177865612651</v>
      </c>
      <c r="G30" s="8">
        <f>G18</f>
        <v>527.40999999999963</v>
      </c>
      <c r="H30">
        <v>315</v>
      </c>
      <c r="I30">
        <v>295</v>
      </c>
      <c r="J30" s="1">
        <v>305.70377790774268</v>
      </c>
      <c r="K30" s="2">
        <f>H30-J30</f>
        <v>9.2962220922573238</v>
      </c>
      <c r="L30" s="8">
        <v>409.15753389341</v>
      </c>
      <c r="M30" s="1">
        <f>((H30-I30)-(J30-I30))/(LN((H30-I30)/(J30-I30)))</f>
        <v>14.87073092315584</v>
      </c>
      <c r="N30" s="1">
        <f>((W30 + X30*H30 +Y30*H30^2 +  Z30*H30^3)+(W30 + X30*J30 + Y30*J30^2 +  Z30*J30^3))/2</f>
        <v>4178.940541572485</v>
      </c>
      <c r="O30" s="1">
        <f>((S30 + T30*H30 + U30*H30^2 +  V30*H30^3)+(S30 + T30*J30 + U30*J30^2 +  V30*J30^3))/2</f>
        <v>993.18047254860676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>A19</f>
        <v>3.2000000000000001E-2</v>
      </c>
      <c r="B31" s="1">
        <f>A31/O31*3600*1000</f>
        <v>116.0164707969348</v>
      </c>
      <c r="C31">
        <v>600</v>
      </c>
      <c r="D31" s="2">
        <v>0.60166886253842777</v>
      </c>
      <c r="E31" s="1">
        <f>D31*0.01256*3600</f>
        <v>27.205059288537552</v>
      </c>
      <c r="F31" s="1">
        <f>E31*3</f>
        <v>81.615177865612651</v>
      </c>
      <c r="G31" s="8">
        <f>G19</f>
        <v>737.52639999999928</v>
      </c>
      <c r="H31">
        <v>315</v>
      </c>
      <c r="I31">
        <v>295</v>
      </c>
      <c r="J31" s="1">
        <v>307.02851987108875</v>
      </c>
      <c r="K31" s="2">
        <f>H31-J31</f>
        <v>7.9714801289112529</v>
      </c>
      <c r="L31" s="8">
        <v>431.43846890045</v>
      </c>
      <c r="M31" s="1">
        <f>((H31-I31)-(J31-I31))/(LN((H31-I31)/(J31-I31)))</f>
        <v>15.677946902689651</v>
      </c>
      <c r="N31" s="1">
        <f>((W31 + X31*H31 +Y31*H31^2 +  Z31*H31^3)+(W31 + X31*J31 + Y31*J31^2 +  Z31*J31^3))/2</f>
        <v>4178.8207758018771</v>
      </c>
      <c r="O31" s="1">
        <f>((S31 + T31*H31 + U31*H31^2 +  V31*H31^3)+(S31 + T31*J31 + U31*J31^2 +  V31*J31^3))/2</f>
        <v>992.96245790510318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>A20</f>
        <v>3.7999999999999999E-2</v>
      </c>
      <c r="B32" s="1">
        <f>A32/O32*3600*1000</f>
        <v>137.79308192020704</v>
      </c>
      <c r="C32">
        <v>600</v>
      </c>
      <c r="D32" s="2">
        <v>0.60166886253842777</v>
      </c>
      <c r="E32" s="1">
        <f>D32*0.01256*3600</f>
        <v>27.205059288537552</v>
      </c>
      <c r="F32" s="1">
        <f>E32*3</f>
        <v>81.615177865612651</v>
      </c>
      <c r="G32" s="8">
        <f>G20</f>
        <v>980.79519999999911</v>
      </c>
      <c r="H32">
        <v>315</v>
      </c>
      <c r="I32">
        <v>295</v>
      </c>
      <c r="J32" s="1">
        <v>308.02929184632853</v>
      </c>
      <c r="K32" s="2">
        <f>H32-J32</f>
        <v>6.9707081536714668</v>
      </c>
      <c r="L32" s="8">
        <v>447.69473551252929</v>
      </c>
      <c r="M32" s="1">
        <f>((H32-I32)-(J32-I32))/(LN((H32-I32)/(J32-I32)))</f>
        <v>16.266473408125954</v>
      </c>
      <c r="N32" s="1">
        <f>((W32 + X32*H32 +Y32*H32^2 +  Z32*H32^3)+(W32 + X32*J32 + Y32*J32^2 +  Z32*J32^3))/2</f>
        <v>4178.7481903674052</v>
      </c>
      <c r="O32" s="1">
        <f>((S32 + T32*H32 + U32*H32^2 +  V32*H32^3)+(S32 + T32*J32 + U32*J32^2 +  V32*J32^3))/2</f>
        <v>992.79294790153472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>A21</f>
        <v>4.3999999999999997E-2</v>
      </c>
      <c r="B33" s="1">
        <f>A33/O33*3600*1000</f>
        <v>159.57158384110258</v>
      </c>
      <c r="C33">
        <v>600</v>
      </c>
      <c r="D33" s="2">
        <v>0.60166886253842777</v>
      </c>
      <c r="E33" s="1">
        <f>D33*0.01256*3600</f>
        <v>27.205059288537552</v>
      </c>
      <c r="F33" s="1">
        <f>E33*3</f>
        <v>81.615177865612651</v>
      </c>
      <c r="G33" s="8">
        <f>G21</f>
        <v>1257.2163999999984</v>
      </c>
      <c r="H33">
        <v>315</v>
      </c>
      <c r="I33">
        <v>295</v>
      </c>
      <c r="J33" s="1">
        <v>308.80976200270527</v>
      </c>
      <c r="K33" s="2">
        <f>H33-J33</f>
        <v>6.1902379972947301</v>
      </c>
      <c r="L33" s="8">
        <v>460.0713914047044</v>
      </c>
      <c r="M33" s="1">
        <f>((H33-I33)-(J33-I33))/(LN((H33-I33)/(J33-I33)))</f>
        <v>16.714266738022761</v>
      </c>
      <c r="N33" s="1">
        <f>((W33 + X33*H33 +Y33*H33^2 +  Z33*H33^3)+(W33 + X33*J33 + Y33*J33^2 +  Z33*J33^3))/2</f>
        <v>4178.7013836325295</v>
      </c>
      <c r="O33" s="1">
        <f>((S33 + T33*H33 + U33*H33^2 +  V33*H33^3)+(S33 + T33*J33 + U33*J33^2 +  V33*J33^3))/2</f>
        <v>992.65794189102473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>A22</f>
        <v>0.05</v>
      </c>
      <c r="B34" s="1">
        <f>A34/O34*3600*1000</f>
        <v>181.35140829487409</v>
      </c>
      <c r="C34">
        <v>600</v>
      </c>
      <c r="D34" s="2">
        <v>0.60166886253842777</v>
      </c>
      <c r="E34" s="1">
        <f>D34*0.01256*3600</f>
        <v>27.205059288537552</v>
      </c>
      <c r="F34" s="1">
        <f>E34*3</f>
        <v>81.615177865612651</v>
      </c>
      <c r="G34" s="8">
        <f>G22</f>
        <v>1566.7899999999986</v>
      </c>
      <c r="H34">
        <v>315</v>
      </c>
      <c r="I34">
        <v>295</v>
      </c>
      <c r="J34" s="1">
        <v>309.43454104639062</v>
      </c>
      <c r="K34" s="2">
        <f>H34-J34</f>
        <v>5.5654589536093795</v>
      </c>
      <c r="L34" s="8">
        <v>469.80649068576309</v>
      </c>
      <c r="M34" s="1">
        <f>((H34-I34)-(J34-I34))/(LN((H34-I34)/(J34-I34)))</f>
        <v>17.066292743863123</v>
      </c>
      <c r="N34" s="1">
        <f>((W34 + X34*H34 +Y34*H34^2 +  Z34*H34^3)+(W34 + X34*J34 + Y34*J34^2 +  Z34*J34^3))/2</f>
        <v>4178.6696694910188</v>
      </c>
      <c r="O34" s="1">
        <f>((S34 + T34*H34 + U34*H34^2 +  V34*H34^3)+(S34 + T34*J34 + U34*J34^2 +  V34*J34^3))/2</f>
        <v>992.54812351566238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>A23</f>
        <v>5.6000000000000001E-2</v>
      </c>
      <c r="B35" s="1">
        <f>A35/O35*3600*1000</f>
        <v>203.1321929090729</v>
      </c>
      <c r="C35">
        <v>600</v>
      </c>
      <c r="D35" s="2">
        <v>0.60166886253842777</v>
      </c>
      <c r="E35" s="1">
        <f>D35*0.01256*3600</f>
        <v>27.205059288537552</v>
      </c>
      <c r="F35" s="1">
        <f>E35*3</f>
        <v>81.615177865612651</v>
      </c>
      <c r="G35" s="8">
        <f>G23</f>
        <v>1909.5159999999983</v>
      </c>
      <c r="H35">
        <v>315</v>
      </c>
      <c r="I35">
        <v>295</v>
      </c>
      <c r="J35" s="1">
        <v>309.94556508321352</v>
      </c>
      <c r="K35" s="2">
        <f>H35-J35</f>
        <v>5.0544349167864766</v>
      </c>
      <c r="L35" s="8">
        <v>477.6631286430179</v>
      </c>
      <c r="M35" s="1">
        <f>((H35-I35)-(J35-I35))/(LN((H35-I35)/(J35-I35)))</f>
        <v>17.350251898756031</v>
      </c>
      <c r="N35" s="1">
        <f>((W35 + X35*H35 +Y35*H35^2 +  Z35*H35^3)+(W35 + X35*J35 + Y35*J35^2 +  Z35*J35^3))/2</f>
        <v>4178.647306044053</v>
      </c>
      <c r="O35" s="1">
        <f>((S35 + T35*H35 + U35*H35^2 +  V35*H35^3)+(S35 + T35*J35 + U35*J35^2 +  V35*J35^3))/2</f>
        <v>992.45716354886827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>A24</f>
        <v>6.2E-2</v>
      </c>
      <c r="B36" s="1">
        <f>A36/O36*3600*1000</f>
        <v>224.9136961786796</v>
      </c>
      <c r="C36">
        <v>600</v>
      </c>
      <c r="D36" s="2">
        <v>0.60166886253842777</v>
      </c>
      <c r="E36" s="1">
        <f>D36*0.01256*3600</f>
        <v>27.205059288537552</v>
      </c>
      <c r="F36" s="1">
        <f>E36*3</f>
        <v>81.615177865612651</v>
      </c>
      <c r="G36" s="8">
        <f>G24</f>
        <v>2285.3943999999974</v>
      </c>
      <c r="H36">
        <v>315</v>
      </c>
      <c r="I36">
        <v>295</v>
      </c>
      <c r="J36" s="1">
        <v>310.37109505943113</v>
      </c>
      <c r="K36" s="2">
        <f>H36-J36</f>
        <v>4.6289049405688729</v>
      </c>
      <c r="L36" s="8">
        <v>484.13675802072026</v>
      </c>
      <c r="M36" s="1">
        <f>((H36-I36)-(J36-I36))/(LN((H36-I36)/(J36-I36)))</f>
        <v>17.584120531093731</v>
      </c>
      <c r="N36" s="1">
        <f>((W36 + X36*H36 +Y36*H36^2 +  Z36*H36^3)+(W36 + X36*J36 + Y36*J36^2 +  Z36*J36^3))/2</f>
        <v>4178.63101184064</v>
      </c>
      <c r="O36" s="1">
        <f>((S36 + T36*H36 + U36*H36^2 +  V36*H36^3)+(S36 + T36*J36 + U36*J36^2 +  V36*J36^3))/2</f>
        <v>992.38064996576213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>A25</f>
        <v>6.8000000000000005E-2</v>
      </c>
      <c r="B37" s="1">
        <f>A37/O37*3600*1000</f>
        <v>246.69575114034711</v>
      </c>
      <c r="C37">
        <v>600</v>
      </c>
      <c r="D37" s="2">
        <v>0.60166886253842777</v>
      </c>
      <c r="E37" s="1">
        <f>D37*0.01256*3600</f>
        <v>27.205059288537552</v>
      </c>
      <c r="F37" s="1">
        <f>E37*3</f>
        <v>81.615177865612651</v>
      </c>
      <c r="G37" s="8">
        <f>G25</f>
        <v>2694.4251999999979</v>
      </c>
      <c r="H37">
        <v>315</v>
      </c>
      <c r="I37">
        <v>295</v>
      </c>
      <c r="J37" s="1">
        <v>310.730814165835</v>
      </c>
      <c r="K37" s="2">
        <f>H37-J37</f>
        <v>4.2691858341650004</v>
      </c>
      <c r="L37" s="8">
        <v>489.56287276494834</v>
      </c>
      <c r="M37" s="1">
        <f>((H37-I37)-(J37-I37))/(LN((H37-I37)/(J37-I37)))</f>
        <v>17.780065917198115</v>
      </c>
      <c r="N37" s="1">
        <f>((W37 + X37*H37 +Y37*H37^2 +  Z37*H37^3)+(W37 + X37*J37 + Y37*J37^2 +  Z37*J37^3))/2</f>
        <v>4178.6188123500406</v>
      </c>
      <c r="O37" s="1">
        <f>((S37 + T37*H37 + U37*H37^2 +  V37*H37^3)+(S37 + T37*J37 + U37*J37^2 +  V37*J37^3))/2</f>
        <v>992.31542849204334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>A26</f>
        <v>7.3999999999999996E-2</v>
      </c>
      <c r="B38" s="1">
        <f>A38/O38*3600*1000</f>
        <v>268.47752796270225</v>
      </c>
      <c r="C38">
        <v>600</v>
      </c>
      <c r="D38" s="2">
        <v>0.60166886253842777</v>
      </c>
      <c r="E38" s="1">
        <f>D38*0.01256*3600</f>
        <v>27.205059288537552</v>
      </c>
      <c r="F38" s="1">
        <f>E38*3</f>
        <v>81.615177865612651</v>
      </c>
      <c r="G38" s="8">
        <f>G26</f>
        <v>3136.6083999999964</v>
      </c>
      <c r="H38">
        <v>315</v>
      </c>
      <c r="I38">
        <v>295</v>
      </c>
      <c r="J38" s="1">
        <v>311.0244836343295</v>
      </c>
      <c r="K38" s="2">
        <f>H38-J38</f>
        <v>3.9755163656705008</v>
      </c>
      <c r="L38" s="8">
        <v>493.96243525139596</v>
      </c>
      <c r="M38" s="1">
        <f>((H38-I38)-(J38-I38))/(LN((H38-I38)/(J38-I38)))</f>
        <v>17.938882507115647</v>
      </c>
      <c r="N38" s="1">
        <f>((W38 + X38*H38 +Y38*H38^2 +  Z38*H38^3)+(W38 + X38*J38 + Y38*J38^2 +  Z38*J38^3))/2</f>
        <v>4178.6098800370919</v>
      </c>
      <c r="O38" s="1">
        <f>((S38 + T38*H38 + U38*H38^2 +  V38*H38^3)+(S38 + T38*J38 + U38*J38^2 +  V38*J38^3))/2</f>
        <v>992.2618180431441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>A27</f>
        <v>8.0000000000000002E-3</v>
      </c>
      <c r="B39" s="1">
        <f>A39/O39*3600*1000</f>
        <v>28.962283498548345</v>
      </c>
      <c r="C39">
        <v>800</v>
      </c>
      <c r="D39" s="2">
        <v>0.84541062801932365</v>
      </c>
      <c r="E39" s="1">
        <f>D39*0.01256*3600</f>
        <v>38.22608695652174</v>
      </c>
      <c r="F39" s="1">
        <f>E39*3</f>
        <v>114.67826086956522</v>
      </c>
      <c r="G39" s="8">
        <f>G27</f>
        <v>95.975200000000527</v>
      </c>
      <c r="H39">
        <v>315</v>
      </c>
      <c r="I39">
        <v>295</v>
      </c>
      <c r="J39" s="1">
        <v>297.17628360998145</v>
      </c>
      <c r="K39" s="2">
        <f>H39-J39</f>
        <v>17.823716390018546</v>
      </c>
      <c r="L39" s="8">
        <v>295.4882607157171</v>
      </c>
      <c r="M39" s="1">
        <f>((H39-I39)-(J39-I39))/(LN((H39-I39)/(J39-I39)))</f>
        <v>8.0355290408585756</v>
      </c>
      <c r="N39" s="1">
        <f>((W39 + X39*H39 +Y39*H39^2 +  Z39*H39^3)+(W39 + X39*J39 + Y39*J39^2 +  Z39*J39^3))/2</f>
        <v>4180.5446363354549</v>
      </c>
      <c r="O39" s="1">
        <f>((S39 + T39*H39 + U39*H39^2 +  V39*H39^3)+(S39 + T39*J39 + U39*J39^2 +  V39*J39^3))/2</f>
        <v>994.396729851896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>A28</f>
        <v>1.4E-2</v>
      </c>
      <c r="B40" s="1">
        <f>A40/O40*3600*1000</f>
        <v>50.70691306746361</v>
      </c>
      <c r="C40">
        <v>800</v>
      </c>
      <c r="D40" s="2">
        <v>0.84541062801932365</v>
      </c>
      <c r="E40" s="1">
        <f>D40*0.01256*3600</f>
        <v>38.22608695652174</v>
      </c>
      <c r="F40" s="1">
        <f>E40*3</f>
        <v>114.67826086956522</v>
      </c>
      <c r="G40" s="8">
        <f>G28</f>
        <v>206.63440000000026</v>
      </c>
      <c r="H40">
        <v>315</v>
      </c>
      <c r="I40">
        <v>295</v>
      </c>
      <c r="J40" s="1">
        <v>300.6120376300637</v>
      </c>
      <c r="K40" s="2">
        <f>H40-J40</f>
        <v>14.387962369936304</v>
      </c>
      <c r="L40" s="8">
        <v>416.51473717067955</v>
      </c>
      <c r="M40" s="1">
        <f>((H40-I40)-(J40-I40))/(LN((H40-I40)/(J40-I40)))</f>
        <v>11.321808294114849</v>
      </c>
      <c r="N40" s="1">
        <f>((W40 + X40*H40 +Y40*H40^2 +  Z40*H40^3)+(W40 + X40*J40 + Y40*J40^2 +  Z40*J40^3))/2</f>
        <v>4179.7018031867237</v>
      </c>
      <c r="O40" s="1">
        <f>((S40 + T40*H40 + U40*H40^2 +  V40*H40^3)+(S40 + T40*J40 + U40*J40^2 +  V40*J40^3))/2</f>
        <v>993.94731311970668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>A29</f>
        <v>0.02</v>
      </c>
      <c r="B41" s="1">
        <f>A41/O41*3600*1000</f>
        <v>72.465835151979903</v>
      </c>
      <c r="C41">
        <v>800</v>
      </c>
      <c r="D41" s="2">
        <v>0.84541062801932365</v>
      </c>
      <c r="E41" s="1">
        <f>D41*0.01256*3600</f>
        <v>38.22608695652174</v>
      </c>
      <c r="F41" s="1">
        <f>E41*3</f>
        <v>114.67826086956522</v>
      </c>
      <c r="G41" s="8">
        <f>G29</f>
        <v>350.44599999999991</v>
      </c>
      <c r="H41">
        <v>315</v>
      </c>
      <c r="I41">
        <v>295</v>
      </c>
      <c r="J41" s="1">
        <v>303.20241759290104</v>
      </c>
      <c r="K41" s="2">
        <f>H41-J41</f>
        <v>11.797582407098957</v>
      </c>
      <c r="L41" s="8">
        <v>487.17290750675278</v>
      </c>
      <c r="M41" s="1">
        <f>((H41-I41)-(J41-I41))/(LN((H41-I41)/(J41-I41)))</f>
        <v>13.236327019809483</v>
      </c>
      <c r="N41" s="1">
        <f>((W41 + X41*H41 +Y41*H41^2 +  Z41*H41^3)+(W41 + X41*J41 + Y41*J41^2 +  Z41*J41^3))/2</f>
        <v>4179.2497432339396</v>
      </c>
      <c r="O41" s="1">
        <f>((S41 + T41*H41 + U41*H41^2 +  V41*H41^3)+(S41 + T41*J41 + U41*J41^2 +  V41*J41^3))/2</f>
        <v>993.57165827175072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>A30</f>
        <v>2.5999999999999999E-2</v>
      </c>
      <c r="B42" s="1">
        <f>A42/O42*3600*1000</f>
        <v>94.232973734731416</v>
      </c>
      <c r="C42">
        <v>800</v>
      </c>
      <c r="D42" s="2">
        <v>0.84541062801932365</v>
      </c>
      <c r="E42" s="1">
        <f>D42*0.01256*3600</f>
        <v>38.22608695652174</v>
      </c>
      <c r="F42" s="1">
        <f>E42*3</f>
        <v>114.67826086956522</v>
      </c>
      <c r="G42" s="8">
        <f>G30</f>
        <v>527.40999999999963</v>
      </c>
      <c r="H42">
        <v>315</v>
      </c>
      <c r="I42">
        <v>295</v>
      </c>
      <c r="J42" s="1">
        <v>305.06540503077093</v>
      </c>
      <c r="K42" s="2">
        <f>H42-J42</f>
        <v>9.9345949692290674</v>
      </c>
      <c r="L42" s="8">
        <v>532.72847855592454</v>
      </c>
      <c r="M42" s="1">
        <f>((H42-I42)-(J42-I42))/(LN((H42-I42)/(J42-I42)))</f>
        <v>14.468672044863229</v>
      </c>
      <c r="N42" s="1">
        <f>((W42 + X42*H42 +Y42*H42^2 +  Z42*H42^3)+(W42 + X42*J42 + Y42*J42^2 +  Z42*J42^3))/2</f>
        <v>4179.0086517714863</v>
      </c>
      <c r="O42" s="1">
        <f>((S42 + T42*H42 + U42*H42^2 +  V42*H42^3)+(S42 + T42*J42 + U42*J42^2 +  V42*J42^3))/2</f>
        <v>993.28288485818916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>A31</f>
        <v>3.2000000000000001E-2</v>
      </c>
      <c r="B43" s="1">
        <f>A43/O43*3600*1000</f>
        <v>116.00506837355884</v>
      </c>
      <c r="C43">
        <v>800</v>
      </c>
      <c r="D43" s="2">
        <v>0.84541062801932365</v>
      </c>
      <c r="E43" s="1">
        <f>D43*0.01256*3600</f>
        <v>38.22608695652174</v>
      </c>
      <c r="F43" s="1">
        <f>E43*3</f>
        <v>114.67826086956522</v>
      </c>
      <c r="G43" s="8">
        <f>G31</f>
        <v>737.52639999999928</v>
      </c>
      <c r="H43">
        <v>315</v>
      </c>
      <c r="I43">
        <v>295</v>
      </c>
      <c r="J43" s="1">
        <v>306.44096272014298</v>
      </c>
      <c r="K43" s="2">
        <f>H43-J43</f>
        <v>8.5590372798570229</v>
      </c>
      <c r="L43" s="8">
        <v>564.39545089175863</v>
      </c>
      <c r="M43" s="1">
        <f>((H43-I43)-(J43-I43))/(LN((H43-I43)/(J43-I43)))</f>
        <v>15.324162583501357</v>
      </c>
      <c r="N43" s="1">
        <f>((W43 + X43*H43 +Y43*H43^2 +  Z43*H43^3)+(W43 + X43*J43 + Y43*J43^2 +  Z43*J43^3))/2</f>
        <v>4178.8704239396357</v>
      </c>
      <c r="O43" s="1">
        <f>((S43 + T43*H43 + U43*H43^2 +  V43*H43^3)+(S43 + T43*J43 + U43*J43^2 +  V43*J43^3))/2</f>
        <v>993.06005862634925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>A32</f>
        <v>3.7999999999999999E-2</v>
      </c>
      <c r="B44" s="1">
        <f>A44/O44*3600*1000</f>
        <v>137.78033989489646</v>
      </c>
      <c r="C44">
        <v>800</v>
      </c>
      <c r="D44" s="2">
        <v>0.84541062801932365</v>
      </c>
      <c r="E44" s="1">
        <f>D44*0.01256*3600</f>
        <v>38.22608695652174</v>
      </c>
      <c r="F44" s="1">
        <f>E44*3</f>
        <v>114.67826086956522</v>
      </c>
      <c r="G44" s="8">
        <f>G32</f>
        <v>980.79519999999911</v>
      </c>
      <c r="H44">
        <v>315</v>
      </c>
      <c r="I44">
        <v>295</v>
      </c>
      <c r="J44" s="1">
        <v>307.49022820634559</v>
      </c>
      <c r="K44" s="2">
        <f>H44-J44</f>
        <v>7.5097717936544086</v>
      </c>
      <c r="L44" s="8">
        <v>587.64638021831945</v>
      </c>
      <c r="M44" s="1">
        <f>((H44-I44)-(J44-I44))/(LN((H44-I44)/(J44-I44)))</f>
        <v>15.95157231256017</v>
      </c>
      <c r="N44" s="1">
        <f>((W44 + X44*H44 +Y44*H44^2 +  Z44*H44^3)+(W44 + X44*J44 + Y44*J44^2 +  Z44*J44^3))/2</f>
        <v>4178.7854663324324</v>
      </c>
      <c r="O44" s="1">
        <f>((S44 + T44*H44 + U44*H44^2 +  V44*H44^3)+(S44 + T44*J44 + U44*J44^2 +  V44*J44^3))/2</f>
        <v>992.88476211015086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>A33</f>
        <v>4.3999999999999997E-2</v>
      </c>
      <c r="B45" s="1">
        <f>A45/O45*3600*1000</f>
        <v>159.55775773681842</v>
      </c>
      <c r="C45">
        <v>800</v>
      </c>
      <c r="D45" s="2">
        <v>0.84541062801932365</v>
      </c>
      <c r="E45" s="1">
        <f>D45*0.01256*3600</f>
        <v>38.22608695652174</v>
      </c>
      <c r="F45" s="1">
        <f>E45*3</f>
        <v>114.67826086956522</v>
      </c>
      <c r="G45" s="8">
        <f>G33</f>
        <v>1257.2163999999984</v>
      </c>
      <c r="H45">
        <v>315</v>
      </c>
      <c r="I45">
        <v>295</v>
      </c>
      <c r="J45" s="1">
        <v>308.31413515685188</v>
      </c>
      <c r="K45" s="2">
        <f>H45-J45</f>
        <v>6.6858648431481242</v>
      </c>
      <c r="L45" s="8">
        <v>605.4304059621727</v>
      </c>
      <c r="M45" s="1">
        <f>((H45-I45)-(J45-I45))/(LN((H45-I45)/(J45-I45)))</f>
        <v>16.4309808560165</v>
      </c>
      <c r="N45" s="1">
        <f>((W45 + X45*H45 +Y45*H45^2 +  Z45*H45^3)+(W45 + X45*J45 + Y45*J45^2 +  Z45*J45^3))/2</f>
        <v>4178.7301496581103</v>
      </c>
      <c r="O45" s="1">
        <f>((S45 + T45*H45 + U45*H45^2 +  V45*H45^3)+(S45 + T45*J45 + U45*J45^2 +  V45*J45^3))/2</f>
        <v>992.7439583431094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>A34</f>
        <v>0.05</v>
      </c>
      <c r="B46" s="1">
        <f>A46/O46*3600*1000</f>
        <v>181.3366895218478</v>
      </c>
      <c r="C46">
        <v>800</v>
      </c>
      <c r="D46" s="2">
        <v>0.84541062801932365</v>
      </c>
      <c r="E46" s="1">
        <f>D46*0.01256*3600</f>
        <v>38.22608695652174</v>
      </c>
      <c r="F46" s="1">
        <f>E46*3</f>
        <v>114.67826086956522</v>
      </c>
      <c r="G46" s="8">
        <f>G34</f>
        <v>1566.7899999999986</v>
      </c>
      <c r="H46">
        <v>315</v>
      </c>
      <c r="I46">
        <v>295</v>
      </c>
      <c r="J46" s="1">
        <v>308.9770585891668</v>
      </c>
      <c r="K46" s="2">
        <f>H46-J46</f>
        <v>6.022941410833198</v>
      </c>
      <c r="L46" s="8">
        <v>619.468420610674</v>
      </c>
      <c r="M46" s="1">
        <f>((H46-I46)-(J46-I46))/(LN((H46-I46)/(J46-I46)))</f>
        <v>16.809070452759084</v>
      </c>
      <c r="N46" s="1">
        <f>((W46 + X46*H46 +Y46*H46^2 +  Z46*H46^3)+(W46 + X46*J46 + Y46*J46^2 +  Z46*J46^3))/2</f>
        <v>4178.6924047451439</v>
      </c>
      <c r="O46" s="1">
        <f>((S46 + T46*H46 + U46*H46^2 +  V46*H46^3)+(S46 + T46*J46 + U46*J46^2 +  V46*J46^3))/2</f>
        <v>992.62868686214358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>A35</f>
        <v>5.6000000000000001E-2</v>
      </c>
      <c r="B47" s="1">
        <f>A47/O47*3600*1000</f>
        <v>203.11672752641715</v>
      </c>
      <c r="C47">
        <v>800</v>
      </c>
      <c r="D47" s="2">
        <v>0.84541062801932365</v>
      </c>
      <c r="E47" s="1">
        <f>D47*0.01256*3600</f>
        <v>38.22608695652174</v>
      </c>
      <c r="F47" s="1">
        <f>E47*3</f>
        <v>114.67826086956522</v>
      </c>
      <c r="G47" s="8">
        <f>G35</f>
        <v>1909.5159999999983</v>
      </c>
      <c r="H47">
        <v>315</v>
      </c>
      <c r="I47">
        <v>295</v>
      </c>
      <c r="J47" s="1">
        <v>309.52142911696654</v>
      </c>
      <c r="K47" s="2">
        <f>H47-J47</f>
        <v>5.4785708830334556</v>
      </c>
      <c r="L47" s="8">
        <v>630.82960834392964</v>
      </c>
      <c r="M47" s="1">
        <f>((H47-I47)-(J47-I47))/(LN((H47-I47)/(J47-I47)))</f>
        <v>17.114819533445186</v>
      </c>
      <c r="N47" s="1">
        <f>((W47 + X47*H47 +Y47*H47^2 +  Z47*H47^3)+(W47 + X47*J47 + Y47*J47^2 +  Z47*J47^3))/2</f>
        <v>4178.6656454045687</v>
      </c>
      <c r="O47" s="1">
        <f>((S47 + T47*H47 + U47*H47^2 +  V47*H47^3)+(S47 + T47*J47 + U47*J47^2 +  V47*J47^3))/2</f>
        <v>992.53272960386835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>A36</f>
        <v>6.2E-2</v>
      </c>
      <c r="B48" s="1">
        <f>A48/O48*3600*1000</f>
        <v>224.89759772568954</v>
      </c>
      <c r="C48">
        <v>800</v>
      </c>
      <c r="D48" s="2">
        <v>0.84541062801932365</v>
      </c>
      <c r="E48" s="1">
        <f>D48*0.01256*3600</f>
        <v>38.22608695652174</v>
      </c>
      <c r="F48" s="1">
        <f>E48*3</f>
        <v>114.67826086956522</v>
      </c>
      <c r="G48" s="8">
        <f>G36</f>
        <v>2285.3943999999974</v>
      </c>
      <c r="H48">
        <v>315</v>
      </c>
      <c r="I48">
        <v>295</v>
      </c>
      <c r="J48" s="1">
        <v>309.9761589362023</v>
      </c>
      <c r="K48" s="2">
        <f>H48-J48</f>
        <v>5.023841063797704</v>
      </c>
      <c r="L48" s="8">
        <v>640.21239194338739</v>
      </c>
      <c r="M48" s="1">
        <f>((H48-I48)-(J48-I48))/(LN((H48-I48)/(J48-I48)))</f>
        <v>17.367143007883154</v>
      </c>
      <c r="N48" s="1">
        <f>((W48 + X48*H48 +Y48*H48^2 +  Z48*H48^3)+(W48 + X48*J48 + Y48*J48^2 +  Z48*J48^3))/2</f>
        <v>4178.6460653267241</v>
      </c>
      <c r="O48" s="1">
        <f>((S48 + T48*H48 + U48*H48^2 +  V48*H48^3)+(S48 + T48*J48 + U48*J48^2 +  V48*J48^3))/2</f>
        <v>992.45168582120607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>A37</f>
        <v>6.8000000000000005E-2</v>
      </c>
      <c r="B49" s="1">
        <f>A49/O49*3600*1000</f>
        <v>246.67910941242454</v>
      </c>
      <c r="C49">
        <v>800</v>
      </c>
      <c r="D49" s="2">
        <v>0.84541062801932365</v>
      </c>
      <c r="E49" s="1">
        <f>D49*0.01256*3600</f>
        <v>38.22608695652174</v>
      </c>
      <c r="F49" s="1">
        <f>E49*3</f>
        <v>114.67826086956522</v>
      </c>
      <c r="G49" s="8">
        <f>G37</f>
        <v>2694.4251999999979</v>
      </c>
      <c r="H49">
        <v>315</v>
      </c>
      <c r="I49">
        <v>295</v>
      </c>
      <c r="J49" s="1">
        <v>310.36155410634024</v>
      </c>
      <c r="K49" s="2">
        <f>H49-J49</f>
        <v>4.6384458936597639</v>
      </c>
      <c r="L49" s="8">
        <v>648.09198954920453</v>
      </c>
      <c r="M49" s="1">
        <f>((H49-I49)-(J49-I49))/(LN((H49-I49)/(J49-I49)))</f>
        <v>17.578901826669465</v>
      </c>
      <c r="N49" s="1">
        <f>((W49 + X49*H49 +Y49*H49^2 +  Z49*H49^3)+(W49 + X49*J49 + Y49*J49^2 +  Z49*J49^3))/2</f>
        <v>4178.6313547514683</v>
      </c>
      <c r="O49" s="1">
        <f>((S49 + T49*H49 + U49*H49^2 +  V49*H49^3)+(S49 + T49*J49 + U49*J49^2 +  V49*J49^3))/2</f>
        <v>992.38237312879698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>A38</f>
        <v>7.3999999999999996E-2</v>
      </c>
      <c r="B50" s="1">
        <f>A50/O50*3600*1000</f>
        <v>268.46036759072837</v>
      </c>
      <c r="C50">
        <v>800</v>
      </c>
      <c r="D50" s="2">
        <v>0.84541062801932365</v>
      </c>
      <c r="E50" s="1">
        <f>D50*0.01256*3600</f>
        <v>38.22608695652174</v>
      </c>
      <c r="F50" s="1">
        <f>E50*3</f>
        <v>114.67826086956522</v>
      </c>
      <c r="G50" s="8">
        <f>G38</f>
        <v>3136.6083999999964</v>
      </c>
      <c r="H50">
        <v>315</v>
      </c>
      <c r="I50">
        <v>295</v>
      </c>
      <c r="J50" s="1">
        <v>310.67684696206027</v>
      </c>
      <c r="K50" s="2">
        <f>H50-J50</f>
        <v>4.3231530379397327</v>
      </c>
      <c r="L50" s="8">
        <v>654.49102591027736</v>
      </c>
      <c r="M50" s="1">
        <f>((H50-I50)-(J50-I50))/(LN((H50-I50)/(J50-I50)))</f>
        <v>17.750769054108179</v>
      </c>
      <c r="N50" s="1">
        <f>((W50 + X50*H50 +Y50*H50^2 +  Z50*H50^3)+(W50 + X50*J50 + Y50*J50^2 +  Z50*J50^3))/2</f>
        <v>4178.6205530811385</v>
      </c>
      <c r="O50" s="1">
        <f>((S50 + T50*H50 + U50*H50^2 +  V50*H50^3)+(S50 + T50*J50 + U50*J50^2 +  V50*J50^3))/2</f>
        <v>992.32524484258522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>A39</f>
        <v>8.0000000000000002E-3</v>
      </c>
      <c r="B51" s="1">
        <f>A51/O51*3600*1000</f>
        <v>28.960956755856927</v>
      </c>
      <c r="C51">
        <v>1000</v>
      </c>
      <c r="D51" s="2">
        <v>1.0913482652613089</v>
      </c>
      <c r="E51" s="1">
        <f>D51*0.01256*3600</f>
        <v>49.346403162055346</v>
      </c>
      <c r="F51" s="1">
        <f>E51*3</f>
        <v>148.03920948616604</v>
      </c>
      <c r="G51" s="8">
        <f>G39</f>
        <v>95.975200000000527</v>
      </c>
      <c r="H51">
        <v>315</v>
      </c>
      <c r="I51">
        <v>295</v>
      </c>
      <c r="J51" s="1">
        <v>296.8012188532644</v>
      </c>
      <c r="K51" s="2">
        <f>H51-J51</f>
        <v>18.198781146735598</v>
      </c>
      <c r="L51" s="8">
        <v>341.58475202851446</v>
      </c>
      <c r="M51" s="1">
        <f>((H51-I51)-(J51-I51))/(LN((H51-I51)/(J51-I51)))</f>
        <v>7.559929296059023</v>
      </c>
      <c r="N51" s="1">
        <f>((W51 + X51*H51 +Y51*H51^2 +  Z51*H51^3)+(W51 + X51*J51 + Y51*J51^2 +  Z51*J51^3))/2</f>
        <v>4180.6553156711661</v>
      </c>
      <c r="O51" s="1">
        <f>((S51 + T51*H51 + U51*H51^2 +  V51*H51^3)+(S51 + T51*J51 + U51*J51^2 +  V51*J51^3))/2</f>
        <v>994.44228458286784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>A40</f>
        <v>1.4E-2</v>
      </c>
      <c r="B52" s="1">
        <f>A52/O52*3600*1000</f>
        <v>50.702854311392997</v>
      </c>
      <c r="C52">
        <v>1000</v>
      </c>
      <c r="D52" s="2">
        <v>1.0913482652613089</v>
      </c>
      <c r="E52" s="1">
        <f>D52*0.01256*3600</f>
        <v>49.346403162055346</v>
      </c>
      <c r="F52" s="1">
        <f>E52*3</f>
        <v>148.03920948616604</v>
      </c>
      <c r="G52" s="8">
        <f>G40</f>
        <v>206.63440000000026</v>
      </c>
      <c r="H52">
        <v>315</v>
      </c>
      <c r="I52">
        <v>295</v>
      </c>
      <c r="J52" s="1">
        <v>300.0341362890149</v>
      </c>
      <c r="K52" s="2">
        <f>H52-J52</f>
        <v>14.965863710985104</v>
      </c>
      <c r="L52" s="8">
        <v>490.53263466966951</v>
      </c>
      <c r="M52" s="1">
        <f>((H52-I52)-(J52-I52))/(LN((H52-I52)/(J52-I52)))</f>
        <v>10.848835742414433</v>
      </c>
      <c r="N52" s="1">
        <f>((W52 + X52*H52 +Y52*H52^2 +  Z52*H52^3)+(W52 + X52*J52 + Y52*J52^2 +  Z52*J52^3))/2</f>
        <v>4179.8230916292696</v>
      </c>
      <c r="O52" s="1">
        <f>((S52 + T52*H52 + U52*H52^2 +  V52*H52^3)+(S52 + T52*J52 + U52*J52^2 +  V52*J52^3))/2</f>
        <v>994.02687845672335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>A41</f>
        <v>0.02</v>
      </c>
      <c r="B53" s="1">
        <f>A53/O53*3600*1000</f>
        <v>72.459256691942272</v>
      </c>
      <c r="C53">
        <v>1000</v>
      </c>
      <c r="D53" s="2">
        <v>1.0913482652613089</v>
      </c>
      <c r="E53" s="1">
        <f>D53*0.01256*3600</f>
        <v>49.346403162055346</v>
      </c>
      <c r="F53" s="1">
        <f>E53*3</f>
        <v>148.03920948616604</v>
      </c>
      <c r="G53" s="8">
        <f>G41</f>
        <v>350.44599999999991</v>
      </c>
      <c r="H53">
        <v>315</v>
      </c>
      <c r="I53">
        <v>295</v>
      </c>
      <c r="J53" s="1">
        <v>302.59923288296659</v>
      </c>
      <c r="K53" s="2">
        <f>H53-J53</f>
        <v>12.400767117033411</v>
      </c>
      <c r="L53" s="8">
        <v>579.81488004428388</v>
      </c>
      <c r="M53" s="1">
        <f>((H53-I53)-(J53-I53))/(LN((H53-I53)/(J53-I53)))</f>
        <v>12.814880389353316</v>
      </c>
      <c r="N53" s="1">
        <f>((W53 + X53*H53 +Y53*H53^2 +  Z53*H53^3)+(W53 + X53*J53 + Y53*J53^2 +  Z53*J53^3))/2</f>
        <v>4179.3422609093277</v>
      </c>
      <c r="O53" s="1">
        <f>((S53 + T53*H53 + U53*H53^2 +  V53*H53^3)+(S53 + T53*J53 + U53*J53^2 +  V53*J53^3))/2</f>
        <v>993.66186305367751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>A42</f>
        <v>2.5999999999999999E-2</v>
      </c>
      <c r="B54" s="1">
        <f>A54/O54*3600*1000</f>
        <v>94.224349211758678</v>
      </c>
      <c r="C54">
        <v>1000</v>
      </c>
      <c r="D54" s="2">
        <v>1.0913482652613089</v>
      </c>
      <c r="E54" s="1">
        <f>D54*0.01256*3600</f>
        <v>49.346403162055346</v>
      </c>
      <c r="F54" s="1">
        <f>E54*3</f>
        <v>148.03920948616604</v>
      </c>
      <c r="G54" s="8">
        <f>G42</f>
        <v>527.40999999999963</v>
      </c>
      <c r="H54">
        <v>315</v>
      </c>
      <c r="I54">
        <v>295</v>
      </c>
      <c r="J54" s="1">
        <v>304.48931712207622</v>
      </c>
      <c r="K54" s="2">
        <f>H54-J54</f>
        <v>10.510682877923784</v>
      </c>
      <c r="L54" s="8">
        <v>638.18842909094769</v>
      </c>
      <c r="M54" s="1">
        <f>((H54-I54)-(J54-I54))/(LN((H54-I54)/(J54-I54)))</f>
        <v>14.097595945574602</v>
      </c>
      <c r="N54" s="1">
        <f>((W54 + X54*H54 +Y54*H54^2 +  Z54*H54^3)+(W54 + X54*J54 + Y54*J54^2 +  Z54*J54^3))/2</f>
        <v>4179.0762858525231</v>
      </c>
      <c r="O54" s="1">
        <f>((S54 + T54*H54 + U54*H54^2 +  V54*H54^3)+(S54 + T54*J54 + U54*J54^2 +  V54*J54^3))/2</f>
        <v>993.37380181469302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>A43</f>
        <v>3.2000000000000001E-2</v>
      </c>
      <c r="B55" s="1">
        <f>A55/O55*3600*1000</f>
        <v>115.99481080960011</v>
      </c>
      <c r="C55">
        <v>1000</v>
      </c>
      <c r="D55" s="2">
        <v>1.0913482652613089</v>
      </c>
      <c r="E55" s="1">
        <f>D55*0.01256*3600</f>
        <v>49.346403162055346</v>
      </c>
      <c r="F55" s="1">
        <f>E55*3</f>
        <v>148.03920948616604</v>
      </c>
      <c r="G55" s="8">
        <f>G43</f>
        <v>737.52639999999928</v>
      </c>
      <c r="H55">
        <v>315</v>
      </c>
      <c r="I55">
        <v>295</v>
      </c>
      <c r="J55" s="1">
        <v>305.904726194163</v>
      </c>
      <c r="K55" s="2">
        <f>H55-J55</f>
        <v>9.095273805836996</v>
      </c>
      <c r="L55" s="8">
        <v>679.11841599951333</v>
      </c>
      <c r="M55" s="1">
        <f>((H55-I55)-(J55-I55))/(LN((H55-I55)/(J55-I55)))</f>
        <v>14.995439789662891</v>
      </c>
      <c r="N55" s="1">
        <f>((W55 + X55*H55 +Y55*H55^2 +  Z55*H55^3)+(W55 + X55*J55 + Y55*J55^2 +  Z55*J55^3))/2</f>
        <v>4178.9205398931772</v>
      </c>
      <c r="O55" s="1">
        <f>((S55 + T55*H55 + U55*H55^2 +  V55*H55^3)+(S55 + T55*J55 + U55*J55^2 +  V55*J55^3))/2</f>
        <v>993.14787615021191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>A44</f>
        <v>3.7999999999999999E-2</v>
      </c>
      <c r="B56" s="1">
        <f>A56/O56*3600*1000</f>
        <v>137.76876792123079</v>
      </c>
      <c r="C56">
        <v>1000</v>
      </c>
      <c r="D56" s="2">
        <v>1.0913482652613089</v>
      </c>
      <c r="E56" s="1">
        <f>D56*0.01256*3600</f>
        <v>49.346403162055346</v>
      </c>
      <c r="F56" s="1">
        <f>E56*3</f>
        <v>148.03920948616604</v>
      </c>
      <c r="G56" s="8">
        <f>G44</f>
        <v>980.79519999999911</v>
      </c>
      <c r="H56">
        <v>315</v>
      </c>
      <c r="I56">
        <v>295</v>
      </c>
      <c r="J56" s="1">
        <v>306.99442803394754</v>
      </c>
      <c r="K56" s="2">
        <f>H56-J56</f>
        <v>8.0055719660524574</v>
      </c>
      <c r="L56" s="8">
        <v>709.34895534652776</v>
      </c>
      <c r="M56" s="1">
        <f>((H56-I56)-(J56-I56))/(LN((H56-I56)/(J56-I56)))</f>
        <v>15.657593525465431</v>
      </c>
      <c r="N56" s="1">
        <f>((W56 + X56*H56 +Y56*H56^2 +  Z56*H56^3)+(W56 + X56*J56 + Y56*J56^2 +  Z56*J56^3))/2</f>
        <v>4178.8235103297911</v>
      </c>
      <c r="O56" s="1">
        <f>((S56 + T56*H56 + U56*H56^2 +  V56*H56^3)+(S56 + T56*J56 + U56*J56^2 +  V56*J56^3))/2</f>
        <v>992.96816008556675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>A45</f>
        <v>4.3999999999999997E-2</v>
      </c>
      <c r="B57" s="1">
        <f>A57/O57*3600*1000</f>
        <v>159.5451123347766</v>
      </c>
      <c r="C57">
        <v>1000</v>
      </c>
      <c r="D57" s="2">
        <v>1.0913482652613089</v>
      </c>
      <c r="E57" s="1">
        <f>D57*0.01256*3600</f>
        <v>49.346403162055346</v>
      </c>
      <c r="F57" s="1">
        <f>E57*3</f>
        <v>148.03920948616604</v>
      </c>
      <c r="G57" s="8">
        <f>G45</f>
        <v>1257.2163999999984</v>
      </c>
      <c r="H57">
        <v>315</v>
      </c>
      <c r="I57">
        <v>295</v>
      </c>
      <c r="J57" s="1">
        <v>307.85570431782622</v>
      </c>
      <c r="K57" s="2">
        <f>H57-J57</f>
        <v>7.1442956821737766</v>
      </c>
      <c r="L57" s="8">
        <v>732.57165604387876</v>
      </c>
      <c r="M57" s="1">
        <f>((H57-I57)-(J57-I57))/(LN((H57-I57)/(J57-I57)))</f>
        <v>16.165589433274022</v>
      </c>
      <c r="N57" s="1">
        <f>((W57 + X57*H57 +Y57*H57^2 +  Z57*H57^3)+(W57 + X57*J57 + Y57*J57^2 +  Z57*J57^3))/2</f>
        <v>4178.7597401989333</v>
      </c>
      <c r="O57" s="1">
        <f>((S57 + T57*H57 + U57*H57^2 +  V57*H57^3)+(S57 + T57*J57 + U57*J57^2 +  V57*J57^3))/2</f>
        <v>992.82264233595697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>A46</f>
        <v>0.05</v>
      </c>
      <c r="B58" s="1">
        <f>A58/O58*3600*1000</f>
        <v>181.3231541396878</v>
      </c>
      <c r="C58">
        <v>1000</v>
      </c>
      <c r="D58" s="2">
        <v>1.0913482652613089</v>
      </c>
      <c r="E58" s="1">
        <f>D58*0.01256*3600</f>
        <v>49.346403162055346</v>
      </c>
      <c r="F58" s="1">
        <f>E58*3</f>
        <v>148.03920948616604</v>
      </c>
      <c r="G58" s="8">
        <f>G46</f>
        <v>1566.7899999999986</v>
      </c>
      <c r="H58">
        <v>315</v>
      </c>
      <c r="I58">
        <v>295</v>
      </c>
      <c r="J58" s="1">
        <v>308.55208398075121</v>
      </c>
      <c r="K58" s="2">
        <f>H58-J58</f>
        <v>6.4479160192487939</v>
      </c>
      <c r="L58" s="8">
        <v>750.96348538483721</v>
      </c>
      <c r="M58" s="1">
        <f>((H58-I58)-(J58-I58))/(LN((H58-I58)/(J58-I58)))</f>
        <v>16.567444948057236</v>
      </c>
      <c r="N58" s="1">
        <f>((W58 + X58*H58 +Y58*H58^2 +  Z58*H58^3)+(W58 + X58*J58 + Y58*J58^2 +  Z58*J58^3))/2</f>
        <v>4178.7159297207963</v>
      </c>
      <c r="O58" s="1">
        <f>((S58 + T58*H58 + U58*H58^2 +  V58*H58^3)+(S58 + T58*J58 + U58*J58^2 +  V58*J58^3))/2</f>
        <v>992.70278445151871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>A47</f>
        <v>5.6000000000000001E-2</v>
      </c>
      <c r="B59" s="1">
        <f>A59/O59*3600*1000</f>
        <v>203.10244379852924</v>
      </c>
      <c r="C59">
        <v>1000</v>
      </c>
      <c r="D59" s="2">
        <v>1.0913482652613089</v>
      </c>
      <c r="E59" s="1">
        <f>D59*0.01256*3600</f>
        <v>49.346403162055346</v>
      </c>
      <c r="F59" s="1">
        <f>E59*3</f>
        <v>148.03920948616604</v>
      </c>
      <c r="G59" s="8">
        <f>G47</f>
        <v>1909.5159999999983</v>
      </c>
      <c r="H59">
        <v>315</v>
      </c>
      <c r="I59">
        <v>295</v>
      </c>
      <c r="J59" s="1">
        <v>309.12609289329311</v>
      </c>
      <c r="K59" s="2">
        <f>H59-J59</f>
        <v>5.8739071067068949</v>
      </c>
      <c r="L59" s="8">
        <v>765.88736129170763</v>
      </c>
      <c r="M59" s="1">
        <f>((H59-I59)-(J59-I59))/(LN((H59-I59)/(J59-I59)))</f>
        <v>16.893187739369953</v>
      </c>
      <c r="N59" s="1">
        <f>((W59 + X59*H59 +Y59*H59^2 +  Z59*H59^3)+(W59 + X59*J59 + Y59*J59^2 +  Z59*J59^3))/2</f>
        <v>4178.6847088592713</v>
      </c>
      <c r="O59" s="1">
        <f>((S59 + T59*H59 + U59*H59^2 +  V59*H59^3)+(S59 + T59*J59 + U59*J59^2 +  V59*J59^3))/2</f>
        <v>992.60253214865497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>A48</f>
        <v>6.2E-2</v>
      </c>
      <c r="B60" s="1">
        <f>A60/O60*3600*1000</f>
        <v>224.88267673948303</v>
      </c>
      <c r="C60">
        <v>1000</v>
      </c>
      <c r="D60" s="2">
        <v>1.0913482652613089</v>
      </c>
      <c r="E60" s="1">
        <f>D60*0.01256*3600</f>
        <v>49.346403162055346</v>
      </c>
      <c r="F60" s="1">
        <f>E60*3</f>
        <v>148.03920948616604</v>
      </c>
      <c r="G60" s="8">
        <f>G48</f>
        <v>2285.3943999999974</v>
      </c>
      <c r="H60">
        <v>315</v>
      </c>
      <c r="I60">
        <v>295</v>
      </c>
      <c r="J60" s="1">
        <v>309.60702905069559</v>
      </c>
      <c r="K60" s="2">
        <f>H60-J60</f>
        <v>5.3929709493044129</v>
      </c>
      <c r="L60" s="8">
        <v>778.23878072611535</v>
      </c>
      <c r="M60" s="1">
        <f>((H60-I60)-(J60-I60))/(LN((H60-I60)/(J60-I60)))</f>
        <v>17.162527203043755</v>
      </c>
      <c r="N60" s="1">
        <f>((W60 + X60*H60 +Y60*H60^2 +  Z60*H60^3)+(W60 + X60*J60 + Y60*J60^2 +  Z60*J60^3))/2</f>
        <v>4178.6617708227423</v>
      </c>
      <c r="O60" s="1">
        <f>((S60 + T60*H60 + U60*H60^2 +  V60*H60^3)+(S60 + T60*J60 + U60*J60^2 +  V60*J60^3))/2</f>
        <v>992.51753508149352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>A49</f>
        <v>6.8000000000000005E-2</v>
      </c>
      <c r="B61" s="1">
        <f>A61/O61*3600*1000</f>
        <v>246.66363964443065</v>
      </c>
      <c r="C61">
        <v>1000</v>
      </c>
      <c r="D61" s="2">
        <v>1.0913482652613089</v>
      </c>
      <c r="E61" s="1">
        <f>D61*0.01256*3600</f>
        <v>49.346403162055346</v>
      </c>
      <c r="F61" s="1">
        <f>E61*3</f>
        <v>148.03920948616604</v>
      </c>
      <c r="G61" s="8">
        <f>G49</f>
        <v>2694.4251999999979</v>
      </c>
      <c r="H61">
        <v>315</v>
      </c>
      <c r="I61">
        <v>295</v>
      </c>
      <c r="J61" s="1">
        <v>310.0156405322266</v>
      </c>
      <c r="K61" s="2">
        <f>H61-J61</f>
        <v>4.9843594677734018</v>
      </c>
      <c r="L61" s="8">
        <v>788.62986305870777</v>
      </c>
      <c r="M61" s="1">
        <f>((H61-I61)-(J61-I61))/(LN((H61-I61)/(J61-I61)))</f>
        <v>17.388923287838502</v>
      </c>
      <c r="N61" s="1">
        <f>((W61 + X61*H61 +Y61*H61^2 +  Z61*H61^3)+(W61 + X61*J61 + Y61*J61^2 +  Z61*J61^3))/2</f>
        <v>4178.6444802263677</v>
      </c>
      <c r="O61" s="1">
        <f>((S61 + T61*H61 + U61*H61^2 +  V61*H61^3)+(S61 + T61*J61 + U61*J61^2 +  V61*J61^3))/2</f>
        <v>992.4446114266492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>A50</f>
        <v>7.3999999999999996E-2</v>
      </c>
      <c r="B62" s="1">
        <f>A62/O62*3600*1000</f>
        <v>268.44437808110041</v>
      </c>
      <c r="C62">
        <v>1000</v>
      </c>
      <c r="D62" s="2">
        <v>1.0913482652613089</v>
      </c>
      <c r="E62" s="1">
        <f>D62*0.01256*3600</f>
        <v>49.346403162055346</v>
      </c>
      <c r="F62" s="1">
        <f>E62*3</f>
        <v>148.03920948616604</v>
      </c>
      <c r="G62" s="8">
        <f>G50</f>
        <v>3136.6083999999964</v>
      </c>
      <c r="H62">
        <v>315</v>
      </c>
      <c r="I62">
        <v>295</v>
      </c>
      <c r="J62" s="1">
        <v>310.35059886560106</v>
      </c>
      <c r="K62" s="2">
        <f>H62-J62</f>
        <v>4.6494011343989428</v>
      </c>
      <c r="L62" s="8">
        <v>797.08091092402969</v>
      </c>
      <c r="M62" s="1">
        <f>((H62-I62)-(J62-I62))/(LN((H62-I62)/(J62-I62)))</f>
        <v>17.572908143729236</v>
      </c>
      <c r="N62" s="1">
        <f>((W62 + X62*H62 +Y62*H62^2 +  Z62*H62^3)+(W62 + X62*J62 + Y62*J62^2 +  Z62*J62^3))/2</f>
        <v>4178.6317497432474</v>
      </c>
      <c r="O62" s="1">
        <f>((S62 + T62*H62 + U62*H62^2 +  V62*H62^3)+(S62 + T62*J62 + U62*J62^2 +  V62*J62^3))/2</f>
        <v>992.38435129201025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>A51</f>
        <v>8.0000000000000002E-3</v>
      </c>
      <c r="B63" s="1">
        <f>A63/O63*3600*1000</f>
        <v>28.960026192966417</v>
      </c>
      <c r="C63">
        <v>1200</v>
      </c>
      <c r="D63" s="2">
        <v>1.3465170458080808</v>
      </c>
      <c r="E63" s="1">
        <f>D63*0.01256*3600</f>
        <v>60.884114743258181</v>
      </c>
      <c r="F63" s="1">
        <f>E63*3</f>
        <v>182.65234422977454</v>
      </c>
      <c r="G63" s="8">
        <f>G51</f>
        <v>95.975200000000527</v>
      </c>
      <c r="H63">
        <v>315</v>
      </c>
      <c r="I63">
        <v>295</v>
      </c>
      <c r="J63" s="1">
        <v>296.53459214576139</v>
      </c>
      <c r="K63" s="2">
        <f>H63-J63</f>
        <v>18.465407854238606</v>
      </c>
      <c r="L63" s="8">
        <v>380.92834804840129</v>
      </c>
      <c r="M63" s="1">
        <f>((H63-I63)-(J63-I63))/(LN((H63-I63)/(J63-I63)))</f>
        <v>7.19207036223239</v>
      </c>
      <c r="N63" s="1">
        <f>((W63 + X63*H63 +Y63*H63^2 +  Z63*H63^3)+(W63 + X63*J63 + Y63*J63^2 +  Z63*J63^3))/2</f>
        <v>4180.7363738968115</v>
      </c>
      <c r="O63" s="1">
        <f>((S63 + T63*H63 + U63*H63^2 +  V63*H63^3)+(S63 + T63*J63 + U63*J63^2 +  V63*J63^3))/2</f>
        <v>994.4742386660796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>A52</f>
        <v>1.4E-2</v>
      </c>
      <c r="B64" s="1">
        <f>A64/O64*3600*1000</f>
        <v>50.699798473220575</v>
      </c>
      <c r="C64">
        <v>1200</v>
      </c>
      <c r="D64" s="2">
        <v>1.3465170458080808</v>
      </c>
      <c r="E64" s="1">
        <f>D64*0.01256*3600</f>
        <v>60.884114743258181</v>
      </c>
      <c r="F64" s="1">
        <f>E64*3</f>
        <v>182.65234422977454</v>
      </c>
      <c r="G64" s="8">
        <f>G52</f>
        <v>206.63440000000026</v>
      </c>
      <c r="H64">
        <v>315</v>
      </c>
      <c r="I64">
        <v>295</v>
      </c>
      <c r="J64" s="1">
        <v>299.59119038249509</v>
      </c>
      <c r="K64" s="2">
        <f>H64-J64</f>
        <v>15.408809617504915</v>
      </c>
      <c r="L64" s="8">
        <v>555.123108667216</v>
      </c>
      <c r="M64" s="1">
        <f>((H64-I64)-(J64-I64))/(LN((H64-I64)/(J64-I64)))</f>
        <v>10.470836868875047</v>
      </c>
      <c r="N64" s="1">
        <f>((W64 + X64*H64 +Y64*H64^2 +  Z64*H64^3)+(W64 + X64*J64 + Y64*J64^2 +  Z64*J64^3))/2</f>
        <v>4179.921438342707</v>
      </c>
      <c r="O64" s="1">
        <f>((S64 + T64*H64 + U64*H64^2 +  V64*H64^3)+(S64 + T64*J64 + U64*J64^2 +  V64*J64^3))/2</f>
        <v>994.08679161951841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>A53</f>
        <v>0.02</v>
      </c>
      <c r="B65" s="1">
        <f>A65/O65*3600*1000</f>
        <v>72.454144269185193</v>
      </c>
      <c r="C65">
        <v>1200</v>
      </c>
      <c r="D65" s="2">
        <v>1.3465170458080808</v>
      </c>
      <c r="E65" s="1">
        <f>D65*0.01256*3600</f>
        <v>60.884114743258181</v>
      </c>
      <c r="F65" s="1">
        <f>E65*3</f>
        <v>182.65234422977454</v>
      </c>
      <c r="G65" s="8">
        <f>G53</f>
        <v>350.44599999999991</v>
      </c>
      <c r="H65">
        <v>315</v>
      </c>
      <c r="I65">
        <v>295</v>
      </c>
      <c r="J65" s="1">
        <v>302.12262957862526</v>
      </c>
      <c r="K65" s="2">
        <f>H65-J65</f>
        <v>12.877370421374735</v>
      </c>
      <c r="L65" s="8">
        <v>661.82170010048549</v>
      </c>
      <c r="M65" s="1">
        <f>((H65-I65)-(J65-I65))/(LN((H65-I65)/(J65-I65)))</f>
        <v>12.472569517335055</v>
      </c>
      <c r="N65" s="1">
        <f>((W65 + X65*H65 +Y65*H65^2 +  Z65*H65^3)+(W65 + X65*J65 + Y65*J65^2 +  Z65*J65^3))/2</f>
        <v>4179.420676463189</v>
      </c>
      <c r="O65" s="1">
        <f>((S65 + T65*H65 + U65*H65^2 +  V65*H65^3)+(S65 + T65*J65 + U65*J65^2 +  V65*J65^3))/2</f>
        <v>993.73197663479493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>A54</f>
        <v>2.5999999999999999E-2</v>
      </c>
      <c r="B66" s="1">
        <f>A66/O66*3600*1000</f>
        <v>94.21752116827254</v>
      </c>
      <c r="C66">
        <v>1200</v>
      </c>
      <c r="D66" s="2">
        <v>1.3465170458080808</v>
      </c>
      <c r="E66" s="1">
        <f>D66*0.01256*3600</f>
        <v>60.884114743258181</v>
      </c>
      <c r="F66" s="1">
        <f>E66*3</f>
        <v>182.65234422977454</v>
      </c>
      <c r="G66" s="8">
        <f>G54</f>
        <v>527.40999999999963</v>
      </c>
      <c r="H66">
        <v>315</v>
      </c>
      <c r="I66">
        <v>295</v>
      </c>
      <c r="J66" s="1">
        <v>304.0265325827267</v>
      </c>
      <c r="K66" s="2">
        <f>H66-J66</f>
        <v>10.973467417273298</v>
      </c>
      <c r="L66" s="8">
        <v>732.40080211004988</v>
      </c>
      <c r="M66" s="1">
        <f>((H66-I66)-(J66-I66))/(LN((H66-I66)/(J66-I66)))</f>
        <v>13.7933187674163</v>
      </c>
      <c r="N66" s="1">
        <f>((W66 + X66*H66 +Y66*H66^2 +  Z66*H66^3)+(W66 + X66*J66 + Y66*J66^2 +  Z66*J66^3))/2</f>
        <v>4179.1350228676083</v>
      </c>
      <c r="O66" s="1">
        <f>((S66 + T66*H66 + U66*H66^2 +  V66*H66^3)+(S66 + T66*J66 + U66*J66^2 +  V66*J66^3))/2</f>
        <v>993.44579266557366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>A55</f>
        <v>3.2000000000000001E-2</v>
      </c>
      <c r="B67" s="1">
        <f>A67/O67*3600*1000</f>
        <v>115.98658986631013</v>
      </c>
      <c r="C67">
        <v>1200</v>
      </c>
      <c r="D67" s="2">
        <v>1.3465170458080808</v>
      </c>
      <c r="E67" s="1">
        <f>D67*0.01256*3600</f>
        <v>60.884114743258181</v>
      </c>
      <c r="F67" s="1">
        <f>E67*3</f>
        <v>182.65234422977454</v>
      </c>
      <c r="G67" s="8">
        <f>G55</f>
        <v>737.52639999999928</v>
      </c>
      <c r="H67">
        <v>315</v>
      </c>
      <c r="I67">
        <v>295</v>
      </c>
      <c r="J67" s="1">
        <v>305.46943922537463</v>
      </c>
      <c r="K67" s="2">
        <f>H67-J67</f>
        <v>9.5305607746253713</v>
      </c>
      <c r="L67" s="8">
        <v>782.25054453791347</v>
      </c>
      <c r="M67" s="1">
        <f>((H67-I67)-(J67-I67))/(LN((H67-I67)/(J67-I67)))</f>
        <v>14.724201832706026</v>
      </c>
      <c r="N67" s="1">
        <f>((W67 + X67*H67 +Y67*H67^2 +  Z67*H67^3)+(W67 + X67*J67 + Y67*J67^2 +  Z67*J67^3))/2</f>
        <v>4178.9647281531352</v>
      </c>
      <c r="O67" s="1">
        <f>((S67 + T67*H67 + U67*H67^2 +  V67*H67^3)+(S67 + T67*J67 + U67*J67^2 +  V67*J67^3))/2</f>
        <v>993.21826887731777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>A56</f>
        <v>3.7999999999999999E-2</v>
      </c>
      <c r="B68" s="1">
        <f>A68/O68*3600*1000</f>
        <v>137.75941262571047</v>
      </c>
      <c r="C68">
        <v>1200</v>
      </c>
      <c r="D68" s="2">
        <v>1.3465170458080808</v>
      </c>
      <c r="E68" s="1">
        <f>D68*0.01256*3600</f>
        <v>60.884114743258181</v>
      </c>
      <c r="F68" s="1">
        <f>E68*3</f>
        <v>182.65234422977454</v>
      </c>
      <c r="G68" s="8">
        <f>G56</f>
        <v>980.79519999999911</v>
      </c>
      <c r="H68">
        <v>315</v>
      </c>
      <c r="I68">
        <v>295</v>
      </c>
      <c r="J68" s="1">
        <v>306.58906042441714</v>
      </c>
      <c r="K68" s="2">
        <f>H68-J68</f>
        <v>8.4109395755828587</v>
      </c>
      <c r="L68" s="8">
        <v>819.25361458943303</v>
      </c>
      <c r="M68" s="1">
        <f>((H68-I68)-(J68-I68))/(LN((H68-I68)/(J68-I68)))</f>
        <v>15.413947957639451</v>
      </c>
      <c r="N68" s="1">
        <f>((W68 + X68*H68 +Y68*H68^2 +  Z68*H68^3)+(W68 + X68*J68 + Y68*J68^2 +  Z68*J68^3))/2</f>
        <v>4178.8574000705921</v>
      </c>
      <c r="O68" s="1">
        <f>((S68 + T68*H68 + U68*H68^2 +  V68*H68^3)+(S68 + T68*J68 + U68*J68^2 +  V68*J68^3))/2</f>
        <v>993.03559294117235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>A57</f>
        <v>4.3999999999999997E-2</v>
      </c>
      <c r="B69" s="1">
        <f>A69/O69*3600*1000</f>
        <v>159.53482272009603</v>
      </c>
      <c r="C69">
        <v>1200</v>
      </c>
      <c r="D69" s="2">
        <v>1.3465170458080808</v>
      </c>
      <c r="E69" s="1">
        <f>D69*0.01256*3600</f>
        <v>60.884114743258181</v>
      </c>
      <c r="F69" s="1">
        <f>E69*3</f>
        <v>182.65234422977454</v>
      </c>
      <c r="G69" s="8">
        <f>G57</f>
        <v>1257.2163999999984</v>
      </c>
      <c r="H69">
        <v>315</v>
      </c>
      <c r="I69">
        <v>295</v>
      </c>
      <c r="J69" s="1">
        <v>307.47891088237316</v>
      </c>
      <c r="K69" s="2">
        <f>H69-J69</f>
        <v>7.5210891176268433</v>
      </c>
      <c r="L69" s="8">
        <v>847.78313440362899</v>
      </c>
      <c r="M69" s="1">
        <f>((H69-I69)-(J69-I69))/(LN((H69-I69)/(J69-I69)))</f>
        <v>15.944909373807638</v>
      </c>
      <c r="N69" s="1">
        <f>((W69 + X69*H69 +Y69*H69^2 +  Z69*H69^3)+(W69 + X69*J69 + Y69*J69^2 +  Z69*J69^3))/2</f>
        <v>4178.7862939418901</v>
      </c>
      <c r="O69" s="1">
        <f>((S69 + T69*H69 + U69*H69^2 +  V69*H69^3)+(S69 + T69*J69 + U69*J69^2 +  V69*J69^3))/2</f>
        <v>992.88667702294015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>A58</f>
        <v>0.05</v>
      </c>
      <c r="B70" s="1">
        <f>A70/O70*3600*1000</f>
        <v>181.31208484562069</v>
      </c>
      <c r="C70">
        <v>1200</v>
      </c>
      <c r="D70" s="2">
        <v>1.3465170458080808</v>
      </c>
      <c r="E70" s="1">
        <f>D70*0.01256*3600</f>
        <v>60.884114743258181</v>
      </c>
      <c r="F70" s="1">
        <f>E70*3</f>
        <v>182.65234422977454</v>
      </c>
      <c r="G70" s="8">
        <f>G58</f>
        <v>1566.7899999999986</v>
      </c>
      <c r="H70">
        <v>315</v>
      </c>
      <c r="I70">
        <v>295</v>
      </c>
      <c r="J70" s="1">
        <v>308.2013792986603</v>
      </c>
      <c r="K70" s="2">
        <f>H70-J70</f>
        <v>6.7986207013397006</v>
      </c>
      <c r="L70" s="8">
        <v>870.44138032053866</v>
      </c>
      <c r="M70" s="1">
        <f>((H70-I70)-(J70-I70))/(LN((H70-I70)/(J70-I70)))</f>
        <v>16.366011982053109</v>
      </c>
      <c r="N70" s="1">
        <f>((W70 + X70*H70 +Y70*H70^2 +  Z70*H70^3)+(W70 + X70*J70 + Y70*J70^2 +  Z70*J70^3))/2</f>
        <v>4178.7371570235746</v>
      </c>
      <c r="O70" s="1">
        <f>((S70 + T70*H70 + U70*H70^2 +  V70*H70^3)+(S70 + T70*J70 + U70*J70^2 +  V70*J70^3))/2</f>
        <v>992.76339000382757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>A59</f>
        <v>5.6000000000000001E-2</v>
      </c>
      <c r="B71" s="1">
        <f>A71/O71*3600*1000</f>
        <v>203.09071556259764</v>
      </c>
      <c r="C71">
        <v>1200</v>
      </c>
      <c r="D71" s="2">
        <v>1.3465170458080808</v>
      </c>
      <c r="E71" s="1">
        <f>D71*0.01256*3600</f>
        <v>60.884114743258181</v>
      </c>
      <c r="F71" s="1">
        <f>E71*3</f>
        <v>182.65234422977454</v>
      </c>
      <c r="G71" s="8">
        <f>G59</f>
        <v>1909.5159999999983</v>
      </c>
      <c r="H71">
        <v>315</v>
      </c>
      <c r="I71">
        <v>295</v>
      </c>
      <c r="J71" s="1">
        <v>308.79880703207522</v>
      </c>
      <c r="K71" s="2">
        <f>H71-J71</f>
        <v>6.2011929679247828</v>
      </c>
      <c r="L71" s="8">
        <v>888.86824578960045</v>
      </c>
      <c r="M71" s="1">
        <f>((H71-I71)-(J71-I71))/(LN((H71-I71)/(J71-I71)))</f>
        <v>16.708044621173919</v>
      </c>
      <c r="N71" s="1">
        <f>((W71 + X71*H71 +Y71*H71^2 +  Z71*H71^3)+(W71 + X71*J71 + Y71*J71^2 +  Z71*J71^3))/2</f>
        <v>4178.7019842667787</v>
      </c>
      <c r="O71" s="1">
        <f>((S71 + T71*H71 + U71*H71^2 +  V71*H71^3)+(S71 + T71*J71 + U71*J71^2 +  V71*J71^3))/2</f>
        <v>992.65985370888041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>A60</f>
        <v>6.2E-2</v>
      </c>
      <c r="B72" s="1">
        <f>A72/O72*3600*1000</f>
        <v>224.87038507196579</v>
      </c>
      <c r="C72">
        <v>1200</v>
      </c>
      <c r="D72" s="2">
        <v>1.3465170458080808</v>
      </c>
      <c r="E72" s="1">
        <f>D72*0.01256*3600</f>
        <v>60.884114743258181</v>
      </c>
      <c r="F72" s="1">
        <f>E72*3</f>
        <v>182.65234422977454</v>
      </c>
      <c r="G72" s="8">
        <f>G60</f>
        <v>2285.3943999999974</v>
      </c>
      <c r="H72">
        <v>315</v>
      </c>
      <c r="I72">
        <v>295</v>
      </c>
      <c r="J72" s="1">
        <v>309.30064923239053</v>
      </c>
      <c r="K72" s="2">
        <f>H72-J72</f>
        <v>5.6993507676094737</v>
      </c>
      <c r="L72" s="8">
        <v>904.14660128947185</v>
      </c>
      <c r="M72" s="1">
        <f>((H72-I72)-(J72-I72))/(LN((H72-I72)/(J72-I72)))</f>
        <v>16.991312717354681</v>
      </c>
      <c r="N72" s="1">
        <f>((W72 + X72*H72 +Y72*H72^2 +  Z72*H72^3)+(W72 + X72*J72 + Y72*J72^2 +  Z72*J72^3))/2</f>
        <v>4178.6760522232125</v>
      </c>
      <c r="O72" s="1">
        <f>((S72 + T72*H72 + U72*H72^2 +  V72*H72^3)+(S72 + T72*J72 + U72*J72^2 +  V72*J72^3))/2</f>
        <v>992.57178720340971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>A61</f>
        <v>6.8000000000000005E-2</v>
      </c>
      <c r="B73" s="1">
        <f>A73/O73*3600*1000</f>
        <v>246.65086113044316</v>
      </c>
      <c r="C73">
        <v>1200</v>
      </c>
      <c r="D73" s="2">
        <v>1.3465170458080808</v>
      </c>
      <c r="E73" s="1">
        <f>D73*0.01256*3600</f>
        <v>60.884114743258181</v>
      </c>
      <c r="F73" s="1">
        <f>E73*3</f>
        <v>182.65234422977454</v>
      </c>
      <c r="G73" s="8">
        <f>G61</f>
        <v>2694.4251999999979</v>
      </c>
      <c r="H73">
        <v>315</v>
      </c>
      <c r="I73">
        <v>295</v>
      </c>
      <c r="J73" s="1">
        <v>309.72791690281935</v>
      </c>
      <c r="K73" s="2">
        <f>H73-J73</f>
        <v>5.2720830971806549</v>
      </c>
      <c r="L73" s="8">
        <v>917.01956837799833</v>
      </c>
      <c r="M73" s="1">
        <f>((H73-I73)-(J73-I73))/(LN((H73-I73)/(J73-I73)))</f>
        <v>17.229735148395658</v>
      </c>
      <c r="N73" s="1">
        <f>((W73 + X73*H73 +Y73*H73^2 +  Z73*H73^3)+(W73 + X73*J73 + Y73*J73^2 +  Z73*J73^3))/2</f>
        <v>4178.6564493659471</v>
      </c>
      <c r="O73" s="1">
        <f>((S73 + T73*H73 + U73*H73^2 +  V73*H73^3)+(S73 + T73*J73 + U73*J73^2 +  V73*J73^3))/2</f>
        <v>992.49602810239401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>A62</f>
        <v>7.3999999999999996E-2</v>
      </c>
      <c r="B74" s="1">
        <f>A74/O74*3600*1000</f>
        <v>268.43114120741114</v>
      </c>
      <c r="C74">
        <v>1200</v>
      </c>
      <c r="D74" s="2">
        <v>1.3465170458080808</v>
      </c>
      <c r="E74" s="1">
        <f>D74*0.01256*3600</f>
        <v>60.884114743258181</v>
      </c>
      <c r="F74" s="1">
        <f>E74*3</f>
        <v>182.65234422977454</v>
      </c>
      <c r="G74" s="8">
        <f>G62</f>
        <v>3136.6083999999964</v>
      </c>
      <c r="H74">
        <v>315</v>
      </c>
      <c r="I74">
        <v>295</v>
      </c>
      <c r="J74" s="1">
        <v>310.07876729231458</v>
      </c>
      <c r="K74" s="2">
        <f>H74-J74</f>
        <v>4.9212327076854194</v>
      </c>
      <c r="L74" s="8">
        <v>927.50229565160419</v>
      </c>
      <c r="M74" s="1">
        <f>((H74-I74)-(J74-I74))/(LN((H74-I74)/(J74-I74)))</f>
        <v>17.423706037147532</v>
      </c>
      <c r="N74" s="1">
        <f>((W74 + X74*H74 +Y74*H74^2 +  Z74*H74^3)+(W74 + X74*J74 + Y74*J74^2 +  Z74*J74^3))/2</f>
        <v>4178.641983233646</v>
      </c>
      <c r="O74" s="1">
        <f>((S74 + T74*H74 + U74*H74^2 +  V74*H74^3)+(S74 + T74*J74 + U74*J74^2 +  V74*J74^3))/2</f>
        <v>992.43328773898952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>A63</f>
        <v>8.0000000000000002E-3</v>
      </c>
      <c r="B75" s="1">
        <f>A75/O75*3600*1000</f>
        <v>28.959043306990708</v>
      </c>
      <c r="C75">
        <v>1500</v>
      </c>
      <c r="D75" s="2">
        <v>1.7193675889328062</v>
      </c>
      <c r="E75" s="1">
        <f>D75*0.01256*3600</f>
        <v>77.742924901185759</v>
      </c>
      <c r="F75" s="1">
        <f>E75*3</f>
        <v>233.22877470355729</v>
      </c>
      <c r="G75" s="8">
        <f>G63</f>
        <v>95.975200000000527</v>
      </c>
      <c r="H75">
        <v>315</v>
      </c>
      <c r="I75">
        <v>295</v>
      </c>
      <c r="J75" s="1">
        <v>296.24964160133169</v>
      </c>
      <c r="K75" s="2">
        <f>H75-J75</f>
        <v>18.750358398668311</v>
      </c>
      <c r="L75" s="8">
        <v>426.49261402349964</v>
      </c>
      <c r="M75" s="1">
        <f>((H75-I75)-(J75-I75))/(LN((H75-I75)/(J75-I75)))</f>
        <v>6.7620628904725066</v>
      </c>
      <c r="N75" s="1">
        <f>((W75 + X75*H75 +Y75*H75^2 +  Z75*H75^3)+(W75 + X75*J75 + Y75*J75^2 +  Z75*J75^3))/2</f>
        <v>4180.8252175434272</v>
      </c>
      <c r="O75" s="1">
        <f>((S75 + T75*H75 + U75*H75^2 +  V75*H75^3)+(S75 + T75*J75 + U75*J75^2 +  V75*J75^3))/2</f>
        <v>994.50799167276659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>A64</f>
        <v>1.4E-2</v>
      </c>
      <c r="B76" s="1">
        <f>A76/O76*3600*1000</f>
        <v>50.696328771335409</v>
      </c>
      <c r="C76">
        <v>1500</v>
      </c>
      <c r="D76" s="2">
        <v>1.7193675889328062</v>
      </c>
      <c r="E76" s="1">
        <f>D76*0.01256*3600</f>
        <v>77.742924901185759</v>
      </c>
      <c r="F76" s="1">
        <f>E76*3</f>
        <v>233.22877470355729</v>
      </c>
      <c r="G76" s="8">
        <f>G64</f>
        <v>206.63440000000026</v>
      </c>
      <c r="H76">
        <v>315</v>
      </c>
      <c r="I76">
        <v>295</v>
      </c>
      <c r="J76" s="1">
        <v>299.07955178307253</v>
      </c>
      <c r="K76" s="2">
        <f>H76-J76</f>
        <v>15.920448216927468</v>
      </c>
      <c r="L76" s="8">
        <v>632.45153567949683</v>
      </c>
      <c r="M76" s="1">
        <f>((H76-I76)-(J76-I76))/(LN((H76-I76)/(J76-I76)))</f>
        <v>10.014465673523466</v>
      </c>
      <c r="N76" s="1">
        <f>((W76 + X76*H76 +Y76*H76^2 +  Z76*H76^3)+(W76 + X76*J76 + Y76*J76^2 +  Z76*J76^3))/2</f>
        <v>4180.0410040686193</v>
      </c>
      <c r="O76" s="1">
        <f>((S76 + T76*H76 + U76*H76^2 +  V76*H76^3)+(S76 + T76*J76 + U76*J76^2 +  V76*J76^3))/2</f>
        <v>994.15482780475099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>A65</f>
        <v>0.02</v>
      </c>
      <c r="B77" s="1">
        <f>A77/O77*3600*1000</f>
        <v>72.448149939871897</v>
      </c>
      <c r="C77">
        <v>1500</v>
      </c>
      <c r="D77" s="2">
        <v>1.7193675889328062</v>
      </c>
      <c r="E77" s="1">
        <f>D77*0.01256*3600</f>
        <v>77.742924901185759</v>
      </c>
      <c r="F77" s="1">
        <f>E77*3</f>
        <v>233.22877470355729</v>
      </c>
      <c r="G77" s="8">
        <f>G65</f>
        <v>350.44599999999991</v>
      </c>
      <c r="H77">
        <v>315</v>
      </c>
      <c r="I77">
        <v>295</v>
      </c>
      <c r="J77" s="1">
        <v>301.55452370397404</v>
      </c>
      <c r="K77" s="2">
        <f>H77-J77</f>
        <v>13.445476296025959</v>
      </c>
      <c r="L77" s="8">
        <v>762.02114566307228</v>
      </c>
      <c r="M77" s="1">
        <f>((H77-I77)-(J77-I77))/(LN((H77-I77)/(J77-I77)))</f>
        <v>12.05248804870034</v>
      </c>
      <c r="N77" s="1">
        <f>((W77 + X77*H77 +Y77*H77^2 +  Z77*H77^3)+(W77 + X77*J77 + Y77*J77^2 +  Z77*J77^3))/2</f>
        <v>4179.5204753369626</v>
      </c>
      <c r="O77" s="1">
        <f>((S77 + T77*H77 + U77*H77^2 +  V77*H77^3)+(S77 + T77*J77 + U77*J77^2 +  V77*J77^3))/2</f>
        <v>993.81419759864366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>A66</f>
        <v>2.5999999999999999E-2</v>
      </c>
      <c r="B78" s="1">
        <f>A78/O78*3600*1000</f>
        <v>94.209362792527529</v>
      </c>
      <c r="C78">
        <v>1500</v>
      </c>
      <c r="D78" s="2">
        <v>1.7193675889328062</v>
      </c>
      <c r="E78" s="1">
        <f>D78*0.01256*3600</f>
        <v>77.742924901185759</v>
      </c>
      <c r="F78" s="1">
        <f>E78*3</f>
        <v>233.22877470355729</v>
      </c>
      <c r="G78" s="8">
        <f>G66</f>
        <v>527.40999999999963</v>
      </c>
      <c r="H78">
        <v>315</v>
      </c>
      <c r="I78">
        <v>295</v>
      </c>
      <c r="J78" s="1">
        <v>303.46538008015943</v>
      </c>
      <c r="K78" s="2">
        <f>H78-J78</f>
        <v>11.534619919840566</v>
      </c>
      <c r="L78" s="8">
        <v>848.99263192183423</v>
      </c>
      <c r="M78" s="1">
        <f>((H78-I78)-(J78-I78))/(LN((H78-I78)/(J78-I78)))</f>
        <v>13.416290032221969</v>
      </c>
      <c r="N78" s="1">
        <f>((W78 + X78*H78 +Y78*H78^2 +  Z78*H78^3)+(W78 + X78*J78 + Y78*J78^2 +  Z78*J78^3))/2</f>
        <v>4179.2116982059533</v>
      </c>
      <c r="O78" s="1">
        <f>((S78 + T78*H78 + U78*H78^2 +  V78*H78^3)+(S78 + T78*J78 + U78*J78^2 +  V78*J78^3))/2</f>
        <v>993.53182343596245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>A67</f>
        <v>3.2000000000000001E-2</v>
      </c>
      <c r="B79" s="1">
        <f>A79/O79*3600*1000</f>
        <v>115.97664374949269</v>
      </c>
      <c r="C79">
        <v>1500</v>
      </c>
      <c r="D79" s="2">
        <v>1.7193675889328062</v>
      </c>
      <c r="E79" s="1">
        <f>D79*0.01256*3600</f>
        <v>77.742924901185759</v>
      </c>
      <c r="F79" s="1">
        <f>E79*3</f>
        <v>233.22877470355729</v>
      </c>
      <c r="G79" s="8">
        <f>G67</f>
        <v>737.52639999999928</v>
      </c>
      <c r="H79">
        <v>315</v>
      </c>
      <c r="I79">
        <v>295</v>
      </c>
      <c r="J79" s="1">
        <v>304.93590657897681</v>
      </c>
      <c r="K79" s="2">
        <f>H79-J79</f>
        <v>10.064093421023188</v>
      </c>
      <c r="L79" s="8">
        <v>910.98707879404117</v>
      </c>
      <c r="M79" s="1">
        <f>((H79-I79)-(J79-I79))/(LN((H79-I79)/(J79-I79)))</f>
        <v>14.385966452997721</v>
      </c>
      <c r="N79" s="1">
        <f>((W79 + X79*H79 +Y79*H79^2 +  Z79*H79^3)+(W79 + X79*J79 + Y79*J79^2 +  Z79*J79^3))/2</f>
        <v>4179.0233361152568</v>
      </c>
      <c r="O79" s="1">
        <f>((S79 + T79*H79 + U79*H79^2 +  V79*H79^3)+(S79 + T79*J79 + U79*J79^2 +  V79*J79^3))/2</f>
        <v>993.30344693220968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>A68</f>
        <v>3.7999999999999999E-2</v>
      </c>
      <c r="B80" s="1">
        <f>A80/O80*3600*1000</f>
        <v>137.74799307052825</v>
      </c>
      <c r="C80">
        <v>1500</v>
      </c>
      <c r="D80" s="2">
        <v>1.7193675889328062</v>
      </c>
      <c r="E80" s="1">
        <f>D80*0.01256*3600</f>
        <v>77.742924901185759</v>
      </c>
      <c r="F80" s="1">
        <f>E80*3</f>
        <v>233.22877470355729</v>
      </c>
      <c r="G80" s="8">
        <f>G68</f>
        <v>980.79519999999911</v>
      </c>
      <c r="H80">
        <v>315</v>
      </c>
      <c r="I80">
        <v>295</v>
      </c>
      <c r="J80" s="1">
        <v>306.08849352481514</v>
      </c>
      <c r="K80" s="2">
        <f>H80-J80</f>
        <v>8.9115064751848649</v>
      </c>
      <c r="L80" s="8">
        <v>957.29696337461462</v>
      </c>
      <c r="M80" s="1">
        <f>((H80-I80)-(J80-I80))/(LN((H80-I80)/(J80-I80)))</f>
        <v>15.108747026044224</v>
      </c>
      <c r="N80" s="1">
        <f>((W80 + X80*H80 +Y80*H80^2 +  Z80*H80^3)+(W80 + X80*J80 + Y80*J80^2 +  Z80*J80^3))/2</f>
        <v>4178.9028363402067</v>
      </c>
      <c r="O80" s="1">
        <f>((S80 + T80*H80 + U80*H80^2 +  V80*H80^3)+(S80 + T80*J80 + U80*J80^2 +  V80*J80^3))/2</f>
        <v>993.11791736927228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>A69</f>
        <v>4.3999999999999997E-2</v>
      </c>
      <c r="B81" s="1">
        <f>A81/O81*3600*1000</f>
        <v>159.52217891958696</v>
      </c>
      <c r="C81">
        <v>1500</v>
      </c>
      <c r="D81" s="2">
        <v>1.7193675889328062</v>
      </c>
      <c r="E81" s="1">
        <f>D81*0.01256*3600</f>
        <v>77.742924901185759</v>
      </c>
      <c r="F81" s="1">
        <f>E81*3</f>
        <v>233.22877470355729</v>
      </c>
      <c r="G81" s="8">
        <f>G69</f>
        <v>1257.2163999999984</v>
      </c>
      <c r="H81">
        <v>315</v>
      </c>
      <c r="I81">
        <v>295</v>
      </c>
      <c r="J81" s="1">
        <v>307.01109084524376</v>
      </c>
      <c r="K81" s="2">
        <f>H81-J81</f>
        <v>7.988909154756243</v>
      </c>
      <c r="L81" s="8">
        <v>993.16803003645293</v>
      </c>
      <c r="M81" s="1">
        <f>((H81-I81)-(J81-I81))/(LN((H81-I81)/(J81-I81)))</f>
        <v>15.667544109754042</v>
      </c>
      <c r="N81" s="1">
        <f>((W81 + X81*H81 +Y81*H81^2 +  Z81*H81^3)+(W81 + X81*J81 + Y81*J81^2 +  Z81*J81^3))/2</f>
        <v>4178.8221715787831</v>
      </c>
      <c r="O81" s="1">
        <f>((S81 + T81*H81 + U81*H81^2 +  V81*H81^3)+(S81 + T81*J81 + U81*J81^2 +  V81*J81^3))/2</f>
        <v>992.96537367288181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>A70</f>
        <v>0.05</v>
      </c>
      <c r="B82" s="1">
        <f>A82/O82*3600*1000</f>
        <v>181.2984126297101</v>
      </c>
      <c r="C82">
        <v>1500</v>
      </c>
      <c r="D82" s="2">
        <v>1.7193675889328062</v>
      </c>
      <c r="E82" s="1">
        <f>D82*0.01256*3600</f>
        <v>77.742924901185759</v>
      </c>
      <c r="F82" s="1">
        <f>E82*3</f>
        <v>233.22877470355729</v>
      </c>
      <c r="G82" s="8">
        <f>G70</f>
        <v>1566.7899999999986</v>
      </c>
      <c r="H82">
        <v>315</v>
      </c>
      <c r="I82">
        <v>295</v>
      </c>
      <c r="J82" s="1">
        <v>307.7641365619981</v>
      </c>
      <c r="K82" s="2">
        <f>H82-J82</f>
        <v>7.2358634380018998</v>
      </c>
      <c r="L82" s="8">
        <v>1021.7585325694835</v>
      </c>
      <c r="M82" s="1">
        <f>((H82-I82)-(J82-I82))/(LN((H82-I82)/(J82-I82)))</f>
        <v>16.112176306110623</v>
      </c>
      <c r="N82" s="1">
        <f>((W82 + X82*H82 +Y82*H82^2 +  Z82*H82^3)+(W82 + X82*J82 + Y82*J82^2 +  Z82*J82^3))/2</f>
        <v>4178.7660050075037</v>
      </c>
      <c r="O82" s="1">
        <f>((S82 + T82*H82 + U82*H82^2 +  V82*H82^3)+(S82 + T82*J82 + U82*J82^2 +  V82*J82^3))/2</f>
        <v>992.83825704330889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>A71</f>
        <v>5.6000000000000001E-2</v>
      </c>
      <c r="B83" s="1">
        <f>A83/O83*3600*1000</f>
        <v>203.07616965173352</v>
      </c>
      <c r="C83">
        <v>1500</v>
      </c>
      <c r="D83" s="2">
        <v>1.7193675889328062</v>
      </c>
      <c r="E83" s="1">
        <f>D83*0.01256*3600</f>
        <v>77.742924901185759</v>
      </c>
      <c r="F83" s="1">
        <f>E83*3</f>
        <v>233.22877470355729</v>
      </c>
      <c r="G83" s="8">
        <f>G71</f>
        <v>1909.5159999999983</v>
      </c>
      <c r="H83">
        <v>315</v>
      </c>
      <c r="I83">
        <v>295</v>
      </c>
      <c r="J83" s="1">
        <v>308.38941999329484</v>
      </c>
      <c r="K83" s="2">
        <f>H83-J83</f>
        <v>6.6105800067051632</v>
      </c>
      <c r="L83" s="8">
        <v>1045.0756295771318</v>
      </c>
      <c r="M83" s="1">
        <f>((H83-I83)-(J83-I83))/(LN((H83-I83)/(J83-I83)))</f>
        <v>16.474250070536371</v>
      </c>
      <c r="N83" s="1">
        <f>((W83 + X83*H83 +Y83*H83^2 +  Z83*H83^3)+(W83 + X83*J83 + Y83*J83^2 +  Z83*J83^3))/2</f>
        <v>4178.7255677614203</v>
      </c>
      <c r="O83" s="1">
        <f>((S83 + T83*H83 + U83*H83^2 +  V83*H83^3)+(S83 + T83*J83 + U83*J83^2 +  V83*J83^3))/2</f>
        <v>992.73095580704978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>A72</f>
        <v>6.2E-2</v>
      </c>
      <c r="B84" s="1">
        <f>A84/O84*3600*1000</f>
        <v>224.85508896530723</v>
      </c>
      <c r="C84">
        <v>1500</v>
      </c>
      <c r="D84" s="2">
        <v>1.7193675889328062</v>
      </c>
      <c r="E84" s="1">
        <f>D84*0.01256*3600</f>
        <v>77.742924901185759</v>
      </c>
      <c r="F84" s="1">
        <f>E84*3</f>
        <v>233.22877470355729</v>
      </c>
      <c r="G84" s="8">
        <f>G72</f>
        <v>2285.3943999999974</v>
      </c>
      <c r="H84">
        <v>315</v>
      </c>
      <c r="I84">
        <v>295</v>
      </c>
      <c r="J84" s="1">
        <v>308.91639196791346</v>
      </c>
      <c r="K84" s="2">
        <f>H84-J84</f>
        <v>6.0836080320865449</v>
      </c>
      <c r="L84" s="8">
        <v>1064.4532590026115</v>
      </c>
      <c r="M84" s="1">
        <f>((H84-I84)-(J84-I84))/(LN((H84-I84)/(J84-I84)))</f>
        <v>16.774738530302578</v>
      </c>
      <c r="N84" s="1">
        <f>((W84 + X84*H84 +Y84*H84^2 +  Z84*H84^3)+(W84 + X84*J84 + Y84*J84^2 +  Z84*J84^3))/2</f>
        <v>4178.6956189165676</v>
      </c>
      <c r="O84" s="1">
        <f>((S84 + T84*H84 + U84*H84^2 +  V84*H84^3)+(S84 + T84*J84 + U84*J84^2 +  V84*J84^3))/2</f>
        <v>992.63930839669547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>A73</f>
        <v>6.8000000000000005E-2</v>
      </c>
      <c r="B85" s="1">
        <f>A85/O85*3600*1000</f>
        <v>246.63491455974713</v>
      </c>
      <c r="C85">
        <v>1500</v>
      </c>
      <c r="D85" s="2">
        <v>1.7193675889328062</v>
      </c>
      <c r="E85" s="1">
        <f>D85*0.01256*3600</f>
        <v>77.742924901185759</v>
      </c>
      <c r="F85" s="1">
        <f>E85*3</f>
        <v>233.22877470355729</v>
      </c>
      <c r="G85" s="8">
        <f>G73</f>
        <v>2694.4251999999979</v>
      </c>
      <c r="H85">
        <v>315</v>
      </c>
      <c r="I85">
        <v>295</v>
      </c>
      <c r="J85" s="1">
        <v>309.36626340977625</v>
      </c>
      <c r="K85" s="2">
        <f>H85-J85</f>
        <v>5.633736590223748</v>
      </c>
      <c r="L85" s="8">
        <v>1080.8114945641728</v>
      </c>
      <c r="M85" s="1">
        <f>((H85-I85)-(J85-I85))/(LN((H85-I85)/(J85-I85)))</f>
        <v>17.028087698828774</v>
      </c>
      <c r="N85" s="1">
        <f>((W85 + X85*H85 +Y85*H85^2 +  Z85*H85^3)+(W85 + X85*J85 + Y85*J85^2 +  Z85*J85^3))/2</f>
        <v>4178.6728966558294</v>
      </c>
      <c r="O85" s="1">
        <f>((S85 + T85*H85 + U85*H85^2 +  V85*H85^3)+(S85 + T85*J85 + U85*J85^2 +  V85*J85^3))/2</f>
        <v>992.56019950369773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>A74</f>
        <v>7.3999999999999996E-2</v>
      </c>
      <c r="B86" s="1">
        <f>A86/O86*3600*1000</f>
        <v>268.41458528266577</v>
      </c>
      <c r="C86">
        <v>1500</v>
      </c>
      <c r="D86" s="2">
        <v>1.7193675889328062</v>
      </c>
      <c r="E86" s="1">
        <f>D86*0.01256*3600</f>
        <v>77.742924901185759</v>
      </c>
      <c r="F86" s="1">
        <f>E86*3</f>
        <v>233.22877470355729</v>
      </c>
      <c r="G86" s="8">
        <f>G74</f>
        <v>3136.6083999999964</v>
      </c>
      <c r="H86">
        <v>315</v>
      </c>
      <c r="I86">
        <v>295</v>
      </c>
      <c r="J86" s="1">
        <v>309.73648592613858</v>
      </c>
      <c r="K86" s="2">
        <f>H86-J86</f>
        <v>5.2635140738614155</v>
      </c>
      <c r="L86" s="8">
        <v>1094.1535680269612</v>
      </c>
      <c r="M86" s="1">
        <f>((H86-I86)-(J86-I86))/(LN((H86-I86)/(J86-I86)))</f>
        <v>17.234491761374404</v>
      </c>
      <c r="N86" s="1">
        <f>((W86 + X86*H86 +Y86*H86^2 +  Z86*H86^3)+(W86 + X86*J86 + Y86*J86^2 +  Z86*J86^3))/2</f>
        <v>4178.6560787939043</v>
      </c>
      <c r="O86" s="1">
        <f>((S86 + T86*H86 + U86*H86^2 +  V86*H86^3)+(S86 + T86*J86 + U86*J86^2 +  V86*J86^3))/2</f>
        <v>992.49450144244497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>A75</f>
        <v>8.0000000000000002E-3</v>
      </c>
      <c r="B87" s="1">
        <f>A87/O87*3600*1000</f>
        <v>28.957939829202608</v>
      </c>
      <c r="C87">
        <v>2000</v>
      </c>
      <c r="D87" s="2">
        <v>2.3477968714975845</v>
      </c>
      <c r="E87" s="1">
        <f>D87*0.01256*3600</f>
        <v>106.15798334163478</v>
      </c>
      <c r="F87" s="1">
        <f>E87*3</f>
        <v>318.4739500249043</v>
      </c>
      <c r="G87" s="8">
        <f>G75</f>
        <v>95.975200000000527</v>
      </c>
      <c r="H87">
        <v>315</v>
      </c>
      <c r="I87">
        <v>295</v>
      </c>
      <c r="J87" s="1">
        <v>295.9254737101067</v>
      </c>
      <c r="K87" s="2">
        <f>H87-J87</f>
        <v>19.074526289893299</v>
      </c>
      <c r="L87" s="8">
        <v>482.39621657983633</v>
      </c>
      <c r="M87" s="1">
        <f>((H87-I87)-(J87-I87))/(LN((H87-I87)/(J87-I87)))</f>
        <v>6.2067678917754643</v>
      </c>
      <c r="N87" s="1">
        <f>((W87 + X87*H87 +Y87*H87^2 +  Z87*H87^3)+(W87 + X87*J87 + Y87*J87^2 +  Z87*J87^3))/2</f>
        <v>4180.9291065040525</v>
      </c>
      <c r="O87" s="1">
        <f>((S87 + T87*H87 + U87*H87^2 +  V87*H87^3)+(S87 + T87*J87 + U87*J87^2 +  V87*J87^3))/2</f>
        <v>994.54588861866023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>A76</f>
        <v>1.4E-2</v>
      </c>
      <c r="B88" s="1">
        <f>A88/O88*3600*1000</f>
        <v>50.692030613557279</v>
      </c>
      <c r="C88">
        <v>2000</v>
      </c>
      <c r="D88" s="2">
        <v>2.3477968714975845</v>
      </c>
      <c r="E88" s="1">
        <f>D88*0.01256*3600</f>
        <v>106.15798334163478</v>
      </c>
      <c r="F88" s="1">
        <f>E88*3</f>
        <v>318.4739500249043</v>
      </c>
      <c r="G88" s="8">
        <f>G76</f>
        <v>206.63440000000026</v>
      </c>
      <c r="H88">
        <v>315</v>
      </c>
      <c r="I88">
        <v>295</v>
      </c>
      <c r="J88" s="1">
        <v>298.43201605696254</v>
      </c>
      <c r="K88" s="2">
        <f>H88-J88</f>
        <v>16.567983943037461</v>
      </c>
      <c r="L88" s="8">
        <v>731.87061444879168</v>
      </c>
      <c r="M88" s="1">
        <f>((H88-I88)-(J88-I88))/(LN((H88-I88)/(J88-I88)))</f>
        <v>9.3998243815565594</v>
      </c>
      <c r="N88" s="1">
        <f>((W88 + X88*H88 +Y88*H88^2 +  Z88*H88^3)+(W88 + X88*J88 + Y88*J88^2 +  Z88*J88^3))/2</f>
        <v>4180.201745693962</v>
      </c>
      <c r="O88" s="1">
        <f>((S88 + T88*H88 + U88*H88^2 +  V88*H88^3)+(S88 + T88*J88 + U88*J88^2 +  V88*J88^3))/2</f>
        <v>994.23912181022047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>A77</f>
        <v>0.02</v>
      </c>
      <c r="B89" s="1">
        <f>A89/O89*3600*1000</f>
        <v>72.440396184748195</v>
      </c>
      <c r="C89">
        <v>2000</v>
      </c>
      <c r="D89" s="2">
        <v>2.3477968714975845</v>
      </c>
      <c r="E89" s="1">
        <f>D89*0.01256*3600</f>
        <v>106.15798334163478</v>
      </c>
      <c r="F89" s="1">
        <f>E89*3</f>
        <v>318.4739500249043</v>
      </c>
      <c r="G89" s="8">
        <f>G77</f>
        <v>350.44599999999991</v>
      </c>
      <c r="H89">
        <v>315</v>
      </c>
      <c r="I89">
        <v>295</v>
      </c>
      <c r="J89" s="1">
        <v>300.80374543030649</v>
      </c>
      <c r="K89" s="2">
        <f>H89-J89</f>
        <v>14.196254569693508</v>
      </c>
      <c r="L89" s="8">
        <v>894.72853430301075</v>
      </c>
      <c r="M89" s="1">
        <f>((H89-I89)-(J89-I89))/(LN((H89-I89)/(J89-I89)))</f>
        <v>11.47423545518571</v>
      </c>
      <c r="N89" s="1">
        <f>((W89 + X89*H89 +Y89*H89^2 +  Z89*H89^3)+(W89 + X89*J89 + Y89*J89^2 +  Z89*J89^3))/2</f>
        <v>4179.6632874945526</v>
      </c>
      <c r="O89" s="1">
        <f>((S89 + T89*H89 + U89*H89^2 +  V89*H89^3)+(S89 + T89*J89 + U89*J89^2 +  V89*J89^3))/2</f>
        <v>993.92057183639599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>A78</f>
        <v>2.5999999999999999E-2</v>
      </c>
      <c r="B90" s="1">
        <f>A90/O90*3600*1000</f>
        <v>94.198537757155592</v>
      </c>
      <c r="C90">
        <v>2000</v>
      </c>
      <c r="D90" s="2">
        <v>2.3477968714975845</v>
      </c>
      <c r="E90" s="1">
        <f>D90*0.01256*3600</f>
        <v>106.15798334163478</v>
      </c>
      <c r="F90" s="1">
        <f>E90*3</f>
        <v>318.4739500249043</v>
      </c>
      <c r="G90" s="8">
        <f>G78</f>
        <v>527.40999999999963</v>
      </c>
      <c r="H90">
        <v>315</v>
      </c>
      <c r="I90">
        <v>295</v>
      </c>
      <c r="J90" s="1">
        <v>302.70612155764599</v>
      </c>
      <c r="K90" s="2">
        <f>H90-J90</f>
        <v>12.293878442354014</v>
      </c>
      <c r="L90" s="8">
        <v>1006.3326469642299</v>
      </c>
      <c r="M90" s="1">
        <f>((H90-I90)-(J90-I90))/(LN((H90-I90)/(J90-I90)))</f>
        <v>12.890485521702615</v>
      </c>
      <c r="N90" s="1">
        <f>((W90 + X90*H90 +Y90*H90^2 +  Z90*H90^3)+(W90 + X90*J90 + Y90*J90^2 +  Z90*J90^3))/2</f>
        <v>4179.3253247821604</v>
      </c>
      <c r="O90" s="1">
        <f>((S90 + T90*H90 + U90*H90^2 +  V90*H90^3)+(S90 + T90*J90 + U90*J90^2 +  V90*J90^3))/2</f>
        <v>993.6459973646447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>A79</f>
        <v>3.2000000000000001E-2</v>
      </c>
      <c r="B91" s="1">
        <f>A91/O91*3600*1000</f>
        <v>115.96322145430621</v>
      </c>
      <c r="C91">
        <v>2000</v>
      </c>
      <c r="D91" s="2">
        <v>2.3477968714975845</v>
      </c>
      <c r="E91" s="1">
        <f>D91*0.01256*3600</f>
        <v>106.15798334163478</v>
      </c>
      <c r="F91" s="1">
        <f>E91*3</f>
        <v>318.4739500249043</v>
      </c>
      <c r="G91" s="8">
        <f>G79</f>
        <v>737.52639999999928</v>
      </c>
      <c r="H91">
        <v>315</v>
      </c>
      <c r="I91">
        <v>295</v>
      </c>
      <c r="J91" s="1">
        <v>304.20321782320678</v>
      </c>
      <c r="K91" s="2">
        <f>H91-J91</f>
        <v>10.796782176793215</v>
      </c>
      <c r="L91" s="8">
        <v>1086.9349300174208</v>
      </c>
      <c r="M91" s="1">
        <f>((H91-I91)-(J91-I91))/(LN((H91-I91)/(J91-I91)))</f>
        <v>13.910168869543133</v>
      </c>
      <c r="N91" s="1">
        <f>((W91 + X91*H91 +Y91*H91^2 +  Z91*H91^3)+(W91 + X91*J91 + Y91*J91^2 +  Z91*J91^3))/2</f>
        <v>4179.1121257196864</v>
      </c>
      <c r="O91" s="1">
        <f>((S91 + T91*H91 + U91*H91^2 +  V91*H91^3)+(S91 + T91*J91 + U91*J91^2 +  V91*J91^3))/2</f>
        <v>993.41841797136567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>A80</f>
        <v>3.7999999999999999E-2</v>
      </c>
      <c r="B92" s="1">
        <f>A92/O92*3600*1000</f>
        <v>137.73239508433343</v>
      </c>
      <c r="C92">
        <v>2000</v>
      </c>
      <c r="D92" s="2">
        <v>2.3477968714975845</v>
      </c>
      <c r="E92" s="1">
        <f>D92*0.01256*3600</f>
        <v>106.15798334163478</v>
      </c>
      <c r="F92" s="1">
        <f>E92*3</f>
        <v>318.4739500249043</v>
      </c>
      <c r="G92" s="8">
        <f>G80</f>
        <v>980.79519999999911</v>
      </c>
      <c r="H92">
        <v>315</v>
      </c>
      <c r="I92">
        <v>295</v>
      </c>
      <c r="J92" s="1">
        <v>305.39400114731313</v>
      </c>
      <c r="K92" s="2">
        <f>H92-J92</f>
        <v>9.6059988526868665</v>
      </c>
      <c r="L92" s="8">
        <v>1147.6923307262059</v>
      </c>
      <c r="M92" s="1">
        <f>((H92-I92)-(J92-I92))/(LN((H92-I92)/(J92-I92)))</f>
        <v>14.676773518612913</v>
      </c>
      <c r="N92" s="1">
        <f>((W92 + X92*H92 +Y92*H92^2 +  Z92*H92^3)+(W92 + X92*J92 + Y92*J92^2 +  Z92*J92^3))/2</f>
        <v>4178.9727140553805</v>
      </c>
      <c r="O92" s="1">
        <f>((S92 + T92*H92 + U92*H92^2 +  V92*H92^3)+(S92 + T92*J92 + U92*J92^2 +  V92*J92^3))/2</f>
        <v>993.2303864768885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>A81</f>
        <v>4.3999999999999997E-2</v>
      </c>
      <c r="B93" s="1">
        <f>A93/O93*3600*1000</f>
        <v>159.50475157750441</v>
      </c>
      <c r="C93">
        <v>2000</v>
      </c>
      <c r="D93" s="2">
        <v>2.3477968714975845</v>
      </c>
      <c r="E93" s="1">
        <f>D93*0.01256*3600</f>
        <v>106.15798334163478</v>
      </c>
      <c r="F93" s="1">
        <f>E93*3</f>
        <v>318.4739500249043</v>
      </c>
      <c r="G93" s="8">
        <f>G81</f>
        <v>1257.2163999999984</v>
      </c>
      <c r="H93">
        <v>315</v>
      </c>
      <c r="I93">
        <v>295</v>
      </c>
      <c r="J93" s="1">
        <v>306.35714832264279</v>
      </c>
      <c r="K93" s="2">
        <f>H93-J93</f>
        <v>8.6428516773572142</v>
      </c>
      <c r="L93" s="8">
        <v>1195.0681428453365</v>
      </c>
      <c r="M93" s="1">
        <f>((H93-I93)-(J93-I93))/(LN((H93-I93)/(J93-I93)))</f>
        <v>15.273161337793194</v>
      </c>
      <c r="N93" s="1">
        <f>((W93 + X93*H93 +Y93*H93^2 +  Z93*H93^3)+(W93 + X93*J93 + Y93*J93^2 +  Z93*J93^3))/2</f>
        <v>4178.8779495804874</v>
      </c>
      <c r="O93" s="1">
        <f>((S93 + T93*H93 + U93*H93^2 +  V93*H93^3)+(S93 + T93*J93 + U93*J93^2 +  V93*J93^3))/2</f>
        <v>993.07386415402425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>A82</f>
        <v>0.05</v>
      </c>
      <c r="B94" s="1">
        <f>A94/O94*3600*1000</f>
        <v>181.27943456414587</v>
      </c>
      <c r="C94">
        <v>2000</v>
      </c>
      <c r="D94" s="2">
        <v>2.3477968714975845</v>
      </c>
      <c r="E94" s="1">
        <f>D94*0.01256*3600</f>
        <v>106.15798334163478</v>
      </c>
      <c r="F94" s="1">
        <f>E94*3</f>
        <v>318.4739500249043</v>
      </c>
      <c r="G94" s="8">
        <f>G82</f>
        <v>1566.7899999999986</v>
      </c>
      <c r="H94">
        <v>315</v>
      </c>
      <c r="I94">
        <v>295</v>
      </c>
      <c r="J94" s="1">
        <v>307.1494244276218</v>
      </c>
      <c r="K94" s="2">
        <f>H94-J94</f>
        <v>7.8505755723782045</v>
      </c>
      <c r="L94" s="8">
        <v>1233.0215522880021</v>
      </c>
      <c r="M94" s="1">
        <f>((H94-I94)-(J94-I94))/(LN((H94-I94)/(J94-I94)))</f>
        <v>15.74996099517417</v>
      </c>
      <c r="N94" s="1">
        <f>((W94 + X94*H94 +Y94*H94^2 +  Z94*H94^3)+(W94 + X94*J94 + Y94*J94^2 +  Z94*J94^3))/2</f>
        <v>4178.8112204517074</v>
      </c>
      <c r="O94" s="1">
        <f>((S94 + T94*H94 + U94*H94^2 +  V94*H94^3)+(S94 + T94*J94 + U94*J94^2 +  V94*J94^3))/2</f>
        <v>992.94219685083385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>A83</f>
        <v>5.6000000000000001E-2</v>
      </c>
      <c r="B95" s="1">
        <f>A95/O95*3600*1000</f>
        <v>203.05586473748713</v>
      </c>
      <c r="C95">
        <v>2000</v>
      </c>
      <c r="D95" s="2">
        <v>2.3477968714975845</v>
      </c>
      <c r="E95" s="1">
        <f>D95*0.01256*3600</f>
        <v>106.15798334163478</v>
      </c>
      <c r="F95" s="1">
        <f>E95*3</f>
        <v>318.4739500249043</v>
      </c>
      <c r="G95" s="8">
        <f>G83</f>
        <v>1909.5159999999983</v>
      </c>
      <c r="H95">
        <v>315</v>
      </c>
      <c r="I95">
        <v>295</v>
      </c>
      <c r="J95" s="1">
        <v>307.8112593604568</v>
      </c>
      <c r="K95" s="2">
        <f>H95-J95</f>
        <v>7.1887406395431981</v>
      </c>
      <c r="L95" s="8">
        <v>1264.1003054013604</v>
      </c>
      <c r="M95" s="1">
        <f>((H95-I95)-(J95-I95))/(LN((H95-I95)/(J95-I95)))</f>
        <v>16.139680994274197</v>
      </c>
      <c r="N95" s="1">
        <f>((W95 + X95*H95 +Y95*H95^2 +  Z95*H95^3)+(W95 + X95*J95 + Y95*J95^2 +  Z95*J95^3))/2</f>
        <v>4178.762766045902</v>
      </c>
      <c r="O95" s="1">
        <f>((S95 + T95*H95 + U95*H95^2 +  V95*H95^3)+(S95 + T95*J95 + U95*J95^2 +  V95*J95^3))/2</f>
        <v>992.83022561614121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>A84</f>
        <v>6.2E-2</v>
      </c>
      <c r="B96" s="1">
        <f>A96/O96*3600*1000</f>
        <v>224.83363818653916</v>
      </c>
      <c r="C96">
        <v>2000</v>
      </c>
      <c r="D96" s="2">
        <v>2.3477968714975845</v>
      </c>
      <c r="E96" s="1">
        <f>D96*0.01256*3600</f>
        <v>106.15798334163478</v>
      </c>
      <c r="F96" s="1">
        <f>E96*3</f>
        <v>318.4739500249043</v>
      </c>
      <c r="G96" s="8">
        <f>G84</f>
        <v>2285.3943999999974</v>
      </c>
      <c r="H96">
        <v>315</v>
      </c>
      <c r="I96">
        <v>295</v>
      </c>
      <c r="J96" s="1">
        <v>308.37172791083736</v>
      </c>
      <c r="K96" s="2">
        <f>H96-J96</f>
        <v>6.6282720891626354</v>
      </c>
      <c r="L96" s="8">
        <v>1290.0137052543073</v>
      </c>
      <c r="M96" s="1">
        <f>((H96-I96)-(J96-I96))/(LN((H96-I96)/(J96-I96)))</f>
        <v>16.464089530646749</v>
      </c>
      <c r="N96" s="1">
        <f>((W96 + X96*H96 +Y96*H96^2 +  Z96*H96^3)+(W96 + X96*J96 + Y96*J96^2 +  Z96*J96^3))/2</f>
        <v>4178.7266375857389</v>
      </c>
      <c r="O96" s="1">
        <f>((S96 + T96*H96 + U96*H96^2 +  V96*H96^3)+(S96 + T96*J96 + U96*J96^2 +  V96*J96^3))/2</f>
        <v>992.73401347006711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>A85</f>
        <v>6.8000000000000005E-2</v>
      </c>
      <c r="B97" s="1">
        <f>A97/O97*3600*1000</f>
        <v>246.61246553404132</v>
      </c>
      <c r="C97">
        <v>2000</v>
      </c>
      <c r="D97" s="2">
        <v>2.3477968714975845</v>
      </c>
      <c r="E97" s="1">
        <f>D97*0.01256*3600</f>
        <v>106.15798334163478</v>
      </c>
      <c r="F97" s="1">
        <f>E97*3</f>
        <v>318.4739500249043</v>
      </c>
      <c r="G97" s="8">
        <f>G85</f>
        <v>2694.4251999999979</v>
      </c>
      <c r="H97">
        <v>315</v>
      </c>
      <c r="I97">
        <v>295</v>
      </c>
      <c r="J97" s="1">
        <v>308.85208242204959</v>
      </c>
      <c r="K97" s="2">
        <f>H97-J97</f>
        <v>6.1479175779504089</v>
      </c>
      <c r="L97" s="8">
        <v>1311.9495470699615</v>
      </c>
      <c r="M97" s="1">
        <f>((H97-I97)-(J97-I97))/(LN((H97-I97)/(J97-I97)))</f>
        <v>16.7382871418104</v>
      </c>
      <c r="N97" s="1">
        <f>((W97 + X97*H97 +Y97*H97^2 +  Z97*H97^3)+(W97 + X97*J97 + Y97*J97^2 +  Z97*J97^3))/2</f>
        <v>4178.6990780007627</v>
      </c>
      <c r="O97" s="1">
        <f>((S97 + T97*H97 + U97*H97^2 +  V97*H97^3)+(S97 + T97*J97 + U97*J97^2 +  V97*J97^3))/2</f>
        <v>992.65055182787955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>A86</f>
        <v>7.3999999999999996E-2</v>
      </c>
      <c r="B98" s="1">
        <f>A98/O98*3600*1000</f>
        <v>268.39120608935644</v>
      </c>
      <c r="C98">
        <v>2000</v>
      </c>
      <c r="D98" s="2">
        <v>2.3477968714975845</v>
      </c>
      <c r="E98" s="1">
        <f>D98*0.01256*3600</f>
        <v>106.15798334163478</v>
      </c>
      <c r="F98" s="1">
        <f>E98*3</f>
        <v>318.4739500249043</v>
      </c>
      <c r="G98" s="8">
        <f>G86</f>
        <v>3136.6083999999964</v>
      </c>
      <c r="H98">
        <v>315</v>
      </c>
      <c r="I98">
        <v>295</v>
      </c>
      <c r="J98" s="1">
        <v>309.24866228357251</v>
      </c>
      <c r="K98" s="2">
        <f>H98-J98</f>
        <v>5.7513377164274857</v>
      </c>
      <c r="L98" s="8">
        <v>1329.881614579177</v>
      </c>
      <c r="M98" s="1">
        <f>((H98-I98)-(J98-I98))/(LN((H98-I98)/(J98-I98)))</f>
        <v>16.962133201021413</v>
      </c>
      <c r="N98" s="1">
        <f>((W98 + X98*H98 +Y98*H98^2 +  Z98*H98^3)+(W98 + X98*J98 + Y98*J98^2 +  Z98*J98^3))/2</f>
        <v>4178.6785904352046</v>
      </c>
      <c r="O98" s="1">
        <f>((S98 + T98*H98 + U98*H98^2 +  V98*H98^3)+(S98 + T98*J98 + U98*J98^2 +  V98*J98^3))/2</f>
        <v>992.58095629000024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>A87</f>
        <v>8.0000000000000002E-3</v>
      </c>
      <c r="B99" s="1">
        <f>A99/O99*3600*1000</f>
        <v>28.95722009026894</v>
      </c>
      <c r="C99">
        <v>2500</v>
      </c>
      <c r="D99" s="2">
        <v>2.9735967625603865</v>
      </c>
      <c r="E99" s="1">
        <f>D99*0.01256*3600</f>
        <v>134.45415121593044</v>
      </c>
      <c r="F99" s="1">
        <f>E99*3</f>
        <v>403.36245364779131</v>
      </c>
      <c r="G99" s="8">
        <f>G87</f>
        <v>95.975200000000527</v>
      </c>
      <c r="H99">
        <v>315</v>
      </c>
      <c r="I99">
        <v>295</v>
      </c>
      <c r="J99" s="1">
        <v>295.71151009948187</v>
      </c>
      <c r="K99" s="2">
        <f>H99-J99</f>
        <v>19.28848990051813</v>
      </c>
      <c r="L99" s="8">
        <v>522.09680211649345</v>
      </c>
      <c r="M99" s="1">
        <f>((H99-I99)-(J99-I99))/(LN((H99-I99)/(J99-I99)))</f>
        <v>5.7817516885555751</v>
      </c>
      <c r="N99" s="1">
        <f>((W99 + X99*H99 +Y99*H99^2 +  Z99*H99^3)+(W99 + X99*J99 + Y99*J99^2 +  Z99*J99^3))/2</f>
        <v>4180.9993399475334</v>
      </c>
      <c r="O99" s="1">
        <f>((S99 + T99*H99 + U99*H99^2 +  V99*H99^3)+(S99 + T99*J99 + U99*J99^2 +  V99*J99^3))/2</f>
        <v>994.57060830498119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>A88</f>
        <v>1.4E-2</v>
      </c>
      <c r="B100" s="1">
        <f>A100/O100*3600*1000</f>
        <v>50.688898092716897</v>
      </c>
      <c r="C100">
        <v>2500</v>
      </c>
      <c r="D100" s="2">
        <v>2.9735967625603865</v>
      </c>
      <c r="E100" s="1">
        <f>D100*0.01256*3600</f>
        <v>134.45415121593044</v>
      </c>
      <c r="F100" s="1">
        <f>E100*3</f>
        <v>403.36245364779131</v>
      </c>
      <c r="G100" s="8">
        <f>G88</f>
        <v>206.63440000000026</v>
      </c>
      <c r="H100">
        <v>315</v>
      </c>
      <c r="I100">
        <v>295</v>
      </c>
      <c r="J100" s="1">
        <v>297.94980800014929</v>
      </c>
      <c r="K100" s="2">
        <f>H100-J100</f>
        <v>17.050191999850711</v>
      </c>
      <c r="L100" s="8">
        <v>806.17259335239464</v>
      </c>
      <c r="M100" s="1">
        <f>((H100-I100)-(J100-I100))/(LN((H100-I100)/(J100-I100)))</f>
        <v>8.9081826398217743</v>
      </c>
      <c r="N100" s="1">
        <f>((W100 + X100*H100 +Y100*H100^2 +  Z100*H100^3)+(W100 + X100*J100 + Y100*J100^2 +  Z100*J100^3))/2</f>
        <v>4180.3284659627188</v>
      </c>
      <c r="O100" s="1">
        <f>((S100 + T100*H100 + U100*H100^2 +  V100*H100^3)+(S100 + T100*J100 + U100*J100^2 +  V100*J100^3))/2</f>
        <v>994.30056474716685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>A89</f>
        <v>0.02</v>
      </c>
      <c r="B101" s="1">
        <f>A101/O101*3600*1000</f>
        <v>72.434469231844133</v>
      </c>
      <c r="C101">
        <v>2500</v>
      </c>
      <c r="D101" s="2">
        <v>2.9735967625603865</v>
      </c>
      <c r="E101" s="1">
        <f>D101*0.01256*3600</f>
        <v>134.45415121593044</v>
      </c>
      <c r="F101" s="1">
        <f>E101*3</f>
        <v>403.36245364779131</v>
      </c>
      <c r="G101" s="8">
        <f>G89</f>
        <v>350.44599999999991</v>
      </c>
      <c r="H101">
        <v>315</v>
      </c>
      <c r="I101">
        <v>295</v>
      </c>
      <c r="J101" s="1">
        <v>300.21680256295315</v>
      </c>
      <c r="K101" s="2">
        <f>H101-J101</f>
        <v>14.783197437046852</v>
      </c>
      <c r="L101" s="8">
        <v>997.34475365845856</v>
      </c>
      <c r="M101" s="1">
        <f>((H101-I101)-(J101-I101))/(LN((H101-I101)/(J101-I101)))</f>
        <v>11.000650289655018</v>
      </c>
      <c r="N101" s="1">
        <f>((W101 + X101*H101 +Y101*H101^2 +  Z101*H101^3)+(W101 + X101*J101 + Y101*J101^2 +  Z101*J101^3))/2</f>
        <v>4179.7839040186482</v>
      </c>
      <c r="O101" s="1">
        <f>((S101 + T101*H101 + U101*H101^2 +  V101*H101^3)+(S101 + T101*J101 + U101*J101^2 +  V101*J101^3))/2</f>
        <v>994.00189942093039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>A90</f>
        <v>2.5999999999999999E-2</v>
      </c>
      <c r="B102" s="1">
        <f>A102/O102*3600*1000</f>
        <v>94.190028436947486</v>
      </c>
      <c r="C102">
        <v>2500</v>
      </c>
      <c r="D102" s="2">
        <v>2.9735967625603865</v>
      </c>
      <c r="E102" s="1">
        <f>D102*0.01256*3600</f>
        <v>134.45415121593044</v>
      </c>
      <c r="F102" s="1">
        <f>E102*3</f>
        <v>403.36245364779131</v>
      </c>
      <c r="G102" s="8">
        <f>G90</f>
        <v>527.40999999999963</v>
      </c>
      <c r="H102">
        <v>315</v>
      </c>
      <c r="I102">
        <v>295</v>
      </c>
      <c r="J102" s="1">
        <v>302.09667371432607</v>
      </c>
      <c r="K102" s="2">
        <f>H102-J102</f>
        <v>12.903326285673927</v>
      </c>
      <c r="L102" s="8">
        <v>1130.6621990766694</v>
      </c>
      <c r="M102" s="1">
        <f>((H102-I102)-(J102-I102))/(LN((H102-I102)/(J102-I102)))</f>
        <v>12.453672850140535</v>
      </c>
      <c r="N102" s="1">
        <f>((W102 + X102*H102 +Y102*H102^2 +  Z102*H102^3)+(W102 + X102*J102 + Y102*J102^2 +  Z102*J102^3))/2</f>
        <v>4179.4250846183495</v>
      </c>
      <c r="O102" s="1">
        <f>((S102 + T102*H102 + U102*H102^2 +  V102*H102^3)+(S102 + T102*J102 + U102*J102^2 +  V102*J102^3))/2</f>
        <v>993.7357653804886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>A91</f>
        <v>3.2000000000000001E-2</v>
      </c>
      <c r="B103" s="1">
        <f>A103/O103*3600*1000</f>
        <v>115.95247223807303</v>
      </c>
      <c r="C103">
        <v>2500</v>
      </c>
      <c r="D103" s="2">
        <v>2.9735967625603865</v>
      </c>
      <c r="E103" s="1">
        <f>D103*0.01256*3600</f>
        <v>134.45415121593044</v>
      </c>
      <c r="F103" s="1">
        <f>E103*3</f>
        <v>403.36245364779131</v>
      </c>
      <c r="G103" s="8">
        <f>G91</f>
        <v>737.52639999999928</v>
      </c>
      <c r="H103">
        <v>315</v>
      </c>
      <c r="I103">
        <v>295</v>
      </c>
      <c r="J103" s="1">
        <v>303.60524079456565</v>
      </c>
      <c r="K103" s="2">
        <f>H103-J103</f>
        <v>11.394759205434354</v>
      </c>
      <c r="L103" s="8">
        <v>1228.0266305437269</v>
      </c>
      <c r="M103" s="1">
        <f>((H103-I103)-(J103-I103))/(LN((H103-I103)/(J103-I103)))</f>
        <v>13.511131153808369</v>
      </c>
      <c r="N103" s="1">
        <f>((W103 + X103*H103 +Y103*H103^2 +  Z103*H103^3)+(W103 + X103*J103 + Y103*J103^2 +  Z103*J103^3))/2</f>
        <v>4179.1920178434502</v>
      </c>
      <c r="O103" s="1">
        <f>((S103 + T103*H103 + U103*H103^2 +  V103*H103^3)+(S103 + T103*J103 + U103*J103^2 +  V103*J103^3))/2</f>
        <v>993.5105114746666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>A92</f>
        <v>3.7999999999999999E-2</v>
      </c>
      <c r="B104" s="1">
        <f>A104/O104*3600*1000</f>
        <v>137.71973600173914</v>
      </c>
      <c r="C104">
        <v>2500</v>
      </c>
      <c r="D104" s="2">
        <v>2.9735967625603865</v>
      </c>
      <c r="E104" s="1">
        <f>D104*0.01256*3600</f>
        <v>134.45415121593044</v>
      </c>
      <c r="F104" s="1">
        <f>E104*3</f>
        <v>403.36245364779131</v>
      </c>
      <c r="G104" s="8">
        <f>G92</f>
        <v>980.79519999999911</v>
      </c>
      <c r="H104">
        <v>315</v>
      </c>
      <c r="I104">
        <v>295</v>
      </c>
      <c r="J104" s="1">
        <v>304.82067200907778</v>
      </c>
      <c r="K104" s="2">
        <f>H104-J104</f>
        <v>10.179327990922218</v>
      </c>
      <c r="L104" s="8">
        <v>1301.9893793568344</v>
      </c>
      <c r="M104" s="1">
        <f>((H104-I104)-(J104-I104))/(LN((H104-I104)/(J104-I104)))</f>
        <v>14.312031171305877</v>
      </c>
      <c r="N104" s="1">
        <f>((W104 + X104*H104 +Y104*H104^2 +  Z104*H104^3)+(W104 + X104*J104 + Y104*J104^2 +  Z104*J104^3))/2</f>
        <v>4179.0366542274787</v>
      </c>
      <c r="O104" s="1">
        <f>((S104 + T104*H104 + U104*H104^2 +  V104*H104^3)+(S104 + T104*J104 + U104*J104^2 +  V104*J104^3))/2</f>
        <v>993.32168338074985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>A93</f>
        <v>4.3999999999999997E-2</v>
      </c>
      <c r="B105" s="1">
        <f>A105/O105*3600*1000</f>
        <v>159.49046560582738</v>
      </c>
      <c r="C105">
        <v>2500</v>
      </c>
      <c r="D105" s="2">
        <v>2.9735967625603865</v>
      </c>
      <c r="E105" s="1">
        <f>D105*0.01256*3600</f>
        <v>134.45415121593044</v>
      </c>
      <c r="F105" s="1">
        <f>E105*3</f>
        <v>403.36245364779131</v>
      </c>
      <c r="G105" s="8">
        <f>G93</f>
        <v>1257.2163999999984</v>
      </c>
      <c r="H105">
        <v>315</v>
      </c>
      <c r="I105">
        <v>295</v>
      </c>
      <c r="J105" s="1">
        <v>305.81275462393398</v>
      </c>
      <c r="K105" s="2">
        <f>H105-J105</f>
        <v>9.1872453760660164</v>
      </c>
      <c r="L105" s="8">
        <v>1359.9914198971805</v>
      </c>
      <c r="M105" s="1">
        <f>((H105-I105)-(J105-I105))/(LN((H105-I105)/(J105-I105)))</f>
        <v>14.938468208291972</v>
      </c>
      <c r="N105" s="1">
        <f>((W105 + X105*H105 +Y105*H105^2 +  Z105*H105^3)+(W105 + X105*J105 + Y105*J105^2 +  Z105*J105^3))/2</f>
        <v>4178.9296104901805</v>
      </c>
      <c r="O105" s="1">
        <f>((S105 + T105*H105 + U105*H105^2 +  V105*H105^3)+(S105 + T105*J105 + U105*J105^2 +  V105*J105^3))/2</f>
        <v>993.16281633710673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>A94</f>
        <v>0.05</v>
      </c>
      <c r="B106" s="1">
        <f>A106/O106*3600*1000</f>
        <v>181.26375571096554</v>
      </c>
      <c r="C106">
        <v>2500</v>
      </c>
      <c r="D106" s="2">
        <v>2.9735967625603865</v>
      </c>
      <c r="E106" s="1">
        <f>D106*0.01256*3600</f>
        <v>134.45415121593044</v>
      </c>
      <c r="F106" s="1">
        <f>E106*3</f>
        <v>403.36245364779131</v>
      </c>
      <c r="G106" s="8">
        <f>G94</f>
        <v>1566.7899999999986</v>
      </c>
      <c r="H106">
        <v>315</v>
      </c>
      <c r="I106">
        <v>295</v>
      </c>
      <c r="J106" s="1">
        <v>306.63440461477381</v>
      </c>
      <c r="K106" s="2">
        <f>H106-J106</f>
        <v>8.365595385226186</v>
      </c>
      <c r="L106" s="8">
        <v>1406.6613719734387</v>
      </c>
      <c r="M106" s="1">
        <f>((H106-I106)-(J106-I106))/(LN((H106-I106)/(J106-I106)))</f>
        <v>15.441354365787205</v>
      </c>
      <c r="N106" s="1">
        <f>((W106 + X106*H106 +Y106*H106^2 +  Z106*H106^3)+(W106 + X106*J106 + Y106*J106^2 +  Z106*J106^3))/2</f>
        <v>4178.8534818619137</v>
      </c>
      <c r="O106" s="1">
        <f>((S106 + T106*H106 + U106*H106^2 +  V106*H106^3)+(S106 + T106*J106 + U106*J106^2 +  V106*J106^3))/2</f>
        <v>993.02808382178375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>A95</f>
        <v>5.6000000000000001E-2</v>
      </c>
      <c r="B107" s="1">
        <f>A107/O107*3600*1000</f>
        <v>203.03898471346881</v>
      </c>
      <c r="C107">
        <v>2500</v>
      </c>
      <c r="D107" s="2">
        <v>2.9735967625603865</v>
      </c>
      <c r="E107" s="1">
        <f>D107*0.01256*3600</f>
        <v>134.45415121593044</v>
      </c>
      <c r="F107" s="1">
        <f>E107*3</f>
        <v>403.36245364779131</v>
      </c>
      <c r="G107" s="8">
        <f>G95</f>
        <v>1909.5159999999983</v>
      </c>
      <c r="H107">
        <v>315</v>
      </c>
      <c r="I107">
        <v>295</v>
      </c>
      <c r="J107" s="1">
        <v>307.32441043711248</v>
      </c>
      <c r="K107" s="2">
        <f>H107-J107</f>
        <v>7.6755895628875237</v>
      </c>
      <c r="L107" s="8">
        <v>1445.0107975670808</v>
      </c>
      <c r="M107" s="1">
        <f>((H107-I107)-(J107-I107))/(LN((H107-I107)/(J107-I107)))</f>
        <v>15.853730017712246</v>
      </c>
      <c r="N107" s="1">
        <f>((W107 + X107*H107 +Y107*H107^2 +  Z107*H107^3)+(W107 + X107*J107 + Y107*J107^2 +  Z107*J107^3))/2</f>
        <v>4178.7977810829607</v>
      </c>
      <c r="O107" s="1">
        <f>((S107 + T107*H107 + U107*H107^2 +  V107*H107^3)+(S107 + T107*J107 + U107*J107^2 +  V107*J107^3))/2</f>
        <v>992.91276640542935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>A96</f>
        <v>6.2E-2</v>
      </c>
      <c r="B108" s="1">
        <f>A108/O108*3600*1000</f>
        <v>224.81571424756612</v>
      </c>
      <c r="C108">
        <v>2500</v>
      </c>
      <c r="D108" s="2">
        <v>2.9735967625603865</v>
      </c>
      <c r="E108" s="1">
        <f>D108*0.01256*3600</f>
        <v>134.45415121593044</v>
      </c>
      <c r="F108" s="1">
        <f>E108*3</f>
        <v>403.36245364779131</v>
      </c>
      <c r="G108" s="8">
        <f>G96</f>
        <v>2285.3943999999974</v>
      </c>
      <c r="H108">
        <v>315</v>
      </c>
      <c r="I108">
        <v>295</v>
      </c>
      <c r="J108" s="1">
        <v>307.91120526510912</v>
      </c>
      <c r="K108" s="2">
        <f>H108-J108</f>
        <v>7.0887947348908824</v>
      </c>
      <c r="L108" s="8">
        <v>1477.0771080843815</v>
      </c>
      <c r="M108" s="1">
        <f>((H108-I108)-(J108-I108))/(LN((H108-I108)/(J108-I108)))</f>
        <v>16.197897726094933</v>
      </c>
      <c r="N108" s="1">
        <f>((W108 + X108*H108 +Y108*H108^2 +  Z108*H108^3)+(W108 + X108*J108 + Y108*J108^2 +  Z108*J108^3))/2</f>
        <v>4178.756001085897</v>
      </c>
      <c r="O108" s="1">
        <f>((S108 + T108*H108 + U108*H108^2 +  V108*H108^3)+(S108 + T108*J108 + U108*J108^2 +  V108*J108^3))/2</f>
        <v>992.81316142435276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>A97</f>
        <v>6.8000000000000005E-2</v>
      </c>
      <c r="B109" s="1">
        <f>A109/O109*3600*1000</f>
        <v>246.59362740901648</v>
      </c>
      <c r="C109">
        <v>2500</v>
      </c>
      <c r="D109" s="2">
        <v>2.9735967625603865</v>
      </c>
      <c r="E109" s="1">
        <f>D109*0.01256*3600</f>
        <v>134.45415121593044</v>
      </c>
      <c r="F109" s="1">
        <f>E109*3</f>
        <v>403.36245364779131</v>
      </c>
      <c r="G109" s="8">
        <f>G97</f>
        <v>2694.4251999999979</v>
      </c>
      <c r="H109">
        <v>315</v>
      </c>
      <c r="I109">
        <v>295</v>
      </c>
      <c r="J109" s="1">
        <v>308.415860908127</v>
      </c>
      <c r="K109" s="2">
        <f>H109-J109</f>
        <v>6.5841390918729985</v>
      </c>
      <c r="L109" s="8">
        <v>1504.2854138263756</v>
      </c>
      <c r="M109" s="1">
        <f>((H109-I109)-(J109-I109))/(LN((H109-I109)/(J109-I109)))</f>
        <v>16.489426144332306</v>
      </c>
      <c r="N109" s="1">
        <f>((W109 + X109*H109 +Y109*H109^2 +  Z109*H109^3)+(W109 + X109*J109 + Y109*J109^2 +  Z109*J109^3))/2</f>
        <v>4178.7239768154623</v>
      </c>
      <c r="O109" s="1">
        <f>((S109 + T109*H109 + U109*H109^2 +  V109*H109^3)+(S109 + T109*J109 + U109*J109^2 +  V109*J109^3))/2</f>
        <v>992.72638377616533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>A98</f>
        <v>7.3999999999999996E-2</v>
      </c>
      <c r="B110" s="1">
        <f>A110/O110*3600*1000</f>
        <v>268.37151983637517</v>
      </c>
      <c r="C110">
        <v>2500</v>
      </c>
      <c r="D110" s="2">
        <v>2.9735967625603865</v>
      </c>
      <c r="E110" s="1">
        <f>D110*0.01256*3600</f>
        <v>134.45415121593044</v>
      </c>
      <c r="F110" s="1">
        <f>E110*3</f>
        <v>403.36245364779131</v>
      </c>
      <c r="G110" s="8">
        <f>G98</f>
        <v>3136.6083999999964</v>
      </c>
      <c r="H110">
        <v>315</v>
      </c>
      <c r="I110">
        <v>295</v>
      </c>
      <c r="J110" s="1">
        <v>308.83367778930057</v>
      </c>
      <c r="K110" s="2">
        <f>H110-J110</f>
        <v>6.166322210699434</v>
      </c>
      <c r="L110" s="8">
        <v>1526.5710003580912</v>
      </c>
      <c r="M110" s="1">
        <f>((H110-I110)-(J110-I110))/(LN((H110-I110)/(J110-I110)))</f>
        <v>16.727844161642142</v>
      </c>
      <c r="N110" s="1">
        <f>((W110 + X110*H110 +Y110*H110^2 +  Z110*H110^3)+(W110 + X110*J110 + Y110*J110^2 +  Z110*J110^3))/2</f>
        <v>4178.7000778264628</v>
      </c>
      <c r="O110" s="1">
        <f>((S110 + T110*H110 + U110*H110^2 +  V110*H110^3)+(S110 + T110*J110 + U110*J110^2 +  V110*J110^3))/2</f>
        <v>992.6537665487856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>A99</f>
        <v>8.0000000000000002E-3</v>
      </c>
      <c r="B111" s="1">
        <f>A111/O111*3600*1000</f>
        <v>28.956727026262644</v>
      </c>
      <c r="C111">
        <v>3000</v>
      </c>
      <c r="D111" s="2">
        <v>3.6012296881862103</v>
      </c>
      <c r="E111" s="1">
        <f>D111*0.01256*3600</f>
        <v>162.83320158102768</v>
      </c>
      <c r="F111" s="1">
        <f>E111*3</f>
        <v>488.49960474308307</v>
      </c>
      <c r="G111" s="8">
        <f>G99</f>
        <v>95.975200000000527</v>
      </c>
      <c r="H111">
        <v>315</v>
      </c>
      <c r="I111">
        <v>295</v>
      </c>
      <c r="J111" s="1">
        <v>295.56374092921749</v>
      </c>
      <c r="K111" s="2">
        <f>H111-J111</f>
        <v>19.436259070782512</v>
      </c>
      <c r="L111" s="8">
        <v>552.37456885264987</v>
      </c>
      <c r="M111" s="1">
        <f>((H111-I111)-(J111-I111))/(LN((H111-I111)/(J111-I111)))</f>
        <v>5.4460193740144467</v>
      </c>
      <c r="N111" s="1">
        <f>((W111 + X111*H111 +Y111*H111^2 +  Z111*H111^3)+(W111 + X111*J111 + Y111*J111^2 +  Z111*J111^3))/2</f>
        <v>4181.0486244903168</v>
      </c>
      <c r="O111" s="1">
        <f>((S111 + T111*H111 + U111*H111^2 +  V111*H111^3)+(S111 + T111*J111 + U111*J111^2 +  V111*J111^3))/2</f>
        <v>994.5875434706245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>A100</f>
        <v>1.4E-2</v>
      </c>
      <c r="B112" s="1">
        <f>A112/O112*3600*1000</f>
        <v>50.686532386119524</v>
      </c>
      <c r="C112">
        <v>3000</v>
      </c>
      <c r="D112" s="2">
        <v>3.6012296881862103</v>
      </c>
      <c r="E112" s="1">
        <f>D112*0.01256*3600</f>
        <v>162.83320158102768</v>
      </c>
      <c r="F112" s="1">
        <f>E112*3</f>
        <v>488.49960474308307</v>
      </c>
      <c r="G112" s="8">
        <f>G100</f>
        <v>206.63440000000026</v>
      </c>
      <c r="H112">
        <v>315</v>
      </c>
      <c r="I112">
        <v>295</v>
      </c>
      <c r="J112" s="1">
        <v>297.57950067687187</v>
      </c>
      <c r="K112" s="2">
        <f>H112-J112</f>
        <v>17.420499323128126</v>
      </c>
      <c r="L112" s="8">
        <v>864.87256819804691</v>
      </c>
      <c r="M112" s="1">
        <f>((H112-I112)-(J112-I112))/(LN((H112-I112)/(J112-I112)))</f>
        <v>8.5055365807981289</v>
      </c>
      <c r="N112" s="1">
        <f>((W112 + X112*H112 +Y112*H112^2 +  Z112*H112^3)+(W112 + X112*J112 + Y112*J112^2 +  Z112*J112^3))/2</f>
        <v>4180.4299443428854</v>
      </c>
      <c r="O112" s="1">
        <f>((S112 + T112*H112 + U112*H112^2 +  V112*H112^3)+(S112 + T112*J112 + U112*J112^2 +  V112*J112^3))/2</f>
        <v>994.34697201345762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>A101</f>
        <v>0.02</v>
      </c>
      <c r="B113" s="1">
        <f>A113/O113*3600*1000</f>
        <v>72.429804929899603</v>
      </c>
      <c r="C113">
        <v>3000</v>
      </c>
      <c r="D113" s="2">
        <v>3.6012296881862103</v>
      </c>
      <c r="E113" s="1">
        <f>D113*0.01256*3600</f>
        <v>162.83320158102768</v>
      </c>
      <c r="F113" s="1">
        <f>E113*3</f>
        <v>488.49960474308307</v>
      </c>
      <c r="G113" s="8">
        <f>G101</f>
        <v>350.44599999999991</v>
      </c>
      <c r="H113">
        <v>315</v>
      </c>
      <c r="I113">
        <v>295</v>
      </c>
      <c r="J113" s="1">
        <v>299.74635223125676</v>
      </c>
      <c r="K113" s="2">
        <f>H113-J113</f>
        <v>15.253647768743235</v>
      </c>
      <c r="L113" s="8">
        <v>1080.597392138458</v>
      </c>
      <c r="M113" s="1">
        <f>((H113-I113)-(J113-I113))/(LN((H113-I113)/(J113-I113)))</f>
        <v>10.604918955837677</v>
      </c>
      <c r="N113" s="1">
        <f>((W113 + X113*H113 +Y113*H113^2 +  Z113*H113^3)+(W113 + X113*J113 + Y113*J113^2 +  Z113*J113^3))/2</f>
        <v>4179.8864485031927</v>
      </c>
      <c r="O113" s="1">
        <f>((S113 + T113*H113 + U113*H113^2 +  V113*H113^3)+(S113 + T113*J113 + U113*J113^2 +  V113*J113^3))/2</f>
        <v>994.06591070740023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>A102</f>
        <v>2.5999999999999999E-2</v>
      </c>
      <c r="B114" s="1">
        <f>A114/O114*3600*1000</f>
        <v>94.18316840894596</v>
      </c>
      <c r="C114">
        <v>3000</v>
      </c>
      <c r="D114" s="2">
        <v>3.6012296881862103</v>
      </c>
      <c r="E114" s="1">
        <f>D114*0.01256*3600</f>
        <v>162.83320158102768</v>
      </c>
      <c r="F114" s="1">
        <f>E114*3</f>
        <v>488.49960474308307</v>
      </c>
      <c r="G114" s="8">
        <f>G102</f>
        <v>527.40999999999963</v>
      </c>
      <c r="H114">
        <v>315</v>
      </c>
      <c r="I114">
        <v>295</v>
      </c>
      <c r="J114" s="1">
        <v>301.59668756270923</v>
      </c>
      <c r="K114" s="2">
        <f>H114-J114</f>
        <v>13.403312437290765</v>
      </c>
      <c r="L114" s="8">
        <v>1233.3101175310885</v>
      </c>
      <c r="M114" s="1">
        <f>((H114-I114)-(J114-I114))/(LN((H114-I114)/(J114-I114)))</f>
        <v>12.084150553489527</v>
      </c>
      <c r="N114" s="1">
        <f>((W114 + X114*H114 +Y114*H114^2 +  Z114*H114^3)+(W114 + X114*J114 + Y114*J114^2 +  Z114*J114^3))/2</f>
        <v>4179.512827412198</v>
      </c>
      <c r="O114" s="1">
        <f>((S114 + T114*H114 + U114*H114^2 +  V114*H114^3)+(S114 + T114*J114 + U114*J114^2 +  V114*J114^3))/2</f>
        <v>993.80814620279261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>A103</f>
        <v>3.2000000000000001E-2</v>
      </c>
      <c r="B115" s="1">
        <f>A115/O115*3600*1000</f>
        <v>115.9436657629123</v>
      </c>
      <c r="C115">
        <v>3000</v>
      </c>
      <c r="D115" s="2">
        <v>3.6012296881862103</v>
      </c>
      <c r="E115" s="1">
        <f>D115*0.01256*3600</f>
        <v>162.83320158102768</v>
      </c>
      <c r="F115" s="1">
        <f>E115*3</f>
        <v>488.49960474308307</v>
      </c>
      <c r="G115" s="8">
        <f>G103</f>
        <v>737.52639999999928</v>
      </c>
      <c r="H115">
        <v>315</v>
      </c>
      <c r="I115">
        <v>295</v>
      </c>
      <c r="J115" s="1">
        <v>303.10741880229091</v>
      </c>
      <c r="K115" s="2">
        <f>H115-J115</f>
        <v>11.892581197709092</v>
      </c>
      <c r="L115" s="8">
        <v>1345.9222509000433</v>
      </c>
      <c r="M115" s="1">
        <f>((H115-I115)-(J115-I115))/(LN((H115-I115)/(J115-I115)))</f>
        <v>13.170768312275674</v>
      </c>
      <c r="N115" s="1">
        <f>((W115 + X115*H115 +Y115*H115^2 +  Z115*H115^3)+(W115 + X115*J115 + Y115*J115^2 +  Z115*J115^3))/2</f>
        <v>4179.2638256778237</v>
      </c>
      <c r="O115" s="1">
        <f>((S115 + T115*H115 + U115*H115^2 +  V115*H115^3)+(S115 + T115*J115 + U115*J115^2 +  V115*J115^3))/2</f>
        <v>993.58597334301135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>A104</f>
        <v>3.7999999999999999E-2</v>
      </c>
      <c r="B116" s="1">
        <f>A116/O116*3600*1000</f>
        <v>137.70924422349827</v>
      </c>
      <c r="C116">
        <v>3000</v>
      </c>
      <c r="D116" s="2">
        <v>3.6012296881862103</v>
      </c>
      <c r="E116" s="1">
        <f>D116*0.01256*3600</f>
        <v>162.83320158102768</v>
      </c>
      <c r="F116" s="1">
        <f>E116*3</f>
        <v>488.49960474308307</v>
      </c>
      <c r="G116" s="8">
        <f>G104</f>
        <v>980.79519999999911</v>
      </c>
      <c r="H116">
        <v>315</v>
      </c>
      <c r="I116">
        <v>295</v>
      </c>
      <c r="J116" s="1">
        <v>304.33852073182169</v>
      </c>
      <c r="K116" s="2">
        <f>H116-J116</f>
        <v>10.661479268178311</v>
      </c>
      <c r="L116" s="8">
        <v>1432.0457090913164</v>
      </c>
      <c r="M116" s="1">
        <f>((H116-I116)-(J116-I116))/(LN((H116-I116)/(J116-I116)))</f>
        <v>13.99907754902701</v>
      </c>
      <c r="N116" s="1">
        <f>((W116 + X116*H116 +Y116*H116^2 +  Z116*H116^3)+(W116 + X116*J116 + Y116*J116^2 +  Z116*J116^3))/2</f>
        <v>4179.094986979173</v>
      </c>
      <c r="O116" s="1">
        <f>((S116 + T116*H116 + U116*H116^2 +  V116*H116^3)+(S116 + T116*J116 + U116*J116^2 +  V116*J116^3))/2</f>
        <v>993.39736247464543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>A105</f>
        <v>4.3999999999999997E-2</v>
      </c>
      <c r="B117" s="1">
        <f>A117/O117*3600*1000</f>
        <v>159.47852185469449</v>
      </c>
      <c r="C117">
        <v>3000</v>
      </c>
      <c r="D117" s="2">
        <v>3.6012296881862103</v>
      </c>
      <c r="E117" s="1">
        <f>D117*0.01256*3600</f>
        <v>162.83320158102768</v>
      </c>
      <c r="F117" s="1">
        <f>E117*3</f>
        <v>488.49960474308307</v>
      </c>
      <c r="G117" s="8">
        <f>G105</f>
        <v>1257.2163999999984</v>
      </c>
      <c r="H117">
        <v>315</v>
      </c>
      <c r="I117">
        <v>295</v>
      </c>
      <c r="J117" s="1">
        <v>305.35153684924734</v>
      </c>
      <c r="K117" s="2">
        <f>H117-J117</f>
        <v>9.6484631507526615</v>
      </c>
      <c r="L117" s="8">
        <v>1499.9204220521804</v>
      </c>
      <c r="M117" s="1">
        <f>((H117-I117)-(J117-I117))/(LN((H117-I117)/(J117-I117)))</f>
        <v>14.650019803407629</v>
      </c>
      <c r="N117" s="1">
        <f>((W117 + X117*H117 +Y117*H117^2 +  Z117*H117^3)+(W117 + X117*J117 + Y117*J117^2 +  Z117*J117^3))/2</f>
        <v>4178.9772525055077</v>
      </c>
      <c r="O117" s="1">
        <f>((S117 + T117*H117 + U117*H117^2 +  V117*H117^3)+(S117 + T117*J117 + U117*J117^2 +  V117*J117^3))/2</f>
        <v>993.23719682028923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>A106</f>
        <v>0.05</v>
      </c>
      <c r="B118" s="1">
        <f>A118/O118*3600*1000</f>
        <v>181.25055796523304</v>
      </c>
      <c r="C118">
        <v>3000</v>
      </c>
      <c r="D118" s="2">
        <v>3.6012296881862103</v>
      </c>
      <c r="E118" s="1">
        <f>D118*0.01256*3600</f>
        <v>162.83320158102768</v>
      </c>
      <c r="F118" s="1">
        <f>E118*3</f>
        <v>488.49960474308307</v>
      </c>
      <c r="G118" s="8">
        <f>G106</f>
        <v>1566.7899999999986</v>
      </c>
      <c r="H118">
        <v>315</v>
      </c>
      <c r="I118">
        <v>295</v>
      </c>
      <c r="J118" s="1">
        <v>306.19559752073036</v>
      </c>
      <c r="K118" s="2">
        <f>H118-J118</f>
        <v>8.8044024792696405</v>
      </c>
      <c r="L118" s="8">
        <v>1554.7432262839611</v>
      </c>
      <c r="M118" s="1">
        <f>((H118-I118)-(J118-I118))/(LN((H118-I118)/(J118-I118)))</f>
        <v>15.174466875264574</v>
      </c>
      <c r="N118" s="1">
        <f>((W118 + X118*H118 +Y118*H118^2 +  Z118*H118^3)+(W118 + X118*J118 + Y118*J118^2 +  Z118*J118^3))/2</f>
        <v>4178.8927742417663</v>
      </c>
      <c r="O118" s="1">
        <f>((S118 + T118*H118 + U118*H118^2 +  V118*H118^3)+(S118 + T118*J118 + U118*J118^2 +  V118*J118^3))/2</f>
        <v>993.10039108694536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>A107</f>
        <v>5.6000000000000001E-2</v>
      </c>
      <c r="B119" s="1">
        <f>A119/O119*3600*1000</f>
        <v>203.02469809884425</v>
      </c>
      <c r="C119">
        <v>3000</v>
      </c>
      <c r="D119" s="2">
        <v>3.6012296881862103</v>
      </c>
      <c r="E119" s="1">
        <f>D119*0.01256*3600</f>
        <v>162.83320158102768</v>
      </c>
      <c r="F119" s="1">
        <f>E119*3</f>
        <v>488.49960474308307</v>
      </c>
      <c r="G119" s="8">
        <f>G107</f>
        <v>1909.5159999999983</v>
      </c>
      <c r="H119">
        <v>315</v>
      </c>
      <c r="I119">
        <v>295</v>
      </c>
      <c r="J119" s="1">
        <v>306.90774790615984</v>
      </c>
      <c r="K119" s="2">
        <f>H119-J119</f>
        <v>8.092252093840159</v>
      </c>
      <c r="L119" s="8">
        <v>1599.9289570592198</v>
      </c>
      <c r="M119" s="1">
        <f>((H119-I119)-(J119-I119))/(LN((H119-I119)/(J119-I119)))</f>
        <v>15.605749344131114</v>
      </c>
      <c r="N119" s="1">
        <f>((W119 + X119*H119 +Y119*H119^2 +  Z119*H119^3)+(W119 + X119*J119 + Y119*J119^2 +  Z119*J119^3))/2</f>
        <v>4178.830543111264</v>
      </c>
      <c r="O119" s="1">
        <f>((S119 + T119*H119 + U119*H119^2 +  V119*H119^3)+(S119 + T119*J119 + U119*J119^2 +  V119*J119^3))/2</f>
        <v>992.98263653542972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>A108</f>
        <v>6.2E-2</v>
      </c>
      <c r="B120" s="1">
        <f>A120/O120*3600*1000</f>
        <v>224.80047602831544</v>
      </c>
      <c r="C120">
        <v>3000</v>
      </c>
      <c r="D120" s="2">
        <v>3.6012296881862103</v>
      </c>
      <c r="E120" s="1">
        <f>D120*0.01256*3600</f>
        <v>162.83320158102768</v>
      </c>
      <c r="F120" s="1">
        <f>E120*3</f>
        <v>488.49960474308307</v>
      </c>
      <c r="G120" s="8">
        <f>G108</f>
        <v>2285.3943999999974</v>
      </c>
      <c r="H120">
        <v>315</v>
      </c>
      <c r="I120">
        <v>295</v>
      </c>
      <c r="J120" s="1">
        <v>307.51564407661562</v>
      </c>
      <c r="K120" s="2">
        <f>H120-J120</f>
        <v>7.4843559233843848</v>
      </c>
      <c r="L120" s="8">
        <v>1637.8051448511712</v>
      </c>
      <c r="M120" s="1">
        <f>((H120-I120)-(J120-I120))/(LN((H120-I120)/(J120-I120)))</f>
        <v>15.966527680027578</v>
      </c>
      <c r="N120" s="1">
        <f>((W120 + X120*H120 +Y120*H120^2 +  Z120*H120^3)+(W120 + X120*J120 + Y120*J120^2 +  Z120*J120^3))/2</f>
        <v>4178.7836145758984</v>
      </c>
      <c r="O120" s="1">
        <f>((S120 + T120*H120 + U120*H120^2 +  V120*H120^3)+(S120 + T120*J120 + U120*J120^2 +  V120*J120^3))/2</f>
        <v>992.88045978997911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>A109</f>
        <v>6.8000000000000005E-2</v>
      </c>
      <c r="B121" s="1">
        <f>A121/O121*3600*1000</f>
        <v>246.57755199775099</v>
      </c>
      <c r="C121">
        <v>3000</v>
      </c>
      <c r="D121" s="2">
        <v>3.6012296881862103</v>
      </c>
      <c r="E121" s="1">
        <f>D121*0.01256*3600</f>
        <v>162.83320158102768</v>
      </c>
      <c r="F121" s="1">
        <f>E121*3</f>
        <v>488.49960474308307</v>
      </c>
      <c r="G121" s="8">
        <f>G109</f>
        <v>2694.4251999999979</v>
      </c>
      <c r="H121">
        <v>315</v>
      </c>
      <c r="I121">
        <v>295</v>
      </c>
      <c r="J121" s="1">
        <v>308.04004913397529</v>
      </c>
      <c r="K121" s="2">
        <f>H121-J121</f>
        <v>6.9599508660247125</v>
      </c>
      <c r="L121" s="8">
        <v>1670.009380081528</v>
      </c>
      <c r="M121" s="1">
        <f>((H121-I121)-(J121-I121))/(LN((H121-I121)/(J121-I121)))</f>
        <v>16.272709340705585</v>
      </c>
      <c r="N121" s="1">
        <f>((W121 + X121*H121 +Y121*H121^2 +  Z121*H121^3)+(W121 + X121*J121 + Y121*J121^2 +  Z121*J121^3))/2</f>
        <v>4178.7474885759902</v>
      </c>
      <c r="O121" s="1">
        <f>((S121 + T121*H121 + U121*H121^2 +  V121*H121^3)+(S121 + T121*J121 + U121*J121^2 +  V121*J121^3))/2</f>
        <v>992.79110371828494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>A110</f>
        <v>7.3999999999999996E-2</v>
      </c>
      <c r="B122" s="1">
        <f>A122/O122*3600*1000</f>
        <v>268.35466983883168</v>
      </c>
      <c r="C122">
        <v>3000</v>
      </c>
      <c r="D122" s="2">
        <v>3.6012296881862103</v>
      </c>
      <c r="E122" s="1">
        <f>D122*0.01256*3600</f>
        <v>162.83320158102768</v>
      </c>
      <c r="F122" s="1">
        <f>E122*3</f>
        <v>488.49960474308307</v>
      </c>
      <c r="G122" s="8">
        <f>G110</f>
        <v>3136.6083999999964</v>
      </c>
      <c r="H122">
        <v>315</v>
      </c>
      <c r="I122">
        <v>295</v>
      </c>
      <c r="J122" s="1">
        <v>308.47530198557479</v>
      </c>
      <c r="K122" s="2">
        <f>H122-J122</f>
        <v>6.524698014425212</v>
      </c>
      <c r="L122" s="8">
        <v>1696.4319954896805</v>
      </c>
      <c r="M122" s="1">
        <f>((H122-I122)-(J122-I122))/(LN((H122-I122)/(J122-I122)))</f>
        <v>16.523504226612719</v>
      </c>
      <c r="N122" s="1">
        <f>((W122 + X122*H122 +Y122*H122^2 +  Z122*H122^3)+(W122 + X122*J122 + Y122*J122^2 +  Z122*J122^3))/2</f>
        <v>4178.7204347603638</v>
      </c>
      <c r="O122" s="1">
        <f>((S122 + T122*H122 + U122*H122^2 +  V122*H122^3)+(S122 + T122*J122 + U122*J122^2 +  V122*J122^3))/2</f>
        <v>992.7160953077298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>A111</f>
        <v>8.0000000000000002E-3</v>
      </c>
      <c r="B123" s="1">
        <f>A123/O123*3600*1000</f>
        <v>28.956360354555869</v>
      </c>
      <c r="C123">
        <f>C111+500</f>
        <v>3500</v>
      </c>
      <c r="D123" s="2">
        <v>4.2251965446640316</v>
      </c>
      <c r="E123" s="1">
        <f>D123*0.01256*3600</f>
        <v>191.04648696352885</v>
      </c>
      <c r="F123" s="1">
        <f>E123*3</f>
        <v>573.13946089058652</v>
      </c>
      <c r="G123" s="8">
        <f>G111</f>
        <v>95.975200000000527</v>
      </c>
      <c r="H123">
        <v>315</v>
      </c>
      <c r="I123">
        <v>295</v>
      </c>
      <c r="J123" s="1">
        <v>295.45320780909304</v>
      </c>
      <c r="K123" s="2">
        <f>H123-J123</f>
        <v>19.546792190906956</v>
      </c>
      <c r="L123" s="8">
        <v>575.81674200834777</v>
      </c>
      <c r="M123" s="1">
        <f>((H123-I123)-(J123-I123))/(LN((H123-I123)/(J123-I123)))</f>
        <v>5.161364181379021</v>
      </c>
      <c r="N123" s="1">
        <f>((W123 + X123*H123 +Y123*H123^2 +  Z123*H123^3)+(W123 + X123*J123 + Y123*J123^2 +  Z123*J123^3))/2</f>
        <v>4181.0859089891619</v>
      </c>
      <c r="O123" s="1">
        <f>((S123 + T123*H123 + U123*H123^2 +  V123*H123^3)+(S123 + T123*J123 + U123*J123^2 +  V123*J123^3))/2</f>
        <v>994.60013784048419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>A112</f>
        <v>1.4E-2</v>
      </c>
      <c r="B124" s="1">
        <f>A124/O124*3600*1000</f>
        <v>50.684610590423247</v>
      </c>
      <c r="C124">
        <f>C112+500</f>
        <v>3500</v>
      </c>
      <c r="D124" s="2">
        <v>4.2251965446640316</v>
      </c>
      <c r="E124" s="1">
        <f>D124*0.01256*3600</f>
        <v>191.04648696352885</v>
      </c>
      <c r="F124" s="1">
        <f>E124*3</f>
        <v>573.13946089058652</v>
      </c>
      <c r="G124" s="8">
        <f>G112</f>
        <v>206.63440000000026</v>
      </c>
      <c r="H124">
        <v>315</v>
      </c>
      <c r="I124">
        <v>295</v>
      </c>
      <c r="J124" s="1">
        <v>297.27458081546013</v>
      </c>
      <c r="K124" s="2">
        <f>H124-J124</f>
        <v>17.725419184539874</v>
      </c>
      <c r="L124" s="8">
        <v>912.20579718279623</v>
      </c>
      <c r="M124" s="1">
        <f>((H124-I124)-(J124-I124))/(LN((H124-I124)/(J124-I124)))</f>
        <v>8.1536048659860452</v>
      </c>
      <c r="N124" s="1">
        <f>((W124 + X124*H124 +Y124*H124^2 +  Z124*H124^3)+(W124 + X124*J124 + Y124*J124^2 +  Z124*J124^3))/2</f>
        <v>4180.5162691559281</v>
      </c>
      <c r="O124" s="1">
        <f>((S124 + T124*H124 + U124*H124^2 +  V124*H124^3)+(S124 + T124*J124 + U124*J124^2 +  V124*J124^3))/2</f>
        <v>994.38467441876674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>A113</f>
        <v>0.02</v>
      </c>
      <c r="B125" s="1">
        <f>A125/O125*3600*1000</f>
        <v>72.425874122774502</v>
      </c>
      <c r="C125">
        <f>C113+500</f>
        <v>3500</v>
      </c>
      <c r="D125" s="2">
        <v>4.2251965446640316</v>
      </c>
      <c r="E125" s="1">
        <f>D125*0.01256*3600</f>
        <v>191.04648696352885</v>
      </c>
      <c r="F125" s="1">
        <f>E125*3</f>
        <v>573.13946089058652</v>
      </c>
      <c r="G125" s="8">
        <f>G113</f>
        <v>350.44599999999991</v>
      </c>
      <c r="H125">
        <v>315</v>
      </c>
      <c r="I125">
        <v>295</v>
      </c>
      <c r="J125" s="1">
        <v>299.34367784007446</v>
      </c>
      <c r="K125" s="2">
        <f>H125-J125</f>
        <v>15.656322159925537</v>
      </c>
      <c r="L125" s="8">
        <v>1149.741184338732</v>
      </c>
      <c r="M125" s="1">
        <f>((H125-I125)-(J125-I125))/(LN((H125-I125)/(J125-I125)))</f>
        <v>10.252921320958285</v>
      </c>
      <c r="N125" s="1">
        <f>((W125 + X125*H125 +Y125*H125^2 +  Z125*H125^3)+(W125 + X125*J125 + Y125*J125^2 +  Z125*J125^3))/2</f>
        <v>4179.9784719727913</v>
      </c>
      <c r="O125" s="1">
        <f>((S125 + T125*H125 + U125*H125^2 +  V125*H125^3)+(S125 + T125*J125 + U125*J125^2 +  V125*J125^3))/2</f>
        <v>994.11986216345053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>A114</f>
        <v>2.5999999999999999E-2</v>
      </c>
      <c r="B126" s="1">
        <f>A126/O126*3600*1000</f>
        <v>94.177262033130006</v>
      </c>
      <c r="C126">
        <f>C114+500</f>
        <v>3500</v>
      </c>
      <c r="D126" s="2">
        <v>4.2251965446640316</v>
      </c>
      <c r="E126" s="1">
        <f>D126*0.01256*3600</f>
        <v>191.04648696352885</v>
      </c>
      <c r="F126" s="1">
        <f>E126*3</f>
        <v>573.13946089058652</v>
      </c>
      <c r="G126" s="8">
        <f>G114</f>
        <v>527.40999999999963</v>
      </c>
      <c r="H126">
        <v>315</v>
      </c>
      <c r="I126">
        <v>295</v>
      </c>
      <c r="J126" s="1">
        <v>301.15963758001146</v>
      </c>
      <c r="K126" s="2">
        <f>H126-J126</f>
        <v>13.840362419988537</v>
      </c>
      <c r="L126" s="8">
        <v>1320.2001083237949</v>
      </c>
      <c r="M126" s="1">
        <f>((H126-I126)-(J126-I126))/(LN((H126-I126)/(J126-I126)))</f>
        <v>11.751884172697107</v>
      </c>
      <c r="N126" s="1">
        <f>((W126 + X126*H126 +Y126*H126^2 +  Z126*H126^3)+(W126 + X126*J126 + Y126*J126^2 +  Z126*J126^3))/2</f>
        <v>4179.5940119738652</v>
      </c>
      <c r="O126" s="1">
        <f>((S126 + T126*H126 + U126*H126^2 +  V126*H126^3)+(S126 + T126*J126 + U126*J126^2 +  V126*J126^3))/2</f>
        <v>993.87047339593573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>A115</f>
        <v>3.2000000000000001E-2</v>
      </c>
      <c r="B127" s="1">
        <f>A127/O127*3600*1000</f>
        <v>115.93597424239569</v>
      </c>
      <c r="C127">
        <f>C115+500</f>
        <v>3500</v>
      </c>
      <c r="D127" s="2">
        <v>4.2251965446640316</v>
      </c>
      <c r="E127" s="1">
        <f>D127*0.01256*3600</f>
        <v>191.04648696352885</v>
      </c>
      <c r="F127" s="1">
        <f>E127*3</f>
        <v>573.13946089058652</v>
      </c>
      <c r="G127" s="8">
        <f>G115</f>
        <v>737.52639999999928</v>
      </c>
      <c r="H127">
        <v>315</v>
      </c>
      <c r="I127">
        <v>295</v>
      </c>
      <c r="J127" s="1">
        <v>302.66645846691421</v>
      </c>
      <c r="K127" s="2">
        <f>H127-J127</f>
        <v>12.333541533085793</v>
      </c>
      <c r="L127" s="8">
        <v>1447.0157016439152</v>
      </c>
      <c r="M127" s="1">
        <f>((H127-I127)-(J127-I127))/(LN((H127-I127)/(J127-I127)))</f>
        <v>12.86247877602117</v>
      </c>
      <c r="N127" s="1">
        <f>((W127 + X127*H127 +Y127*H127^2 +  Z127*H127^3)+(W127 + X127*J127 + Y127*J127^2 +  Z127*J127^3))/2</f>
        <v>4179.3315817542907</v>
      </c>
      <c r="O127" s="1">
        <f>((S127 + T127*H127 + U127*H127^2 +  V127*H127^3)+(S127 + T127*J127 + U127*J127^2 +  V127*J127^3))/2</f>
        <v>993.6518906473591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>A116</f>
        <v>3.7999999999999999E-2</v>
      </c>
      <c r="B128" s="1">
        <f>A128/O128*3600*1000</f>
        <v>137.69998595577107</v>
      </c>
      <c r="C128">
        <f>C116+500</f>
        <v>3500</v>
      </c>
      <c r="D128" s="2">
        <v>4.2251965446640316</v>
      </c>
      <c r="E128" s="1">
        <f>D128*0.01256*3600</f>
        <v>191.04648696352885</v>
      </c>
      <c r="F128" s="1">
        <f>E128*3</f>
        <v>573.13946089058652</v>
      </c>
      <c r="G128" s="8">
        <f>G116</f>
        <v>980.79519999999911</v>
      </c>
      <c r="H128">
        <v>315</v>
      </c>
      <c r="I128">
        <v>295</v>
      </c>
      <c r="J128" s="1">
        <v>303.90752661178442</v>
      </c>
      <c r="K128" s="2">
        <f>H128-J128</f>
        <v>11.092473388215581</v>
      </c>
      <c r="L128" s="8">
        <v>1544.6035523633566</v>
      </c>
      <c r="M128" s="1">
        <f>((H128-I128)-(J128-I128))/(LN((H128-I128)/(J128-I128)))</f>
        <v>13.714124925569815</v>
      </c>
      <c r="N128" s="1">
        <f>((W128 + X128*H128 +Y128*H128^2 +  Z128*H128^3)+(W128 + X128*J128 + Y128*J128^2 +  Z128*J128^3))/2</f>
        <v>4179.1507780438624</v>
      </c>
      <c r="O128" s="1">
        <f>((S128 + T128*H128 + U128*H128^2 +  V128*H128^3)+(S128 + T128*J128 + U128*J128^2 +  V128*J128^3))/2</f>
        <v>993.46415361247637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>A117</f>
        <v>4.3999999999999997E-2</v>
      </c>
      <c r="B129" s="1">
        <f>A129/O129*3600*1000</f>
        <v>159.46790009798508</v>
      </c>
      <c r="C129">
        <f>C117+500</f>
        <v>3500</v>
      </c>
      <c r="D129" s="2">
        <v>4.2251965446640316</v>
      </c>
      <c r="E129" s="1">
        <f>D129*0.01256*3600</f>
        <v>191.04648696352885</v>
      </c>
      <c r="F129" s="1">
        <f>E129*3</f>
        <v>573.13946089058652</v>
      </c>
      <c r="G129" s="8">
        <f>G117</f>
        <v>1257.2163999999984</v>
      </c>
      <c r="H129">
        <v>315</v>
      </c>
      <c r="I129">
        <v>295</v>
      </c>
      <c r="J129" s="1">
        <v>304.93649378094119</v>
      </c>
      <c r="K129" s="2">
        <f>H129-J129</f>
        <v>10.063506219058809</v>
      </c>
      <c r="L129" s="8">
        <v>1621.8658079098282</v>
      </c>
      <c r="M129" s="1">
        <f>((H129-I129)-(J129-I129))/(LN((H129-I129)/(J129-I129)))</f>
        <v>14.386342381660846</v>
      </c>
      <c r="N129" s="1">
        <f>((W129 + X129*H129 +Y129*H129^2 +  Z129*H129^3)+(W129 + X129*J129 + Y129*J129^2 +  Z129*J129^3))/2</f>
        <v>4179.023268857627</v>
      </c>
      <c r="O129" s="1">
        <f>((S129 + T129*H129 + U129*H129^2 +  V129*H129^3)+(S129 + T129*J129 + U129*J129^2 +  V129*J129^3))/2</f>
        <v>993.30335385786782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>A118</f>
        <v>0.05</v>
      </c>
      <c r="B130" s="1">
        <f>A130/O130*3600*1000</f>
        <v>181.2387494757395</v>
      </c>
      <c r="C130">
        <f>C118+500</f>
        <v>3500</v>
      </c>
      <c r="D130" s="2">
        <v>4.2251965446640316</v>
      </c>
      <c r="E130" s="1">
        <f>D130*0.01256*3600</f>
        <v>191.04648696352885</v>
      </c>
      <c r="F130" s="1">
        <f>E130*3</f>
        <v>573.13946089058652</v>
      </c>
      <c r="G130" s="8">
        <f>G118</f>
        <v>1566.7899999999986</v>
      </c>
      <c r="H130">
        <v>315</v>
      </c>
      <c r="I130">
        <v>295</v>
      </c>
      <c r="J130" s="1">
        <v>305.79870239968983</v>
      </c>
      <c r="K130" s="2">
        <f>H130-J130</f>
        <v>9.2012976003101699</v>
      </c>
      <c r="L130" s="8">
        <v>1684.4910144813771</v>
      </c>
      <c r="M130" s="1">
        <f>((H130-I130)-(J130-I130))/(LN((H130-I130)/(J130-I130)))</f>
        <v>14.929747882928302</v>
      </c>
      <c r="N130" s="1">
        <f>((W130 + X130*H130 +Y130*H130^2 +  Z130*H130^3)+(W130 + X130*J130 + Y130*J130^2 +  Z130*J130^3))/2</f>
        <v>4178.9310088222019</v>
      </c>
      <c r="O130" s="1">
        <f>((S130 + T130*H130 + U130*H130^2 +  V130*H130^3)+(S130 + T130*J130 + U130*J130^2 +  V130*J130^3))/2</f>
        <v>993.16509587865312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>A119</f>
        <v>5.6000000000000001E-2</v>
      </c>
      <c r="B131" s="1">
        <f>A131/O131*3600*1000</f>
        <v>203.01185280591071</v>
      </c>
      <c r="C131">
        <f>C119+500</f>
        <v>3500</v>
      </c>
      <c r="D131" s="2">
        <v>4.2251965446640316</v>
      </c>
      <c r="E131" s="1">
        <f>D131*0.01256*3600</f>
        <v>191.04648696352885</v>
      </c>
      <c r="F131" s="1">
        <f>E131*3</f>
        <v>573.13946089058652</v>
      </c>
      <c r="G131" s="8">
        <f>G119</f>
        <v>1909.5159999999983</v>
      </c>
      <c r="H131">
        <v>315</v>
      </c>
      <c r="I131">
        <v>295</v>
      </c>
      <c r="J131" s="1">
        <v>306.5293618198051</v>
      </c>
      <c r="K131" s="2">
        <f>H131-J131</f>
        <v>8.4706381801948964</v>
      </c>
      <c r="L131" s="8">
        <v>1736.2522041751504</v>
      </c>
      <c r="M131" s="1">
        <f>((H131-I131)-(J131-I131))/(LN((H131-I131)/(J131-I131)))</f>
        <v>15.377805904362731</v>
      </c>
      <c r="N131" s="1">
        <f>((W131 + X131*H131 +Y131*H131^2 +  Z131*H131^3)+(W131 + X131*J131 + Y131*J131^2 +  Z131*J131^3))/2</f>
        <v>4178.8626081566672</v>
      </c>
      <c r="O131" s="1">
        <f>((S131 + T131*H131 + U131*H131^2 +  V131*H131^3)+(S131 + T131*J131 + U131*J131^2 +  V131*J131^3))/2</f>
        <v>993.04546613216462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>A120</f>
        <v>6.2E-2</v>
      </c>
      <c r="B132" s="1">
        <f>A132/O132*3600*1000</f>
        <v>224.78672011813964</v>
      </c>
      <c r="C132">
        <f>C120+500</f>
        <v>3500</v>
      </c>
      <c r="D132" s="2">
        <v>4.2251965446640316</v>
      </c>
      <c r="E132" s="1">
        <f>D132*0.01256*3600</f>
        <v>191.04648696352885</v>
      </c>
      <c r="F132" s="1">
        <f>E132*3</f>
        <v>573.13946089058652</v>
      </c>
      <c r="G132" s="8">
        <f>G120</f>
        <v>2285.3943999999974</v>
      </c>
      <c r="H132">
        <v>315</v>
      </c>
      <c r="I132">
        <v>295</v>
      </c>
      <c r="J132" s="1">
        <v>307.15524758324437</v>
      </c>
      <c r="K132" s="2">
        <f>H132-J132</f>
        <v>7.8447524167556253</v>
      </c>
      <c r="L132" s="8">
        <v>1779.7392097769039</v>
      </c>
      <c r="M132" s="1">
        <f>((H132-I132)-(J132-I132))/(LN((H132-I132)/(J132-I132)))</f>
        <v>15.753422861101864</v>
      </c>
      <c r="N132" s="1">
        <f>((W132 + X132*H132 +Y132*H132^2 +  Z132*H132^3)+(W132 + X132*J132 + Y132*J132^2 +  Z132*J132^3))/2</f>
        <v>4178.8107658214512</v>
      </c>
      <c r="O132" s="1">
        <f>((S132 + T132*H132 + U132*H132^2 +  V132*H132^3)+(S132 + T132*J132 + U132*J132^2 +  V132*J132^3))/2</f>
        <v>992.94121949327905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>A121</f>
        <v>6.8000000000000005E-2</v>
      </c>
      <c r="B133" s="1">
        <f>A133/O133*3600*1000</f>
        <v>246.56299165889337</v>
      </c>
      <c r="C133">
        <f>C121+500</f>
        <v>3500</v>
      </c>
      <c r="D133" s="2">
        <v>4.2251965446640316</v>
      </c>
      <c r="E133" s="1">
        <f>D133*0.01256*3600</f>
        <v>191.04648696352885</v>
      </c>
      <c r="F133" s="1">
        <f>E133*3</f>
        <v>573.13946089058652</v>
      </c>
      <c r="G133" s="8">
        <f>G121</f>
        <v>2694.4251999999979</v>
      </c>
      <c r="H133">
        <v>315</v>
      </c>
      <c r="I133">
        <v>295</v>
      </c>
      <c r="J133" s="1">
        <v>307.69672206497319</v>
      </c>
      <c r="K133" s="2">
        <f>H133-J133</f>
        <v>7.3032779350268129</v>
      </c>
      <c r="L133" s="8">
        <v>1816.7842333698088</v>
      </c>
      <c r="M133" s="1">
        <f>((H133-I133)-(J133-I133))/(LN((H133-I133)/(J133-I133)))</f>
        <v>16.072764263538581</v>
      </c>
      <c r="N133" s="1">
        <f>((W133 + X133*H133 +Y133*H133^2 +  Z133*H133^3)+(W133 + X133*J133 + Y133*J133^2 +  Z133*J133^3))/2</f>
        <v>4178.7706940860116</v>
      </c>
      <c r="O133" s="1">
        <f>((S133 + T133*H133 + U133*H133^2 +  V133*H133^3)+(S133 + T133*J133 + U133*J133^2 +  V133*J133^3))/2</f>
        <v>992.84973123082341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>A122</f>
        <v>7.3999999999999996E-2</v>
      </c>
      <c r="B134" s="1">
        <f>A134/O134*3600*1000</f>
        <v>268.3393665312164</v>
      </c>
      <c r="C134">
        <f>C122+500</f>
        <v>3500</v>
      </c>
      <c r="D134" s="2">
        <v>4.2251965446640316</v>
      </c>
      <c r="E134" s="1">
        <f>D134*0.01256*3600</f>
        <v>191.04648696352885</v>
      </c>
      <c r="F134" s="1">
        <f>E134*3</f>
        <v>573.13946089058652</v>
      </c>
      <c r="G134" s="8">
        <f>G122</f>
        <v>3136.6083999999964</v>
      </c>
      <c r="H134">
        <v>315</v>
      </c>
      <c r="I134">
        <v>295</v>
      </c>
      <c r="J134" s="1">
        <v>308.14719516934377</v>
      </c>
      <c r="K134" s="2">
        <f>H134-J134</f>
        <v>6.8528048306562255</v>
      </c>
      <c r="L134" s="8">
        <v>1847.2263052648943</v>
      </c>
      <c r="M134" s="1">
        <f>((H134-I134)-(J134-I134))/(LN((H134-I134)/(J134-I134)))</f>
        <v>16.334721164989443</v>
      </c>
      <c r="N134" s="1">
        <f>((W134 + X134*H134 +Y134*H134^2 +  Z134*H134^3)+(W134 + X134*J134 + Y134*J134^2 +  Z134*J134^3))/2</f>
        <v>4178.740586659047</v>
      </c>
      <c r="O134" s="1">
        <f>((S134 + T134*H134 + U134*H134^2 +  V134*H134^3)+(S134 + T134*J134 + U134*J134^2 +  V134*J134^3))/2</f>
        <v>992.77270958679583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>A123</f>
        <v>8.0000000000000002E-3</v>
      </c>
      <c r="B135" s="1">
        <f>A135/O135*3600*1000</f>
        <v>28.956080035040788</v>
      </c>
      <c r="C135">
        <f>C123+500</f>
        <v>4000</v>
      </c>
      <c r="D135" s="2">
        <v>4.8509964357048752</v>
      </c>
      <c r="E135" s="1">
        <f>D135*0.01256*3600</f>
        <v>219.34265483683163</v>
      </c>
      <c r="F135" s="1">
        <f>E135*3</f>
        <v>658.02796451049494</v>
      </c>
      <c r="G135" s="8">
        <f>G123</f>
        <v>95.975200000000527</v>
      </c>
      <c r="H135">
        <v>315</v>
      </c>
      <c r="I135">
        <v>295</v>
      </c>
      <c r="J135" s="1">
        <v>295.36832900055845</v>
      </c>
      <c r="K135" s="2">
        <f>H135-J135</f>
        <v>19.631670999441553</v>
      </c>
      <c r="L135" s="8">
        <v>594.72875088576825</v>
      </c>
      <c r="M135" s="1">
        <f>((H135-I135)-(J135-I135))/(LN((H135-I135)/(J135-I135)))</f>
        <v>4.914661906319763</v>
      </c>
      <c r="N135" s="1">
        <f>((W135 + X135*H135 +Y135*H135^2 +  Z135*H135^3)+(W135 + X135*J135 + Y135*J135^2 +  Z135*J135^3))/2</f>
        <v>4181.1147845203604</v>
      </c>
      <c r="O135" s="1">
        <f>((S135 + T135*H135 + U135*H135^2 +  V135*H135^3)+(S135 + T135*J135 + U135*J135^2 +  V135*J135^3))/2</f>
        <v>994.60976641686625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>A124</f>
        <v>1.4E-2</v>
      </c>
      <c r="B136" s="1">
        <f>A136/O136*3600*1000</f>
        <v>50.683013324505751</v>
      </c>
      <c r="C136">
        <f>C124+500</f>
        <v>4000</v>
      </c>
      <c r="D136" s="2">
        <v>4.8509964357048752</v>
      </c>
      <c r="E136" s="1">
        <f>D136*0.01256*3600</f>
        <v>219.34265483683163</v>
      </c>
      <c r="F136" s="1">
        <f>E136*3</f>
        <v>658.02796451049494</v>
      </c>
      <c r="G136" s="8">
        <f>G124</f>
        <v>206.63440000000026</v>
      </c>
      <c r="H136">
        <v>315</v>
      </c>
      <c r="I136">
        <v>295</v>
      </c>
      <c r="J136" s="1">
        <v>297.01823373340579</v>
      </c>
      <c r="K136" s="2">
        <f>H136-J136</f>
        <v>17.981766266594207</v>
      </c>
      <c r="L136" s="8">
        <v>951.68592570103465</v>
      </c>
      <c r="M136" s="1">
        <f>((H136-I136)-(J136-I136))/(LN((H136-I136)/(J136-I136)))</f>
        <v>7.8402840710574706</v>
      </c>
      <c r="N136" s="1">
        <f>((W136 + X136*H136 +Y136*H136^2 +  Z136*H136^3)+(W136 + X136*J136 + Y136*J136^2 +  Z136*J136^3))/2</f>
        <v>4180.5908025202743</v>
      </c>
      <c r="O136" s="1">
        <f>((S136 + T136*H136 + U136*H136^2 +  V136*H136^3)+(S136 + T136*J136 + U136*J136^2 +  V136*J136^3))/2</f>
        <v>994.41601227034971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>A125</f>
        <v>0.02</v>
      </c>
      <c r="B137" s="1">
        <f>A137/O137*3600*1000</f>
        <v>72.422493193227638</v>
      </c>
      <c r="C137">
        <f>C125+500</f>
        <v>4000</v>
      </c>
      <c r="D137" s="2">
        <v>4.8509964357048752</v>
      </c>
      <c r="E137" s="1">
        <f>D137*0.01256*3600</f>
        <v>219.34265483683163</v>
      </c>
      <c r="F137" s="1">
        <f>E137*3</f>
        <v>658.02796451049494</v>
      </c>
      <c r="G137" s="8">
        <f>G125</f>
        <v>350.44599999999991</v>
      </c>
      <c r="H137">
        <v>315</v>
      </c>
      <c r="I137">
        <v>295</v>
      </c>
      <c r="J137" s="1">
        <v>298.99255435112644</v>
      </c>
      <c r="K137" s="2">
        <f>H137-J137</f>
        <v>16.007445648873556</v>
      </c>
      <c r="L137" s="8">
        <v>1208.9526431827771</v>
      </c>
      <c r="M137" s="1">
        <f>((H137-I137)-(J137-I137))/(LN((H137-I137)/(J137-I137)))</f>
        <v>9.9344846558300581</v>
      </c>
      <c r="N137" s="1">
        <f>((W137 + X137*H137 +Y137*H137^2 +  Z137*H137^3)+(W137 + X137*J137 + Y137*J137^2 +  Z137*J137^3))/2</f>
        <v>4180.0619821006821</v>
      </c>
      <c r="O137" s="1">
        <f>((S137 + T137*H137 + U137*H137^2 +  V137*H137^3)+(S137 + T137*J137 + U137*J137^2 +  V137*J137^3))/2</f>
        <v>994.16627107685463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>A126</f>
        <v>2.5999999999999999E-2</v>
      </c>
      <c r="B138" s="1">
        <f>A138/O138*3600*1000</f>
        <v>94.172079802244937</v>
      </c>
      <c r="C138">
        <f>C126+500</f>
        <v>4000</v>
      </c>
      <c r="D138" s="2">
        <v>4.8509964357048752</v>
      </c>
      <c r="E138" s="1">
        <f>D138*0.01256*3600</f>
        <v>219.34265483683163</v>
      </c>
      <c r="F138" s="1">
        <f>E138*3</f>
        <v>658.02796451049494</v>
      </c>
      <c r="G138" s="8">
        <f>G126</f>
        <v>527.40999999999963</v>
      </c>
      <c r="H138">
        <v>315</v>
      </c>
      <c r="I138">
        <v>295</v>
      </c>
      <c r="J138" s="1">
        <v>300.77090132493441</v>
      </c>
      <c r="K138" s="2">
        <f>H138-J138</f>
        <v>14.229098675065586</v>
      </c>
      <c r="L138" s="8">
        <v>1395.9060554412208</v>
      </c>
      <c r="M138" s="1">
        <f>((H138-I138)-(J138-I138))/(LN((H138-I138)/(J138-I138)))</f>
        <v>11.448268503611144</v>
      </c>
      <c r="N138" s="1">
        <f>((W138 + X138*H138 +Y138*H138^2 +  Z138*H138^3)+(W138 + X138*J138 + Y138*J138^2 +  Z138*J138^3))/2</f>
        <v>4179.669826130199</v>
      </c>
      <c r="O138" s="1">
        <f>((S138 + T138*H138 + U138*H138^2 +  V138*H138^3)+(S138 + T138*J138 + U138*J138^2 +  V138*J138^3))/2</f>
        <v>993.92516546893444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>A127</f>
        <v>3.2000000000000001E-2</v>
      </c>
      <c r="B139" s="1">
        <f>A139/O139*3600*1000</f>
        <v>115.92913533854006</v>
      </c>
      <c r="C139">
        <f>C127+500</f>
        <v>4000</v>
      </c>
      <c r="D139" s="2">
        <v>4.8509964357048752</v>
      </c>
      <c r="E139" s="1">
        <f>D139*0.01256*3600</f>
        <v>219.34265483683163</v>
      </c>
      <c r="F139" s="1">
        <f>E139*3</f>
        <v>658.02796451049494</v>
      </c>
      <c r="G139" s="8">
        <f>G127</f>
        <v>737.52639999999928</v>
      </c>
      <c r="H139">
        <v>315</v>
      </c>
      <c r="I139">
        <v>295</v>
      </c>
      <c r="J139" s="1">
        <v>302.26930954303231</v>
      </c>
      <c r="K139" s="2">
        <f>H139-J139</f>
        <v>12.730690456967693</v>
      </c>
      <c r="L139" s="8">
        <v>1536.1424861154237</v>
      </c>
      <c r="M139" s="1">
        <f>((H139-I139)-(J139-I139))/(LN((H139-I139)/(J139-I139)))</f>
        <v>12.578851642362814</v>
      </c>
      <c r="N139" s="1">
        <f>((W139 + X139*H139 +Y139*H139^2 +  Z139*H139^3)+(W139 + X139*J139 + Y139*J139^2 +  Z139*J139^3))/2</f>
        <v>4179.3960343057934</v>
      </c>
      <c r="O139" s="1">
        <f>((S139 + T139*H139 + U139*H139^2 +  V139*H139^3)+(S139 + T139*J139 + U139*J139^2 +  V139*J139^3))/2</f>
        <v>993.71050826514988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>A128</f>
        <v>3.7999999999999999E-2</v>
      </c>
      <c r="B140" s="1">
        <f>A140/O140*3600*1000</f>
        <v>137.69167465722936</v>
      </c>
      <c r="C140">
        <f>C128+500</f>
        <v>4000</v>
      </c>
      <c r="D140" s="2">
        <v>4.8509964357048752</v>
      </c>
      <c r="E140" s="1">
        <f>D140*0.01256*3600</f>
        <v>219.34265483683163</v>
      </c>
      <c r="F140" s="1">
        <f>E140*3</f>
        <v>658.02796451049494</v>
      </c>
      <c r="G140" s="8">
        <f>G128</f>
        <v>980.79519999999911</v>
      </c>
      <c r="H140">
        <v>315</v>
      </c>
      <c r="I140">
        <v>295</v>
      </c>
      <c r="J140" s="1">
        <v>303.51599496104939</v>
      </c>
      <c r="K140" s="2">
        <f>H140-J140</f>
        <v>11.484005038950613</v>
      </c>
      <c r="L140" s="8">
        <v>1644.6832212768336</v>
      </c>
      <c r="M140" s="1">
        <f>((H140-I140)-(J140-I140))/(LN((H140-I140)/(J140-I140)))</f>
        <v>13.450681375331563</v>
      </c>
      <c r="N140" s="1">
        <f>((W140 + X140*H140 +Y140*H140^2 +  Z140*H140^3)+(W140 + X140*J140 + Y140*J140^2 +  Z140*J140^3))/2</f>
        <v>4179.2045318165901</v>
      </c>
      <c r="O140" s="1">
        <f>((S140 + T140*H140 + U140*H140^2 +  V140*H140^3)+(S140 + T140*J140 + U140*J140^2 +  V140*J140^3))/2</f>
        <v>993.52412076148312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>A129</f>
        <v>4.3999999999999997E-2</v>
      </c>
      <c r="B141" s="1">
        <f>A141/O141*3600*1000</f>
        <v>159.45829534888171</v>
      </c>
      <c r="C141">
        <f>C129+500</f>
        <v>4000</v>
      </c>
      <c r="D141" s="2">
        <v>4.8509964357048752</v>
      </c>
      <c r="E141" s="1">
        <f>D141*0.01256*3600</f>
        <v>219.34265483683163</v>
      </c>
      <c r="F141" s="1">
        <f>E141*3</f>
        <v>658.02796451049494</v>
      </c>
      <c r="G141" s="8">
        <f>G129</f>
        <v>1257.2163999999984</v>
      </c>
      <c r="H141">
        <v>315</v>
      </c>
      <c r="I141">
        <v>295</v>
      </c>
      <c r="J141" s="1">
        <v>304.55706791008527</v>
      </c>
      <c r="K141" s="2">
        <f>H141-J141</f>
        <v>10.442932089914734</v>
      </c>
      <c r="L141" s="8">
        <v>1730.9853881009062</v>
      </c>
      <c r="M141" s="1">
        <f>((H141-I141)-(J141-I141))/(LN((H141-I141)/(J141-I141)))</f>
        <v>14.141666654618627</v>
      </c>
      <c r="N141" s="1">
        <f>((W141 + X141*H141 +Y141*H141^2 +  Z141*H141^3)+(W141 + X141*J141 + Y141*J141^2 +  Z141*J141^3))/2</f>
        <v>4179.0680199496965</v>
      </c>
      <c r="O141" s="1">
        <f>((S141 + T141*H141 + U141*H141^2 +  V141*H141^3)+(S141 + T141*J141 + U141*J141^2 +  V141*J141^3))/2</f>
        <v>993.36318410675176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>A130</f>
        <v>0.05</v>
      </c>
      <c r="B142" s="1">
        <f>A142/O142*3600*1000</f>
        <v>181.2280107716507</v>
      </c>
      <c r="C142">
        <f>C130+500</f>
        <v>4000</v>
      </c>
      <c r="D142" s="2">
        <v>4.8509964357048752</v>
      </c>
      <c r="E142" s="1">
        <f>D142*0.01256*3600</f>
        <v>219.34265483683163</v>
      </c>
      <c r="F142" s="1">
        <f>E142*3</f>
        <v>658.02796451049494</v>
      </c>
      <c r="G142" s="8">
        <f>G130</f>
        <v>1566.7899999999986</v>
      </c>
      <c r="H142">
        <v>315</v>
      </c>
      <c r="I142">
        <v>295</v>
      </c>
      <c r="J142" s="1">
        <v>305.43411459613316</v>
      </c>
      <c r="K142" s="2">
        <f>H142-J142</f>
        <v>9.5658854038668437</v>
      </c>
      <c r="L142" s="8">
        <v>1801.1689167221332</v>
      </c>
      <c r="M142" s="1">
        <f>((H142-I142)-(J142-I142))/(LN((H142-I142)/(J142-I142)))</f>
        <v>14.702008892007385</v>
      </c>
      <c r="N142" s="1">
        <f>((W142 + X142*H142 +Y142*H142^2 +  Z142*H142^3)+(W142 + X142*J142 + Y142*J142^2 +  Z142*J142^3))/2</f>
        <v>4178.9684554387704</v>
      </c>
      <c r="O142" s="1">
        <f>((S142 + T142*H142 + U142*H142^2 +  V142*H142^3)+(S142 + T142*J142 + U142*J142^2 +  V142*J142^3))/2</f>
        <v>993.22394608635852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>A131</f>
        <v>5.6000000000000001E-2</v>
      </c>
      <c r="B143" s="1">
        <f>A143/O143*3600*1000</f>
        <v>203.00011769744361</v>
      </c>
      <c r="C143">
        <f>C131+500</f>
        <v>4000</v>
      </c>
      <c r="D143" s="2">
        <v>4.8509964357048752</v>
      </c>
      <c r="E143" s="1">
        <f>D143*0.01256*3600</f>
        <v>219.34265483683163</v>
      </c>
      <c r="F143" s="1">
        <f>E143*3</f>
        <v>658.02796451049494</v>
      </c>
      <c r="G143" s="8">
        <f>G131</f>
        <v>1909.5159999999983</v>
      </c>
      <c r="H143">
        <v>315</v>
      </c>
      <c r="I143">
        <v>295</v>
      </c>
      <c r="J143" s="1">
        <v>306.18045146056994</v>
      </c>
      <c r="K143" s="2">
        <f>H143-J143</f>
        <v>8.819548539430059</v>
      </c>
      <c r="L143" s="8">
        <v>1859.3295254947234</v>
      </c>
      <c r="M143" s="1">
        <f>((H143-I143)-(J143-I143))/(LN((H143-I143)/(J143-I143)))</f>
        <v>15.165187186001964</v>
      </c>
      <c r="N143" s="1">
        <f>((W143 + X143*H143 +Y143*H143^2 +  Z143*H143^3)+(W143 + X143*J143 + Y143*J143^2 +  Z143*J143^3))/2</f>
        <v>4178.8941858042735</v>
      </c>
      <c r="O143" s="1">
        <f>((S143 + T143*H143 + U143*H143^2 +  V143*H143^3)+(S143 + T143*J143 + U143*J143^2 +  V143*J143^3))/2</f>
        <v>993.10287248438749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>A132</f>
        <v>6.2E-2</v>
      </c>
      <c r="B144" s="1">
        <f>A144/O144*3600*1000</f>
        <v>224.77410578043845</v>
      </c>
      <c r="C144">
        <f>C132+500</f>
        <v>4000</v>
      </c>
      <c r="D144" s="2">
        <v>4.8509964357048752</v>
      </c>
      <c r="E144" s="1">
        <f>D144*0.01256*3600</f>
        <v>219.34265483683163</v>
      </c>
      <c r="F144" s="1">
        <f>E144*3</f>
        <v>658.02796451049494</v>
      </c>
      <c r="G144" s="8">
        <f>G132</f>
        <v>2285.3943999999974</v>
      </c>
      <c r="H144">
        <v>315</v>
      </c>
      <c r="I144">
        <v>295</v>
      </c>
      <c r="J144" s="1">
        <v>306.82189967795136</v>
      </c>
      <c r="K144" s="2">
        <f>H144-J144</f>
        <v>8.1781003220486355</v>
      </c>
      <c r="L144" s="8">
        <v>1908.2975384995207</v>
      </c>
      <c r="M144" s="1">
        <f>((H144-I144)-(J144-I144))/(LN((H144-I144)/(J144-I144)))</f>
        <v>15.554267494394729</v>
      </c>
      <c r="N144" s="1">
        <f>((W144 + X144*H144 +Y144*H144^2 +  Z144*H144^3)+(W144 + X144*J144 + Y144*J144^2 +  Z144*J144^3))/2</f>
        <v>4178.8376223725345</v>
      </c>
      <c r="O144" s="1">
        <f>((S144 + T144*H144 + U144*H144^2 +  V144*H144^3)+(S144 + T144*J144 + U144*J144^2 +  V144*J144^3))/2</f>
        <v>992.99694342027078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>A133</f>
        <v>6.8000000000000005E-2</v>
      </c>
      <c r="B145" s="1">
        <f>A145/O145*3600*1000</f>
        <v>246.54959761490161</v>
      </c>
      <c r="C145">
        <f>C133+500</f>
        <v>4000</v>
      </c>
      <c r="D145" s="2">
        <v>4.8509964357048752</v>
      </c>
      <c r="E145" s="1">
        <f>D145*0.01256*3600</f>
        <v>219.34265483683163</v>
      </c>
      <c r="F145" s="1">
        <f>E145*3</f>
        <v>658.02796451049494</v>
      </c>
      <c r="G145" s="8">
        <f>G133</f>
        <v>2694.4251999999979</v>
      </c>
      <c r="H145">
        <v>315</v>
      </c>
      <c r="I145">
        <v>295</v>
      </c>
      <c r="J145" s="1">
        <v>307.37835220206193</v>
      </c>
      <c r="K145" s="2">
        <f>H145-J145</f>
        <v>7.621647797938067</v>
      </c>
      <c r="L145" s="8">
        <v>1950.0858595663258</v>
      </c>
      <c r="M145" s="1">
        <f>((H145-I145)-(J145-I145))/(LN((H145-I145)/(J145-I145)))</f>
        <v>15.88561066779212</v>
      </c>
      <c r="N145" s="1">
        <f>((W145 + X145*H145 +Y145*H145^2 +  Z145*H145^3)+(W145 + X145*J145 + Y145*J145^2 +  Z145*J145^3))/2</f>
        <v>4178.7937303839208</v>
      </c>
      <c r="O145" s="1">
        <f>((S145 + T145*H145 + U145*H145^2 +  V145*H145^3)+(S145 + T145*J145 + U145*J145^2 +  V145*J145^3))/2</f>
        <v>992.9036687472742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>A134</f>
        <v>7.3999999999999996E-2</v>
      </c>
      <c r="B146" s="1">
        <f>A146/O146*3600*1000</f>
        <v>268.32525316965126</v>
      </c>
      <c r="C146">
        <f>C134+500</f>
        <v>4000</v>
      </c>
      <c r="D146" s="2">
        <v>4.8509964357048752</v>
      </c>
      <c r="E146" s="1">
        <f>D146*0.01256*3600</f>
        <v>219.34265483683163</v>
      </c>
      <c r="F146" s="1">
        <f>E146*3</f>
        <v>658.02796451049494</v>
      </c>
      <c r="G146" s="8">
        <f>G134</f>
        <v>3136.6083999999964</v>
      </c>
      <c r="H146">
        <v>315</v>
      </c>
      <c r="I146">
        <v>295</v>
      </c>
      <c r="J146" s="1">
        <v>307.84231664289695</v>
      </c>
      <c r="K146" s="2">
        <f>H146-J146</f>
        <v>7.1576833571030534</v>
      </c>
      <c r="L146" s="8">
        <v>1984.4763226148179</v>
      </c>
      <c r="M146" s="1">
        <f>((H146-I146)-(J146-I146))/(LN((H146-I146)/(J146-I146)))</f>
        <v>16.157788699625428</v>
      </c>
      <c r="N146" s="1">
        <f>((W146 + X146*H146 +Y146*H146^2 +  Z146*H146^3)+(W146 + X146*J146 + Y146*J146^2 +  Z146*J146^3))/2</f>
        <v>4178.760648680468</v>
      </c>
      <c r="O146" s="1">
        <f>((S146 + T146*H146 + U146*H146^2 +  V146*H146^3)+(S146 + T146*J146 + U146*J146^2 +  V146*J146^3))/2</f>
        <v>992.82492740840144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>A135</f>
        <v>8.0000000000000002E-3</v>
      </c>
      <c r="B147" s="1">
        <f>A147/O147*3600*1000</f>
        <v>28.955866563404285</v>
      </c>
      <c r="C147">
        <f>C135+500</f>
        <v>4500</v>
      </c>
      <c r="D147" s="2">
        <v>5.4767963267676771</v>
      </c>
      <c r="E147" s="1">
        <f>D147*0.01256*3600</f>
        <v>247.63882271112729</v>
      </c>
      <c r="F147" s="1">
        <f>E147*3</f>
        <v>742.91646813338184</v>
      </c>
      <c r="G147" s="8">
        <f>G135</f>
        <v>95.975200000000527</v>
      </c>
      <c r="H147">
        <v>315</v>
      </c>
      <c r="I147">
        <v>295</v>
      </c>
      <c r="J147" s="1">
        <v>295.30346948964655</v>
      </c>
      <c r="K147" s="2">
        <f>H147-J147</f>
        <v>19.696530510353455</v>
      </c>
      <c r="L147" s="8">
        <v>610.43902705552159</v>
      </c>
      <c r="M147" s="1">
        <f>((H147-I147)-(J147-I147))/(LN((H147-I147)/(J147-I147)))</f>
        <v>4.7028556557247239</v>
      </c>
      <c r="N147" s="1">
        <f>((W147 + X147*H147 +Y147*H147^2 +  Z147*H147^3)+(W147 + X147*J147 + Y147*J147^2 +  Z147*J147^3))/2</f>
        <v>4181.136993297454</v>
      </c>
      <c r="O147" s="1">
        <f>((S147 + T147*H147 + U147*H147^2 +  V147*H147^3)+(S147 + T147*J147 + U147*J147^2 +  V147*J147^3))/2</f>
        <v>994.61709898880133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>A136</f>
        <v>1.4E-2</v>
      </c>
      <c r="B148" s="1">
        <f>A148/O148*3600*1000</f>
        <v>50.681696752475837</v>
      </c>
      <c r="C148">
        <f>C136+500</f>
        <v>4500</v>
      </c>
      <c r="D148" s="2">
        <v>5.4767963267676771</v>
      </c>
      <c r="E148" s="1">
        <f>D148*0.01256*3600</f>
        <v>247.63882271112729</v>
      </c>
      <c r="F148" s="1">
        <f>E148*3</f>
        <v>742.91646813338184</v>
      </c>
      <c r="G148" s="8">
        <f>G136</f>
        <v>206.63440000000026</v>
      </c>
      <c r="H148">
        <v>315</v>
      </c>
      <c r="I148">
        <v>295</v>
      </c>
      <c r="J148" s="1">
        <v>296.80487034283186</v>
      </c>
      <c r="K148" s="2">
        <f>H148-J148</f>
        <v>18.195129657168138</v>
      </c>
      <c r="L148" s="8">
        <v>985.18292298343249</v>
      </c>
      <c r="M148" s="1">
        <f>((H148-I148)-(J148-I148))/(LN((H148-I148)/(J148-I148)))</f>
        <v>7.5647765108936156</v>
      </c>
      <c r="N148" s="1">
        <f>((W148 + X148*H148 +Y148*H148^2 +  Z148*H148^3)+(W148 + X148*J148 + Y148*J148^2 +  Z148*J148^3))/2</f>
        <v>4180.6542193617242</v>
      </c>
      <c r="O148" s="1">
        <f>((S148 + T148*H148 + U148*H148^2 +  V148*H148^3)+(S148 + T148*J148 + U148*J148^2 +  V148*J148^3))/2</f>
        <v>994.4418444818134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>A137</f>
        <v>0.02</v>
      </c>
      <c r="B149" s="1">
        <f>A149/O149*3600*1000</f>
        <v>72.419615466634724</v>
      </c>
      <c r="C149">
        <f>C137+500</f>
        <v>4500</v>
      </c>
      <c r="D149" s="2">
        <v>5.4767963267676771</v>
      </c>
      <c r="E149" s="1">
        <f>D149*0.01256*3600</f>
        <v>247.63882271112729</v>
      </c>
      <c r="F149" s="1">
        <f>E149*3</f>
        <v>742.91646813338184</v>
      </c>
      <c r="G149" s="8">
        <f>G137</f>
        <v>350.44599999999991</v>
      </c>
      <c r="H149">
        <v>315</v>
      </c>
      <c r="I149">
        <v>295</v>
      </c>
      <c r="J149" s="1">
        <v>298.69004896682151</v>
      </c>
      <c r="K149" s="2">
        <f>H149-J149</f>
        <v>16.309951033178493</v>
      </c>
      <c r="L149" s="8">
        <v>1260.2312246587994</v>
      </c>
      <c r="M149" s="1">
        <f>((H149-I149)-(J149-I149))/(LN((H149-I149)/(J149-I149)))</f>
        <v>9.6503301414494516</v>
      </c>
      <c r="N149" s="1">
        <f>((W149 + X149*H149 +Y149*H149^2 +  Z149*H149^3)+(W149 + X149*J149 + Y149*J149^2 +  Z149*J149^3))/2</f>
        <v>4180.1364130249331</v>
      </c>
      <c r="O149" s="1">
        <f>((S149 + T149*H149 + U149*H149^2 +  V149*H149^3)+(S149 + T149*J149 + U149*J149^2 +  V149*J149^3))/2</f>
        <v>994.20577610180692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>A138</f>
        <v>2.5999999999999999E-2</v>
      </c>
      <c r="B150" s="1">
        <f>A150/O150*3600*1000</f>
        <v>94.167586242123789</v>
      </c>
      <c r="C150">
        <f>C138+500</f>
        <v>4500</v>
      </c>
      <c r="D150" s="2">
        <v>5.4767963267676771</v>
      </c>
      <c r="E150" s="1">
        <f>D150*0.01256*3600</f>
        <v>247.63882271112729</v>
      </c>
      <c r="F150" s="1">
        <f>E150*3</f>
        <v>742.91646813338184</v>
      </c>
      <c r="G150" s="8">
        <f>G138</f>
        <v>527.40999999999963</v>
      </c>
      <c r="H150">
        <v>315</v>
      </c>
      <c r="I150">
        <v>295</v>
      </c>
      <c r="J150" s="1">
        <v>300.42964943410726</v>
      </c>
      <c r="K150" s="2">
        <f>H150-J150</f>
        <v>14.570350565892738</v>
      </c>
      <c r="L150" s="8">
        <v>1462.4036451199077</v>
      </c>
      <c r="M150" s="1">
        <f>((H150-I150)-(J150-I150))/(LN((H150-I150)/(J150-I150)))</f>
        <v>11.174801158516734</v>
      </c>
      <c r="N150" s="1">
        <f>((W150 + X150*H150 +Y150*H150^2 +  Z150*H150^3)+(W150 + X150*J150 + Y150*J150^2 +  Z150*J150^3))/2</f>
        <v>4179.7392361170778</v>
      </c>
      <c r="O150" s="1">
        <f>((S150 + T150*H150 + U150*H150^2 +  V150*H150^3)+(S150 + T150*J150 + U150*J150^2 +  V150*J150^3))/2</f>
        <v>993.9725943419171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>A139</f>
        <v>3.2000000000000001E-2</v>
      </c>
      <c r="B151" s="1">
        <f>A151/O151*3600*1000</f>
        <v>115.92313117271563</v>
      </c>
      <c r="C151">
        <f>C139+500</f>
        <v>4500</v>
      </c>
      <c r="D151" s="2">
        <v>5.4767963267676771</v>
      </c>
      <c r="E151" s="1">
        <f>D151*0.01256*3600</f>
        <v>247.63882271112729</v>
      </c>
      <c r="F151" s="1">
        <f>E151*3</f>
        <v>742.91646813338184</v>
      </c>
      <c r="G151" s="8">
        <f>G139</f>
        <v>737.52639999999928</v>
      </c>
      <c r="H151">
        <v>315</v>
      </c>
      <c r="I151">
        <v>295</v>
      </c>
      <c r="J151" s="1">
        <v>301.9165238248188</v>
      </c>
      <c r="K151" s="2">
        <f>H151-J151</f>
        <v>13.083476175181204</v>
      </c>
      <c r="L151" s="8">
        <v>1615.2049932317132</v>
      </c>
      <c r="M151" s="1">
        <f>((H151-I151)-(J151-I151))/(LN((H151-I151)/(J151-I151)))</f>
        <v>12.321757827373441</v>
      </c>
      <c r="N151" s="1">
        <f>((W151 + X151*H151 +Y151*H151^2 +  Z151*H151^3)+(W151 + X151*J151 + Y151*J151^2 +  Z151*J151^3))/2</f>
        <v>4179.4560769440604</v>
      </c>
      <c r="O151" s="1">
        <f>((S151 + T151*H151 + U151*H151^2 +  V151*H151^3)+(S151 + T151*J151 + U151*J151^2 +  V151*J151^3))/2</f>
        <v>993.76197687726176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>A140</f>
        <v>3.7999999999999999E-2</v>
      </c>
      <c r="B152" s="1">
        <f>A152/O152*3600*1000</f>
        <v>137.68431209881135</v>
      </c>
      <c r="C152">
        <f>C140+500</f>
        <v>4500</v>
      </c>
      <c r="D152" s="2">
        <v>5.4767963267676771</v>
      </c>
      <c r="E152" s="1">
        <f>D152*0.01256*3600</f>
        <v>247.63882271112729</v>
      </c>
      <c r="F152" s="1">
        <f>E152*3</f>
        <v>742.91646813338184</v>
      </c>
      <c r="G152" s="8">
        <f>G140</f>
        <v>980.79519999999911</v>
      </c>
      <c r="H152">
        <v>315</v>
      </c>
      <c r="I152">
        <v>295</v>
      </c>
      <c r="J152" s="1">
        <v>303.16534999522628</v>
      </c>
      <c r="K152" s="2">
        <f>H152-J152</f>
        <v>11.834650004773721</v>
      </c>
      <c r="L152" s="8">
        <v>1734.1016116219307</v>
      </c>
      <c r="M152" s="1">
        <f>((H152-I152)-(J152-I152))/(LN((H152-I152)/(J152-I152)))</f>
        <v>13.210781692541623</v>
      </c>
      <c r="N152" s="1">
        <f>((W152 + X152*H152 +Y152*H152^2 +  Z152*H152^3)+(W152 + X152*J152 + Y152*J152^2 +  Z152*J152^3))/2</f>
        <v>4179.2552165796287</v>
      </c>
      <c r="O152" s="1">
        <f>((S152 + T152*H152 + U152*H152^2 +  V152*H152^3)+(S152 + T152*J152 + U152*J152^2 +  V152*J152^3))/2</f>
        <v>993.57724866884826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>A141</f>
        <v>4.3999999999999997E-2</v>
      </c>
      <c r="B153" s="1">
        <f>A153/O153*3600*1000</f>
        <v>159.44972896935849</v>
      </c>
      <c r="C153">
        <f>C141+500</f>
        <v>4500</v>
      </c>
      <c r="D153" s="2">
        <v>5.4767963267676771</v>
      </c>
      <c r="E153" s="1">
        <f>D153*0.01256*3600</f>
        <v>247.63882271112729</v>
      </c>
      <c r="F153" s="1">
        <f>E153*3</f>
        <v>742.91646813338184</v>
      </c>
      <c r="G153" s="8">
        <f>G141</f>
        <v>1257.2163999999984</v>
      </c>
      <c r="H153">
        <v>315</v>
      </c>
      <c r="I153">
        <v>295</v>
      </c>
      <c r="J153" s="1">
        <v>304.21522816916337</v>
      </c>
      <c r="K153" s="2">
        <f>H153-J153</f>
        <v>10.784771830836632</v>
      </c>
      <c r="L153" s="8">
        <v>1829.0118575603685</v>
      </c>
      <c r="M153" s="1">
        <f>((H153-I153)-(J153-I153))/(LN((H153-I153)/(J153-I153)))</f>
        <v>13.918080870940315</v>
      </c>
      <c r="N153" s="1">
        <f>((W153 + X153*H153 +Y153*H153^2 +  Z153*H153^3)+(W153 + X153*J153 + Y153*J153^2 +  Z153*J153^3))/2</f>
        <v>4179.1105905579925</v>
      </c>
      <c r="O153" s="1">
        <f>((S153 + T153*H153 + U153*H153^2 +  V153*H153^3)+(S153 + T153*J153 + U153*J153^2 +  V153*J153^3))/2</f>
        <v>993.41655218767903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>A142</f>
        <v>0.05</v>
      </c>
      <c r="B154" s="1">
        <f>A154/O154*3600*1000</f>
        <v>181.21838181201852</v>
      </c>
      <c r="C154">
        <f>C142+500</f>
        <v>4500</v>
      </c>
      <c r="D154" s="2">
        <v>5.4767963267676771</v>
      </c>
      <c r="E154" s="1">
        <f>D154*0.01256*3600</f>
        <v>247.63882271112729</v>
      </c>
      <c r="F154" s="1">
        <f>E154*3</f>
        <v>742.91646813338184</v>
      </c>
      <c r="G154" s="8">
        <f>G142</f>
        <v>1566.7899999999986</v>
      </c>
      <c r="H154">
        <v>315</v>
      </c>
      <c r="I154">
        <v>295</v>
      </c>
      <c r="J154" s="1">
        <v>305.10413877221123</v>
      </c>
      <c r="K154" s="2">
        <f>H154-J154</f>
        <v>9.895861227788771</v>
      </c>
      <c r="L154" s="8">
        <v>1906.4313610668955</v>
      </c>
      <c r="M154" s="1">
        <f>((H154-I154)-(J154-I154))/(LN((H154-I154)/(J154-I154)))</f>
        <v>14.493332463383995</v>
      </c>
      <c r="N154" s="1">
        <f>((W154 + X154*H154 +Y154*H154^2 +  Z154*H154^3)+(W154 + X154*J154 + Y154*J154^2 +  Z154*J154^3))/2</f>
        <v>4179.0043172629103</v>
      </c>
      <c r="O154" s="1">
        <f>((S154 + T154*H154 + U154*H154^2 +  V154*H154^3)+(S154 + T154*J154 + U154*J154^2 +  V154*J154^3))/2</f>
        <v>993.27672060728162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>A143</f>
        <v>5.6000000000000001E-2</v>
      </c>
      <c r="B155" s="1">
        <f>A155/O155*3600*1000</f>
        <v>202.98954998022461</v>
      </c>
      <c r="C155">
        <f>C143+500</f>
        <v>4500</v>
      </c>
      <c r="D155" s="2">
        <v>5.4767963267676771</v>
      </c>
      <c r="E155" s="1">
        <f>D155*0.01256*3600</f>
        <v>247.63882271112729</v>
      </c>
      <c r="F155" s="1">
        <f>E155*3</f>
        <v>742.91646813338184</v>
      </c>
      <c r="G155" s="8">
        <f>G143</f>
        <v>1909.5159999999983</v>
      </c>
      <c r="H155">
        <v>315</v>
      </c>
      <c r="I155">
        <v>295</v>
      </c>
      <c r="J155" s="1">
        <v>305.86352267960615</v>
      </c>
      <c r="K155" s="2">
        <f>H155-J155</f>
        <v>9.1364773203938512</v>
      </c>
      <c r="L155" s="8">
        <v>1970.7442498249961</v>
      </c>
      <c r="M155" s="1">
        <f>((H155-I155)-(J155-I155))/(LN((H155-I155)/(J155-I155)))</f>
        <v>14.969938351308219</v>
      </c>
      <c r="N155" s="1">
        <f>((W155 + X155*H155 +Y155*H155^2 +  Z155*H155^3)+(W155 + X155*J155 + Y155*J155^2 +  Z155*J155^3))/2</f>
        <v>4178.9245860979236</v>
      </c>
      <c r="O155" s="1">
        <f>((S155 + T155*H155 + U155*H155^2 +  V155*H155^3)+(S155 + T155*J155 + U155*J155^2 +  V155*J155^3))/2</f>
        <v>993.15457381742078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>A144</f>
        <v>6.2E-2</v>
      </c>
      <c r="B156" s="1">
        <f>A156/O156*3600*1000</f>
        <v>224.76270604163545</v>
      </c>
      <c r="C156">
        <f>C144+500</f>
        <v>4500</v>
      </c>
      <c r="D156" s="2">
        <v>5.4767963267676771</v>
      </c>
      <c r="E156" s="1">
        <f>D156*0.01256*3600</f>
        <v>247.63882271112729</v>
      </c>
      <c r="F156" s="1">
        <f>E156*3</f>
        <v>742.91646813338184</v>
      </c>
      <c r="G156" s="8">
        <f>G144</f>
        <v>2285.3943999999974</v>
      </c>
      <c r="H156">
        <v>315</v>
      </c>
      <c r="I156">
        <v>295</v>
      </c>
      <c r="J156" s="1">
        <v>306.51821961931529</v>
      </c>
      <c r="K156" s="2">
        <f>H156-J156</f>
        <v>8.481780380684711</v>
      </c>
      <c r="L156" s="8">
        <v>2024.9994421170329</v>
      </c>
      <c r="M156" s="1">
        <f>((H156-I156)-(J156-I156))/(LN((H156-I156)/(J156-I156)))</f>
        <v>15.371052764366661</v>
      </c>
      <c r="N156" s="1">
        <f>((W156 + X156*H156 +Y156*H156^2 +  Z156*H156^3)+(W156 + X156*J156 + Y156*J156^2 +  Z156*J156^3))/2</f>
        <v>4178.8635864487806</v>
      </c>
      <c r="O156" s="1">
        <f>((S156 + T156*H156 + U156*H156^2 +  V156*H156^3)+(S156 + T156*J156 + U156*J156^2 +  V156*J156^3))/2</f>
        <v>993.04730722833528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>A145</f>
        <v>6.8000000000000005E-2</v>
      </c>
      <c r="B157" s="1">
        <f>A157/O157*3600*1000</f>
        <v>246.53745733174011</v>
      </c>
      <c r="C157">
        <f>C145+500</f>
        <v>4500</v>
      </c>
      <c r="D157" s="2">
        <v>5.4767963267676771</v>
      </c>
      <c r="E157" s="1">
        <f>D157*0.01256*3600</f>
        <v>247.63882271112729</v>
      </c>
      <c r="F157" s="1">
        <f>E157*3</f>
        <v>742.91646813338184</v>
      </c>
      <c r="G157" s="8">
        <f>G145</f>
        <v>2694.4251999999979</v>
      </c>
      <c r="H157">
        <v>315</v>
      </c>
      <c r="I157">
        <v>295</v>
      </c>
      <c r="J157" s="1">
        <v>307.08761423463113</v>
      </c>
      <c r="K157" s="2">
        <f>H157-J157</f>
        <v>7.9123857653688674</v>
      </c>
      <c r="L157" s="8">
        <v>2071.3760673503357</v>
      </c>
      <c r="M157" s="1">
        <f>((H157-I157)-(J157-I157))/(LN((H157-I157)/(J157-I157)))</f>
        <v>15.713177731112511</v>
      </c>
      <c r="N157" s="1">
        <f>((W157 + X157*H157 +Y157*H157^2 +  Z157*H157^3)+(W157 + X157*J157 + Y157*J157^2 +  Z157*J157^3))/2</f>
        <v>4178.8160777441708</v>
      </c>
      <c r="O157" s="1">
        <f>((S157 + T157*H157 + U157*H157^2 +  V157*H157^3)+(S157 + T157*J157 + U157*J157^2 +  V157*J157^3))/2</f>
        <v>992.95256246030726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>A146</f>
        <v>7.3999999999999996E-2</v>
      </c>
      <c r="B158" s="1">
        <f>A158/O158*3600*1000</f>
        <v>268.31243015825385</v>
      </c>
      <c r="C158">
        <f>C146+500</f>
        <v>4500</v>
      </c>
      <c r="D158" s="2">
        <v>5.4767963267676771</v>
      </c>
      <c r="E158" s="1">
        <f>D158*0.01256*3600</f>
        <v>247.63882271112729</v>
      </c>
      <c r="F158" s="1">
        <f>E158*3</f>
        <v>742.91646813338184</v>
      </c>
      <c r="G158" s="8">
        <f>G146</f>
        <v>3136.6083999999964</v>
      </c>
      <c r="H158">
        <v>315</v>
      </c>
      <c r="I158">
        <v>295</v>
      </c>
      <c r="J158" s="1">
        <v>307.5633577521773</v>
      </c>
      <c r="K158" s="2">
        <f>H158-J158</f>
        <v>7.4366422478227037</v>
      </c>
      <c r="L158" s="8">
        <v>2109.5946253555448</v>
      </c>
      <c r="M158" s="1">
        <f>((H158-I158)-(J158-I158))/(LN((H158-I158)/(J158-I158)))</f>
        <v>15.994574159333741</v>
      </c>
      <c r="N158" s="1">
        <f>((W158 + X158*H158 +Y158*H158^2 +  Z158*H158^3)+(W158 + X158*J158 + Y158*J158^2 +  Z158*J158^3))/2</f>
        <v>4178.7801637680423</v>
      </c>
      <c r="O158" s="1">
        <f>((S158 + T158*H158 + U158*H158^2 +  V158*H158^3)+(S158 + T158*J158 + U158*J158^2 +  V158*J158^3))/2</f>
        <v>992.87237584510751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>A147</f>
        <v>8.0000000000000002E-3</v>
      </c>
      <c r="B159" s="1">
        <f>A159/O159*3600*1000</f>
        <v>28.955701661751693</v>
      </c>
      <c r="C159">
        <f>C147+500</f>
        <v>5000</v>
      </c>
      <c r="D159" s="2">
        <v>6.1025962178304791</v>
      </c>
      <c r="E159" s="1">
        <f>D159*0.01256*3600</f>
        <v>275.93499058542295</v>
      </c>
      <c r="F159" s="1">
        <f>E159*3</f>
        <v>827.80497175626886</v>
      </c>
      <c r="G159" s="8">
        <f>G147</f>
        <v>95.975200000000527</v>
      </c>
      <c r="H159">
        <v>315</v>
      </c>
      <c r="I159">
        <v>295</v>
      </c>
      <c r="J159" s="1">
        <v>295.25323446601021</v>
      </c>
      <c r="K159" s="2">
        <f>H159-J159</f>
        <v>19.746765533989787</v>
      </c>
      <c r="L159" s="8">
        <v>623.77674698699082</v>
      </c>
      <c r="M159" s="1">
        <f>((H159-I159)-(J159-I159))/(LN((H159-I159)/(J159-I159)))</f>
        <v>4.5195672462826524</v>
      </c>
      <c r="N159" s="1">
        <f>((W159 + X159*H159 +Y159*H159^2 +  Z159*H159^3)+(W159 + X159*J159 + Y159*J159^2 +  Z159*J159^3))/2</f>
        <v>4181.1542802697704</v>
      </c>
      <c r="O159" s="1">
        <f>((S159 + T159*H159 + U159*H159^2 +  V159*H159^3)+(S159 + T159*J159 + U159*J159^2 +  V159*J159^3))/2</f>
        <v>994.62276329648193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>A148</f>
        <v>1.4E-2</v>
      </c>
      <c r="B160" s="1">
        <f>A160/O160*3600*1000</f>
        <v>50.680601399847603</v>
      </c>
      <c r="C160">
        <f>C148+500</f>
        <v>5000</v>
      </c>
      <c r="D160" s="2">
        <v>6.1025962178304791</v>
      </c>
      <c r="E160" s="1">
        <f>D160*0.01256*3600</f>
        <v>275.93499058542295</v>
      </c>
      <c r="F160" s="1">
        <f>E160*3</f>
        <v>827.80497175626886</v>
      </c>
      <c r="G160" s="8">
        <f>G148</f>
        <v>206.63440000000026</v>
      </c>
      <c r="H160">
        <v>315</v>
      </c>
      <c r="I160">
        <v>295</v>
      </c>
      <c r="J160" s="1">
        <v>296.62589123181579</v>
      </c>
      <c r="K160" s="2">
        <f>H160-J160</f>
        <v>18.374108768184215</v>
      </c>
      <c r="L160" s="8">
        <v>1014.0440781524476</v>
      </c>
      <c r="M160" s="1">
        <f>((H160-I160)-(J160-I160))/(LN((H160-I160)/(J160-I160)))</f>
        <v>7.3213066599497401</v>
      </c>
      <c r="N160" s="1">
        <f>((W160 + X160*H160 +Y160*H160^2 +  Z160*H160^3)+(W160 + X160*J160 + Y160*J160^2 +  Z160*J160^3))/2</f>
        <v>4180.708393383723</v>
      </c>
      <c r="O160" s="1">
        <f>((S160 + T160*H160 + U160*H160^2 +  V160*H160^3)+(S160 + T160*J160 + U160*J160^2 +  V160*J160^3))/2</f>
        <v>994.46333721192877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>A149</f>
        <v>0.02</v>
      </c>
      <c r="B161" s="1">
        <f>A161/O161*3600*1000</f>
        <v>72.417148853801237</v>
      </c>
      <c r="C161">
        <f>C149+500</f>
        <v>5000</v>
      </c>
      <c r="D161" s="2">
        <v>6.1025962178304791</v>
      </c>
      <c r="E161" s="1">
        <f>D161*0.01256*3600</f>
        <v>275.93499058542295</v>
      </c>
      <c r="F161" s="1">
        <f>E161*3</f>
        <v>827.80497175626886</v>
      </c>
      <c r="G161" s="8">
        <f>G149</f>
        <v>350.44599999999991</v>
      </c>
      <c r="H161">
        <v>315</v>
      </c>
      <c r="I161">
        <v>295</v>
      </c>
      <c r="J161" s="1">
        <v>298.42798698519346</v>
      </c>
      <c r="K161" s="2">
        <f>H161-J161</f>
        <v>16.572013014806544</v>
      </c>
      <c r="L161" s="8">
        <v>1305.1798042135324</v>
      </c>
      <c r="M161" s="1">
        <f>((H161-I161)-(J161-I161))/(LN((H161-I161)/(J161-I161)))</f>
        <v>9.3958485044296207</v>
      </c>
      <c r="N161" s="1">
        <f>((W161 + X161*H161 +Y161*H161^2 +  Z161*H161^3)+(W161 + X161*J161 + Y161*J161^2 +  Z161*J161^3))/2</f>
        <v>4180.2027794198884</v>
      </c>
      <c r="O161" s="1">
        <f>((S161 + T161*H161 + U161*H161^2 +  V161*H161^3)+(S161 + T161*J161 + U161*J161^2 +  V161*J161^3))/2</f>
        <v>994.23963991397409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>A150</f>
        <v>2.5999999999999999E-2</v>
      </c>
      <c r="B162" s="1">
        <f>A162/O162*3600*1000</f>
        <v>94.163668075493632</v>
      </c>
      <c r="C162">
        <f>C150+500</f>
        <v>5000</v>
      </c>
      <c r="D162" s="2">
        <v>6.1025962178304791</v>
      </c>
      <c r="E162" s="1">
        <f>D162*0.01256*3600</f>
        <v>275.93499058542295</v>
      </c>
      <c r="F162" s="1">
        <f>E162*3</f>
        <v>827.80497175626886</v>
      </c>
      <c r="G162" s="8">
        <f>G150</f>
        <v>527.40999999999963</v>
      </c>
      <c r="H162">
        <v>315</v>
      </c>
      <c r="I162">
        <v>295</v>
      </c>
      <c r="J162" s="1">
        <v>300.12879636194356</v>
      </c>
      <c r="K162" s="2">
        <f>H162-J162</f>
        <v>14.871203638056443</v>
      </c>
      <c r="L162" s="8">
        <v>1521.4165118031065</v>
      </c>
      <c r="M162" s="1">
        <f>((H162-I162)-(J162-I162))/(LN((H162-I162)/(J162-I162)))</f>
        <v>10.927788140209335</v>
      </c>
      <c r="N162" s="1">
        <f>((W162 + X162*H162 +Y162*H162^2 +  Z162*H162^3)+(W162 + X162*J162 + Y162*J162^2 +  Z162*J162^3))/2</f>
        <v>4179.8026851747982</v>
      </c>
      <c r="O162" s="1">
        <f>((S162 + T162*H162 + U162*H162^2 +  V162*H162^3)+(S162 + T162*J162 + U162*J162^2 +  V162*J162^3))/2</f>
        <v>994.0139537146988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>A151</f>
        <v>3.2000000000000001E-2</v>
      </c>
      <c r="B163" s="1">
        <f>A163/O163*3600*1000</f>
        <v>115.91783550892752</v>
      </c>
      <c r="C163">
        <f>C151+500</f>
        <v>5000</v>
      </c>
      <c r="D163" s="2">
        <v>6.1025962178304791</v>
      </c>
      <c r="E163" s="1">
        <f>D163*0.01256*3600</f>
        <v>275.93499058542295</v>
      </c>
      <c r="F163" s="1">
        <f>E163*3</f>
        <v>827.80497175626886</v>
      </c>
      <c r="G163" s="8">
        <f>G151</f>
        <v>737.52639999999928</v>
      </c>
      <c r="H163">
        <v>315</v>
      </c>
      <c r="I163">
        <v>295</v>
      </c>
      <c r="J163" s="1">
        <v>301.60204627738904</v>
      </c>
      <c r="K163" s="2">
        <f>H163-J163</f>
        <v>13.397953722610964</v>
      </c>
      <c r="L163" s="8">
        <v>1685.9843701592069</v>
      </c>
      <c r="M163" s="1">
        <f>((H163-I163)-(J163-I163))/(LN((H163-I163)/(J163-I163)))</f>
        <v>12.088168831259068</v>
      </c>
      <c r="N163" s="1">
        <f>((W163 + X163*H163 +Y163*H163^2 +  Z163*H163^3)+(W163 + X163*J163 + Y163*J163^2 +  Z163*J163^3))/2</f>
        <v>4179.5118582125542</v>
      </c>
      <c r="O163" s="1">
        <f>((S163 + T163*H163 + U163*H163^2 +  V163*H163^3)+(S163 + T163*J163 + U163*J163^2 +  V163*J163^3))/2</f>
        <v>993.80737652859079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>A152</f>
        <v>3.7999999999999999E-2</v>
      </c>
      <c r="B164" s="1">
        <f>A164/O164*3600*1000</f>
        <v>137.67776433311826</v>
      </c>
      <c r="C164">
        <f>C152+500</f>
        <v>5000</v>
      </c>
      <c r="D164" s="2">
        <v>6.1025962178304791</v>
      </c>
      <c r="E164" s="1">
        <f>D164*0.01256*3600</f>
        <v>275.93499058542295</v>
      </c>
      <c r="F164" s="1">
        <f>E164*3</f>
        <v>827.80497175626886</v>
      </c>
      <c r="G164" s="8">
        <f>G152</f>
        <v>980.79519999999911</v>
      </c>
      <c r="H164">
        <v>315</v>
      </c>
      <c r="I164">
        <v>295</v>
      </c>
      <c r="J164" s="1">
        <v>302.85038897262882</v>
      </c>
      <c r="K164" s="2">
        <f>H164-J164</f>
        <v>12.149611027371179</v>
      </c>
      <c r="L164" s="8">
        <v>1814.6664534864403</v>
      </c>
      <c r="M164" s="1">
        <f>((H164-I164)-(J164-I164))/(LN((H164-I164)/(J164-I164)))</f>
        <v>12.991885454491113</v>
      </c>
      <c r="N164" s="1">
        <f>((W164 + X164*H164 +Y164*H164^2 +  Z164*H164^3)+(W164 + X164*J164 + Y164*J164^2 +  Z164*J164^3))/2</f>
        <v>4179.3028384910886</v>
      </c>
      <c r="O164" s="1">
        <f>((S164 + T164*H164 + U164*H164^2 +  V164*H164^3)+(S164 + T164*J164 + U164*J164^2 +  V164*J164^3))/2</f>
        <v>993.62450184043917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>A153</f>
        <v>4.3999999999999997E-2</v>
      </c>
      <c r="B165" s="1">
        <f>A165/O165*3600*1000</f>
        <v>159.4420625605737</v>
      </c>
      <c r="C165">
        <f>C153+500</f>
        <v>5000</v>
      </c>
      <c r="D165" s="2">
        <v>6.1025962178304791</v>
      </c>
      <c r="E165" s="1">
        <f>D165*0.01256*3600</f>
        <v>275.93499058542295</v>
      </c>
      <c r="F165" s="1">
        <f>E165*3</f>
        <v>827.80497175626886</v>
      </c>
      <c r="G165" s="8">
        <f>G153</f>
        <v>1257.2163999999984</v>
      </c>
      <c r="H165">
        <v>315</v>
      </c>
      <c r="I165">
        <v>295</v>
      </c>
      <c r="J165" s="1">
        <v>303.90645696067639</v>
      </c>
      <c r="K165" s="2">
        <f>H165-J165</f>
        <v>11.093543039323606</v>
      </c>
      <c r="L165" s="8">
        <v>1917.7636581667093</v>
      </c>
      <c r="M165" s="1">
        <f>((H165-I165)-(J165-I165))/(LN((H165-I165)/(J165-I165)))</f>
        <v>13.713411296595448</v>
      </c>
      <c r="N165" s="1">
        <f>((W165 + X165*H165 +Y165*H165^2 +  Z165*H165^3)+(W165 + X165*J165 + Y165*J165^2 +  Z165*J165^3))/2</f>
        <v>4179.1509208774796</v>
      </c>
      <c r="O165" s="1">
        <f>((S165 + T165*H165 + U165*H165^2 +  V165*H165^3)+(S165 + T165*J165 + U165*J165^2 +  V165*J165^3))/2</f>
        <v>993.46431836217744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>A154</f>
        <v>0.05</v>
      </c>
      <c r="B166" s="1">
        <f>A166/O166*3600*1000</f>
        <v>181.20972177565429</v>
      </c>
      <c r="C166">
        <f>C154+500</f>
        <v>5000</v>
      </c>
      <c r="D166" s="2">
        <v>6.1025962178304791</v>
      </c>
      <c r="E166" s="1">
        <f>D166*0.01256*3600</f>
        <v>275.93499058542295</v>
      </c>
      <c r="F166" s="1">
        <f>E166*3</f>
        <v>827.80497175626886</v>
      </c>
      <c r="G166" s="8">
        <f>G154</f>
        <v>1566.7899999999986</v>
      </c>
      <c r="H166">
        <v>315</v>
      </c>
      <c r="I166">
        <v>295</v>
      </c>
      <c r="J166" s="1">
        <v>304.80480811447569</v>
      </c>
      <c r="K166" s="2">
        <f>H166-J166</f>
        <v>10.195191885524309</v>
      </c>
      <c r="L166" s="8">
        <v>2002.0990647100914</v>
      </c>
      <c r="M166" s="1">
        <f>((H166-I166)-(J166-I166))/(LN((H166-I166)/(J166-I166)))</f>
        <v>14.301827415787054</v>
      </c>
      <c r="N166" s="1">
        <f>((W166 + X166*H166 +Y166*H166^2 +  Z166*H166^3)+(W166 + X166*J166 + Y166*J166^2 +  Z166*J166^3))/2</f>
        <v>4179.0385063166705</v>
      </c>
      <c r="O166" s="1">
        <f>((S166 + T166*H166 + U166*H166^2 +  V166*H166^3)+(S166 + T166*J166 + U166*J166^2 +  V166*J166^3))/2</f>
        <v>993.32418943199991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>A155</f>
        <v>5.6000000000000001E-2</v>
      </c>
      <c r="B167" s="1">
        <f>A167/O167*3600*1000</f>
        <v>202.98000768511611</v>
      </c>
      <c r="C167">
        <f>C155+500</f>
        <v>5000</v>
      </c>
      <c r="D167" s="2">
        <v>6.1025962178304791</v>
      </c>
      <c r="E167" s="1">
        <f>D167*0.01256*3600</f>
        <v>275.93499058542295</v>
      </c>
      <c r="F167" s="1">
        <f>E167*3</f>
        <v>827.80497175626886</v>
      </c>
      <c r="G167" s="8">
        <f>G155</f>
        <v>1909.5159999999983</v>
      </c>
      <c r="H167">
        <v>315</v>
      </c>
      <c r="I167">
        <v>295</v>
      </c>
      <c r="J167" s="1">
        <v>305.57505545848858</v>
      </c>
      <c r="K167" s="2">
        <f>H167-J167</f>
        <v>9.4249445415114224</v>
      </c>
      <c r="L167" s="8">
        <v>2072.3148037650358</v>
      </c>
      <c r="M167" s="1">
        <f>((H167-I167)-(J167-I167))/(LN((H167-I167)/(J167-I167)))</f>
        <v>14.790391034210868</v>
      </c>
      <c r="N167" s="1">
        <f>((W167 + X167*H167 +Y167*H167^2 +  Z167*H167^3)+(W167 + X167*J167 + Y167*J167^2 +  Z167*J167^3))/2</f>
        <v>4178.9537115629764</v>
      </c>
      <c r="O167" s="1">
        <f>((S167 + T167*H167 + U167*H167^2 +  V167*H167^3)+(S167 + T167*J167 + U167*J167^2 +  V167*J167^3))/2</f>
        <v>993.20126301671587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>A156</f>
        <v>6.2E-2</v>
      </c>
      <c r="B168" s="1">
        <f>A168/O168*3600*1000</f>
        <v>224.75237859173322</v>
      </c>
      <c r="C168">
        <f>C156+500</f>
        <v>5000</v>
      </c>
      <c r="D168" s="2">
        <v>6.1025962178304791</v>
      </c>
      <c r="E168" s="1">
        <f>D168*0.01256*3600</f>
        <v>275.93499058542295</v>
      </c>
      <c r="F168" s="1">
        <f>E168*3</f>
        <v>827.80497175626886</v>
      </c>
      <c r="G168" s="8">
        <f>G156</f>
        <v>2285.3943999999974</v>
      </c>
      <c r="H168">
        <v>315</v>
      </c>
      <c r="I168">
        <v>295</v>
      </c>
      <c r="J168" s="1">
        <v>306.24105410468826</v>
      </c>
      <c r="K168" s="2">
        <f>H168-J168</f>
        <v>8.7589458953117401</v>
      </c>
      <c r="L168" s="8">
        <v>2131.6585947291314</v>
      </c>
      <c r="M168" s="1">
        <f>((H168-I168)-(J168-I168))/(LN((H168-I168)/(J168-I168)))</f>
        <v>15.202289618814637</v>
      </c>
      <c r="N168" s="1">
        <f>((W168 + X168*H168 +Y168*H168^2 +  Z168*H168^3)+(W168 + X168*J168 + Y168*J168^2 +  Z168*J168^3))/2</f>
        <v>4178.8885602299915</v>
      </c>
      <c r="O168" s="1">
        <f>((S168 + T168*H168 + U168*H168^2 +  V168*H168^3)+(S168 + T168*J168 + U168*J168^2 +  V168*J168^3))/2</f>
        <v>993.09293809720634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>A157</f>
        <v>6.8000000000000005E-2</v>
      </c>
      <c r="B169" s="1">
        <f>A169/O169*3600*1000</f>
        <v>246.5264286716787</v>
      </c>
      <c r="C169">
        <f>C157+500</f>
        <v>5000</v>
      </c>
      <c r="D169" s="2">
        <v>6.1025962178304791</v>
      </c>
      <c r="E169" s="1">
        <f>D169*0.01256*3600</f>
        <v>275.93499058542295</v>
      </c>
      <c r="F169" s="1">
        <f>E169*3</f>
        <v>827.80497175626886</v>
      </c>
      <c r="G169" s="8">
        <f>G157</f>
        <v>2694.4251999999979</v>
      </c>
      <c r="H169">
        <v>315</v>
      </c>
      <c r="I169">
        <v>295</v>
      </c>
      <c r="J169" s="1">
        <v>306.82165950759406</v>
      </c>
      <c r="K169" s="2">
        <f>H169-J169</f>
        <v>8.1783404924059369</v>
      </c>
      <c r="L169" s="8">
        <v>2182.4624986055524</v>
      </c>
      <c r="M169" s="1">
        <f>((H169-I169)-(J169-I169))/(LN((H169-I169)/(J169-I169)))</f>
        <v>15.554123277777697</v>
      </c>
      <c r="N169" s="1">
        <f>((W169 + X169*H169 +Y169*H169^2 +  Z169*H169^3)+(W169 + X169*J169 + Y169*J169^2 +  Z169*J169^3))/2</f>
        <v>4178.8376423374275</v>
      </c>
      <c r="O169" s="1">
        <f>((S169 + T169*H169 + U169*H169^2 +  V169*H169^3)+(S169 + T169*J169 + U169*J169^2 +  V169*J169^3))/2</f>
        <v>992.99698340262773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>A158</f>
        <v>7.3999999999999996E-2</v>
      </c>
      <c r="B170" s="1">
        <f>A170/O170*3600*1000</f>
        <v>268.30075524951638</v>
      </c>
      <c r="C170">
        <f>C158+500</f>
        <v>5000</v>
      </c>
      <c r="D170" s="2">
        <v>6.1025962178304791</v>
      </c>
      <c r="E170" s="1">
        <f>D170*0.01256*3600</f>
        <v>275.93499058542295</v>
      </c>
      <c r="F170" s="1">
        <f>E170*3</f>
        <v>827.80497175626886</v>
      </c>
      <c r="G170" s="8">
        <f>G158</f>
        <v>3136.6083999999964</v>
      </c>
      <c r="H170">
        <v>315</v>
      </c>
      <c r="I170">
        <v>295</v>
      </c>
      <c r="J170" s="1">
        <v>307.30771405258588</v>
      </c>
      <c r="K170" s="2">
        <f>H170-J170</f>
        <v>7.6922859474141205</v>
      </c>
      <c r="L170" s="8">
        <v>2224.3825622881609</v>
      </c>
      <c r="M170" s="1">
        <f>((H170-I170)-(J170-I170))/(LN((H170-I170)/(J170-I170)))</f>
        <v>15.843851921287273</v>
      </c>
      <c r="N170" s="1">
        <f>((W170 + X170*H170 +Y170*H170^2 +  Z170*H170^3)+(W170 + X170*J170 + Y170*J170^2 +  Z170*J170^3))/2</f>
        <v>4178.7990436441969</v>
      </c>
      <c r="O170" s="1">
        <f>((S170 + T170*H170 + U170*H170^2 +  V170*H170^3)+(S170 + T170*J170 + U170*J170^2 +  V170*J170^3))/2</f>
        <v>992.91557995150356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>A159</f>
        <v>8.0000000000000002E-3</v>
      </c>
      <c r="B171" s="1">
        <f>A171/O171*3600*1000</f>
        <v>28.955571144729021</v>
      </c>
      <c r="C171">
        <f>C159+500</f>
        <v>5500</v>
      </c>
      <c r="D171" s="2">
        <v>6.7283961088713209</v>
      </c>
      <c r="E171" s="1">
        <f>D171*0.01256*3600</f>
        <v>304.23115845872564</v>
      </c>
      <c r="F171" s="1">
        <f>E171*3</f>
        <v>912.69347537617693</v>
      </c>
      <c r="G171" s="8">
        <f>G159</f>
        <v>95.975200000000527</v>
      </c>
      <c r="H171">
        <v>315</v>
      </c>
      <c r="I171">
        <v>295</v>
      </c>
      <c r="J171" s="1">
        <v>295.21339163341042</v>
      </c>
      <c r="K171" s="2">
        <f>H171-J171</f>
        <v>19.786608366589576</v>
      </c>
      <c r="L171" s="8">
        <v>635.24183674248695</v>
      </c>
      <c r="M171" s="1">
        <f>((H171-I171)-(J171-I171))/(LN((H171-I171)/(J171-I171)))</f>
        <v>4.3579397337730663</v>
      </c>
      <c r="N171" s="1">
        <f>((W171 + X171*H171 +Y171*H171^2 +  Z171*H171^3)+(W171 + X171*J171 + Y171*J171^2 +  Z171*J171^3))/2</f>
        <v>4181.1680444461317</v>
      </c>
      <c r="O171" s="1">
        <f>((S171 + T171*H171 + U171*H171^2 +  V171*H171^3)+(S171 + T171*J171 + U171*J171^2 +  V171*J171^3))/2</f>
        <v>994.62724655122747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>A160</f>
        <v>1.4E-2</v>
      </c>
      <c r="B172" s="1">
        <f>A172/O172*3600*1000</f>
        <v>50.679671620247959</v>
      </c>
      <c r="C172">
        <f>C160+500</f>
        <v>5500</v>
      </c>
      <c r="D172" s="2">
        <v>6.7283961088713209</v>
      </c>
      <c r="E172" s="1">
        <f>D172*0.01256*3600</f>
        <v>304.23115845872564</v>
      </c>
      <c r="F172" s="1">
        <f>E172*3</f>
        <v>912.69347537617693</v>
      </c>
      <c r="G172" s="8">
        <f>G160</f>
        <v>206.63440000000026</v>
      </c>
      <c r="H172">
        <v>315</v>
      </c>
      <c r="I172">
        <v>295</v>
      </c>
      <c r="J172" s="1">
        <v>296.47289378005109</v>
      </c>
      <c r="K172" s="2">
        <f>H172-J172</f>
        <v>18.527106219948905</v>
      </c>
      <c r="L172" s="8">
        <v>1039.2006537594721</v>
      </c>
      <c r="M172" s="1">
        <f>((H172-I172)-(J172-I172))/(LN((H172-I172)/(J172-I172)))</f>
        <v>7.1025812293378578</v>
      </c>
      <c r="N172" s="1">
        <f>((W172 + X172*H172 +Y172*H172^2 +  Z172*H172^3)+(W172 + X172*J172 + Y172*J172^2 +  Z172*J172^3))/2</f>
        <v>4180.7554155726293</v>
      </c>
      <c r="O172" s="1">
        <f>((S172 + T172*H172 + U172*H172^2 +  V172*H172^3)+(S172 + T172*J172 + U172*J172^2 +  V172*J172^3))/2</f>
        <v>994.4815818392907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>A161</f>
        <v>0.02</v>
      </c>
      <c r="B173" s="1">
        <f>A173/O173*3600*1000</f>
        <v>72.414995923543742</v>
      </c>
      <c r="C173">
        <f>C161+500</f>
        <v>5500</v>
      </c>
      <c r="D173" s="2">
        <v>6.7283961088713209</v>
      </c>
      <c r="E173" s="1">
        <f>D173*0.01256*3600</f>
        <v>304.23115845872564</v>
      </c>
      <c r="F173" s="1">
        <f>E173*3</f>
        <v>912.69347537617693</v>
      </c>
      <c r="G173" s="8">
        <f>G161</f>
        <v>350.44599999999991</v>
      </c>
      <c r="H173">
        <v>315</v>
      </c>
      <c r="I173">
        <v>295</v>
      </c>
      <c r="J173" s="1">
        <v>298.19708594514321</v>
      </c>
      <c r="K173" s="2">
        <f>H173-J173</f>
        <v>16.802914054856785</v>
      </c>
      <c r="L173" s="8">
        <v>1345.0188793315733</v>
      </c>
      <c r="M173" s="1">
        <f>((H173-I173)-(J173-I173))/(LN((H173-I173)/(J173-I173)))</f>
        <v>9.1644301050823955</v>
      </c>
      <c r="N173" s="1">
        <f>((W173 + X173*H173 +Y173*H173^2 +  Z173*H173^3)+(W173 + X173*J173 + Y173*J173^2 +  Z173*J173^3))/2</f>
        <v>4180.2627243662291</v>
      </c>
      <c r="O173" s="1">
        <f>((S173 + T173*H173 + U173*H173^2 +  V173*H173^3)+(S173 + T173*J173 + U173*J173^2 +  V173*J173^3))/2</f>
        <v>994.26919910370634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>A162</f>
        <v>2.5999999999999999E-2</v>
      </c>
      <c r="B174" s="1">
        <f>A174/O174*3600*1000</f>
        <v>94.160193244952012</v>
      </c>
      <c r="C174">
        <f>C162+500</f>
        <v>5500</v>
      </c>
      <c r="D174" s="2">
        <v>6.7283961088713209</v>
      </c>
      <c r="E174" s="1">
        <f>D174*0.01256*3600</f>
        <v>304.23115845872564</v>
      </c>
      <c r="F174" s="1">
        <f>E174*3</f>
        <v>912.69347537617693</v>
      </c>
      <c r="G174" s="8">
        <f>G162</f>
        <v>527.40999999999963</v>
      </c>
      <c r="H174">
        <v>315</v>
      </c>
      <c r="I174">
        <v>295</v>
      </c>
      <c r="J174" s="1">
        <v>299.8593172023995</v>
      </c>
      <c r="K174" s="2">
        <f>H174-J174</f>
        <v>15.140682797600505</v>
      </c>
      <c r="L174" s="8">
        <v>1574.3543965496617</v>
      </c>
      <c r="M174" s="1">
        <f>((H174-I174)-(J174-I174))/(LN((H174-I174)/(J174-I174)))</f>
        <v>10.701382050112748</v>
      </c>
      <c r="N174" s="1">
        <f>((W174 + X174*H174 +Y174*H174^2 +  Z174*H174^3)+(W174 + X174*J174 + Y174*J174^2 +  Z174*J174^3))/2</f>
        <v>4179.8613412959085</v>
      </c>
      <c r="O174" s="1">
        <f>((S174 + T174*H174 + U174*H174^2 +  V174*H174^3)+(S174 + T174*J174 + U174*J174^2 +  V174*J174^3))/2</f>
        <v>994.05063620149224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>A163</f>
        <v>3.2000000000000001E-2</v>
      </c>
      <c r="B175" s="1">
        <f>A175/O175*3600*1000</f>
        <v>115.91308877131149</v>
      </c>
      <c r="C175">
        <f>C163+500</f>
        <v>5500</v>
      </c>
      <c r="D175" s="2">
        <v>6.7283961088713209</v>
      </c>
      <c r="E175" s="1">
        <f>D175*0.01256*3600</f>
        <v>304.23115845872564</v>
      </c>
      <c r="F175" s="1">
        <f>E175*3</f>
        <v>912.69347537617693</v>
      </c>
      <c r="G175" s="8">
        <f>G163</f>
        <v>737.52639999999928</v>
      </c>
      <c r="H175">
        <v>315</v>
      </c>
      <c r="I175">
        <v>295</v>
      </c>
      <c r="J175" s="1">
        <v>301.31742271492874</v>
      </c>
      <c r="K175" s="2">
        <f>H175-J175</f>
        <v>13.682577285071261</v>
      </c>
      <c r="L175" s="8">
        <v>1750.0205828848993</v>
      </c>
      <c r="M175" s="1">
        <f>((H175-I175)-(J175-I175))/(LN((H175-I175)/(J175-I175)))</f>
        <v>11.872898807167253</v>
      </c>
      <c r="N175" s="1">
        <f>((W175 + X175*H175 +Y175*H175^2 +  Z175*H175^3)+(W175 + X175*J175 + Y175*J175^2 +  Z175*J175^3))/2</f>
        <v>4179.5642126956354</v>
      </c>
      <c r="O175" s="1">
        <f>((S175 + T175*H175 + U175*H175^2 +  V175*H175^3)+(S175 + T175*J175 + U175*J175^2 +  V175*J175^3))/2</f>
        <v>993.84807376914637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>A164</f>
        <v>3.7999999999999999E-2</v>
      </c>
      <c r="B176" s="1">
        <f>A176/O176*3600*1000</f>
        <v>137.67184989640893</v>
      </c>
      <c r="C176">
        <f>C164+500</f>
        <v>5500</v>
      </c>
      <c r="D176" s="2">
        <v>6.7283961088713209</v>
      </c>
      <c r="E176" s="1">
        <f>D176*0.01256*3600</f>
        <v>304.23115845872564</v>
      </c>
      <c r="F176" s="1">
        <f>E176*3</f>
        <v>912.69347537617693</v>
      </c>
      <c r="G176" s="8">
        <f>G164</f>
        <v>980.79519999999911</v>
      </c>
      <c r="H176">
        <v>315</v>
      </c>
      <c r="I176">
        <v>295</v>
      </c>
      <c r="J176" s="1">
        <v>302.56327781613186</v>
      </c>
      <c r="K176" s="2">
        <f>H176-J176</f>
        <v>12.436722183868142</v>
      </c>
      <c r="L176" s="8">
        <v>1888.0119759989275</v>
      </c>
      <c r="M176" s="1">
        <f>((H176-I176)-(J176-I176))/(LN((H176-I176)/(J176-I176)))</f>
        <v>12.789355357358778</v>
      </c>
      <c r="N176" s="1">
        <f>((W176 + X176*H176 +Y176*H176^2 +  Z176*H176^3)+(W176 + X176*J176 + Y176*J176^2 +  Z176*J176^3))/2</f>
        <v>4179.3480109444536</v>
      </c>
      <c r="O176" s="1">
        <f>((S176 + T176*H176 + U176*H176^2 +  V176*H176^3)+(S176 + T176*J176 + U176*J176^2 +  V176*J176^3))/2</f>
        <v>993.66718833904724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>A165</f>
        <v>4.3999999999999997E-2</v>
      </c>
      <c r="B177" s="1">
        <f>A177/O177*3600*1000</f>
        <v>159.43509701693131</v>
      </c>
      <c r="C177">
        <f>C165+500</f>
        <v>5500</v>
      </c>
      <c r="D177" s="2">
        <v>6.7283961088713209</v>
      </c>
      <c r="E177" s="1">
        <f>D177*0.01256*3600</f>
        <v>304.23115845872564</v>
      </c>
      <c r="F177" s="1">
        <f>E177*3</f>
        <v>912.69347537617693</v>
      </c>
      <c r="G177" s="8">
        <f>G165</f>
        <v>1257.2163999999984</v>
      </c>
      <c r="H177">
        <v>315</v>
      </c>
      <c r="I177">
        <v>295</v>
      </c>
      <c r="J177" s="1">
        <v>303.62350666755964</v>
      </c>
      <c r="K177" s="2">
        <f>H177-J177</f>
        <v>11.376493332440361</v>
      </c>
      <c r="L177" s="8">
        <v>1998.9461546881839</v>
      </c>
      <c r="M177" s="1">
        <f>((H177-I177)-(J177-I177))/(LN((H177-I177)/(J177-I177)))</f>
        <v>13.523473724072815</v>
      </c>
      <c r="N177" s="1">
        <f>((W177 + X177*H177 +Y177*H177^2 +  Z177*H177^3)+(W177 + X177*J177 + Y177*J177^2 +  Z177*J177^3))/2</f>
        <v>4179.1894757557257</v>
      </c>
      <c r="O177" s="1">
        <f>((S177 + T177*H177 + U177*H177^2 +  V177*H177^3)+(S177 + T177*J177 + U177*J177^2 +  V177*J177^3))/2</f>
        <v>993.50772172314475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>A166</f>
        <v>0.05</v>
      </c>
      <c r="B178" s="1">
        <f>A178/O178*3600*1000</f>
        <v>181.20181710794631</v>
      </c>
      <c r="C178">
        <f>C166+500</f>
        <v>5500</v>
      </c>
      <c r="D178" s="2">
        <v>6.7283961088713209</v>
      </c>
      <c r="E178" s="1">
        <f>D178*0.01256*3600</f>
        <v>304.23115845872564</v>
      </c>
      <c r="F178" s="1">
        <f>E178*3</f>
        <v>912.69347537617693</v>
      </c>
      <c r="G178" s="8">
        <f>G166</f>
        <v>1566.7899999999986</v>
      </c>
      <c r="H178">
        <v>315</v>
      </c>
      <c r="I178">
        <v>295</v>
      </c>
      <c r="J178" s="1">
        <v>304.52940501469419</v>
      </c>
      <c r="K178" s="2">
        <f>H178-J178</f>
        <v>10.470594985305809</v>
      </c>
      <c r="L178" s="8">
        <v>2089.9328951065172</v>
      </c>
      <c r="M178" s="1">
        <f>((H178-I178)-(J178-I178))/(LN((H178-I178)/(J178-I178)))</f>
        <v>14.123686674954683</v>
      </c>
      <c r="N178" s="1">
        <f>((W178 + X178*H178 +Y178*H178^2 +  Z178*H178^3)+(W178 + X178*J178 + Y178*J178^2 +  Z178*J178^3))/2</f>
        <v>4179.0713847863572</v>
      </c>
      <c r="O178" s="1">
        <f>((S178 + T178*H178 + U178*H178^2 +  V178*H178^3)+(S178 + T178*J178 + U178*J178^2 +  V178*J178^3))/2</f>
        <v>993.36752176590835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>A167</f>
        <v>5.6000000000000001E-2</v>
      </c>
      <c r="B179" s="1">
        <f>A179/O179*3600*1000</f>
        <v>202.97126523778152</v>
      </c>
      <c r="C179">
        <f>C167+500</f>
        <v>5500</v>
      </c>
      <c r="D179" s="2">
        <v>6.7283961088713209</v>
      </c>
      <c r="E179" s="1">
        <f>D179*0.01256*3600</f>
        <v>304.23115845872564</v>
      </c>
      <c r="F179" s="1">
        <f>E179*3</f>
        <v>912.69347537617693</v>
      </c>
      <c r="G179" s="8">
        <f>G167</f>
        <v>1909.5159999999983</v>
      </c>
      <c r="H179">
        <v>315</v>
      </c>
      <c r="I179">
        <v>295</v>
      </c>
      <c r="J179" s="1">
        <v>305.30880359356672</v>
      </c>
      <c r="K179" s="2">
        <f>H179-J179</f>
        <v>9.6911964064332778</v>
      </c>
      <c r="L179" s="8">
        <v>2165.8465366418909</v>
      </c>
      <c r="M179" s="1">
        <f>((H179-I179)-(J179-I179))/(LN((H179-I179)/(J179-I179)))</f>
        <v>14.623055453127337</v>
      </c>
      <c r="N179" s="1">
        <f>((W179 + X179*H179 +Y179*H179^2 +  Z179*H179^3)+(W179 + X179*J179 + Y179*J179^2 +  Z179*J179^3))/2</f>
        <v>4178.9818512095562</v>
      </c>
      <c r="O179" s="1">
        <f>((S179 + T179*H179 + U179*H179^2 +  V179*H179^3)+(S179 + T179*J179 + U179*J179^2 +  V179*J179^3))/2</f>
        <v>993.24404251914632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>A168</f>
        <v>6.2E-2</v>
      </c>
      <c r="B180" s="1">
        <f>A180/O180*3600*1000</f>
        <v>224.74288771486829</v>
      </c>
      <c r="C180">
        <f>C168+500</f>
        <v>5500</v>
      </c>
      <c r="D180" s="2">
        <v>6.7283961088713209</v>
      </c>
      <c r="E180" s="1">
        <f>D180*0.01256*3600</f>
        <v>304.23115845872564</v>
      </c>
      <c r="F180" s="1">
        <f>E180*3</f>
        <v>912.69347537617693</v>
      </c>
      <c r="G180" s="8">
        <f>G168</f>
        <v>2285.3943999999974</v>
      </c>
      <c r="H180">
        <v>315</v>
      </c>
      <c r="I180">
        <v>295</v>
      </c>
      <c r="J180" s="1">
        <v>305.98457439179634</v>
      </c>
      <c r="K180" s="2">
        <f>H180-J180</f>
        <v>9.0154256082036568</v>
      </c>
      <c r="L180" s="8">
        <v>2230.1167819848483</v>
      </c>
      <c r="M180" s="1">
        <f>((H180-I180)-(J180-I180))/(LN((H180-I180)/(J180-I180)))</f>
        <v>15.044758193465336</v>
      </c>
      <c r="N180" s="1">
        <f>((W180 + X180*H180 +Y180*H180^2 +  Z180*H180^3)+(W180 + X180*J180 + Y180*J180^2 +  Z180*J180^3))/2</f>
        <v>4178.9127790412322</v>
      </c>
      <c r="O180" s="1">
        <f>((S180 + T180*H180 + U180*H180^2 +  V180*H180^3)+(S180 + T180*J180 + U180*J180^2 +  V180*J180^3))/2</f>
        <v>993.13487634444846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>A169</f>
        <v>6.8000000000000005E-2</v>
      </c>
      <c r="B181" s="1">
        <f>A181/O181*3600*1000</f>
        <v>246.51626725368061</v>
      </c>
      <c r="C181">
        <f>C169+500</f>
        <v>5500</v>
      </c>
      <c r="D181" s="2">
        <v>6.7283961088713209</v>
      </c>
      <c r="E181" s="1">
        <f>D181*0.01256*3600</f>
        <v>304.23115845872564</v>
      </c>
      <c r="F181" s="1">
        <f>E181*3</f>
        <v>912.69347537617693</v>
      </c>
      <c r="G181" s="8">
        <f>G169</f>
        <v>2694.4251999999979</v>
      </c>
      <c r="H181">
        <v>315</v>
      </c>
      <c r="I181">
        <v>295</v>
      </c>
      <c r="J181" s="1">
        <v>306.57502924040119</v>
      </c>
      <c r="K181" s="2">
        <f>H181-J181</f>
        <v>8.424970759598807</v>
      </c>
      <c r="L181" s="8">
        <v>2285.2173283918319</v>
      </c>
      <c r="M181" s="1">
        <f>((H181-I181)-(J181-I181))/(LN((H181-I181)/(J181-I181)))</f>
        <v>15.405459474955746</v>
      </c>
      <c r="N181" s="1">
        <f>((W181 + X181*H181 +Y181*H181^2 +  Z181*H181^3)+(W181 + X181*J181 + Y181*J181^2 +  Z181*J181^3))/2</f>
        <v>4178.8586190798433</v>
      </c>
      <c r="O181" s="1">
        <f>((S181 + T181*H181 + U181*H181^2 +  V181*H181^3)+(S181 + T181*J181 + U181*J181^2 +  V181*J181^3))/2</f>
        <v>993.03791480862219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>A170</f>
        <v>7.3999999999999996E-2</v>
      </c>
      <c r="B182" s="1">
        <f>A182/O182*3600*1000</f>
        <v>268.28997590230517</v>
      </c>
      <c r="C182">
        <f>C170+500</f>
        <v>5500</v>
      </c>
      <c r="D182" s="2">
        <v>6.7283961088713209</v>
      </c>
      <c r="E182" s="1">
        <f>D182*0.01256*3600</f>
        <v>304.23115845872564</v>
      </c>
      <c r="F182" s="1">
        <f>E182*3</f>
        <v>912.69347537617693</v>
      </c>
      <c r="G182" s="8">
        <f>G170</f>
        <v>3136.6083999999964</v>
      </c>
      <c r="H182">
        <v>315</v>
      </c>
      <c r="I182">
        <v>295</v>
      </c>
      <c r="J182" s="1">
        <v>307.0702400676916</v>
      </c>
      <c r="K182" s="2">
        <f>H182-J182</f>
        <v>7.9297599323084</v>
      </c>
      <c r="L182" s="8">
        <v>2330.7368480369933</v>
      </c>
      <c r="M182" s="1">
        <f>((H182-I182)-(J182-I182))/(LN((H182-I182)/(J182-I182)))</f>
        <v>15.702826104415783</v>
      </c>
      <c r="N182" s="1">
        <f>((W182 + X182*H182 +Y182*H182^2 +  Z182*H182^3)+(W182 + X182*J182 + Y182*J182^2 +  Z182*J182^3))/2</f>
        <v>4178.8174534977652</v>
      </c>
      <c r="O182" s="1">
        <f>((S182 + T182*H182 + U182*H182^2 +  V182*H182^3)+(S182 + T182*J182 + U182*J182^2 +  V182*J182^3))/2</f>
        <v>992.95547328613793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>A171</f>
        <v>8.0000000000000002E-3</v>
      </c>
      <c r="B183" s="1">
        <f>A183/O183*3600*1000</f>
        <v>28.955466216414571</v>
      </c>
      <c r="C183">
        <f>C171+500</f>
        <v>6000</v>
      </c>
      <c r="D183" s="2">
        <v>7.3541959999341238</v>
      </c>
      <c r="E183" s="1">
        <f>D183*0.01256*3600</f>
        <v>332.52732633302134</v>
      </c>
      <c r="F183" s="1">
        <f>E183*3</f>
        <v>997.58197899906395</v>
      </c>
      <c r="G183" s="8">
        <f>G171</f>
        <v>95.975200000000527</v>
      </c>
      <c r="H183">
        <v>315</v>
      </c>
      <c r="I183">
        <v>295</v>
      </c>
      <c r="J183" s="1">
        <v>295.18130697802872</v>
      </c>
      <c r="K183" s="2">
        <f>H183-J183</f>
        <v>19.818693021971285</v>
      </c>
      <c r="L183" s="8">
        <v>645.21796603261419</v>
      </c>
      <c r="M183" s="1">
        <f>((H183-I183)-(J183-I183))/(LN((H183-I183)/(J183-I183)))</f>
        <v>4.213788212928625</v>
      </c>
      <c r="N183" s="1">
        <f>((W183 + X183*H183 +Y183*H183^2 +  Z183*H183^3)+(W183 + X183*J183 + Y183*J183^2 +  Z183*J183^3))/2</f>
        <v>4181.1791628539677</v>
      </c>
      <c r="O183" s="1">
        <f>((S183 + T183*H183 + U183*H183^2 +  V183*H183^3)+(S183 + T183*J183 + U183*J183^2 +  V183*J183^3))/2</f>
        <v>994.63085086413014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>A172</f>
        <v>1.4E-2</v>
      </c>
      <c r="B184" s="1">
        <f>A184/O184*3600*1000</f>
        <v>50.678872654315633</v>
      </c>
      <c r="C184">
        <f>C172+500</f>
        <v>6000</v>
      </c>
      <c r="D184" s="2">
        <v>7.3541959999341238</v>
      </c>
      <c r="E184" s="1">
        <f>D184*0.01256*3600</f>
        <v>332.52732633302134</v>
      </c>
      <c r="F184" s="1">
        <f>E184*3</f>
        <v>997.58197899906395</v>
      </c>
      <c r="G184" s="8">
        <f>G172</f>
        <v>206.63440000000026</v>
      </c>
      <c r="H184">
        <v>315</v>
      </c>
      <c r="I184">
        <v>295</v>
      </c>
      <c r="J184" s="1">
        <v>296.34061734338252</v>
      </c>
      <c r="K184" s="2">
        <f>H184-J184</f>
        <v>18.659382656617481</v>
      </c>
      <c r="L184" s="8">
        <v>1061.3493971795515</v>
      </c>
      <c r="M184" s="1">
        <f>((H184-I184)-(J184-I184))/(LN((H184-I184)/(J184-I184)))</f>
        <v>6.9042286769795016</v>
      </c>
      <c r="N184" s="1">
        <f>((W184 + X184*H184 +Y184*H184^2 +  Z184*H184^3)+(W184 + X184*J184 + Y184*J184^2 +  Z184*J184^3))/2</f>
        <v>4180.7966022287055</v>
      </c>
      <c r="O184" s="1">
        <f>((S184 + T184*H184 + U184*H184^2 +  V184*H184^3)+(S184 + T184*J184 + U184*J184^2 +  V184*J184^3))/2</f>
        <v>994.49726010643826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>A173</f>
        <v>0.02</v>
      </c>
      <c r="B185" s="1">
        <f>A185/O185*3600*1000</f>
        <v>72.41309650889842</v>
      </c>
      <c r="C185">
        <f>C173+500</f>
        <v>6000</v>
      </c>
      <c r="D185" s="2">
        <v>7.3541959999341238</v>
      </c>
      <c r="E185" s="1">
        <f>D185*0.01256*3600</f>
        <v>332.52732633302134</v>
      </c>
      <c r="F185" s="1">
        <f>E185*3</f>
        <v>997.58197899906395</v>
      </c>
      <c r="G185" s="8">
        <f>G173</f>
        <v>350.44599999999991</v>
      </c>
      <c r="H185">
        <v>315</v>
      </c>
      <c r="I185">
        <v>295</v>
      </c>
      <c r="J185" s="1">
        <v>297.99164563873069</v>
      </c>
      <c r="K185" s="2">
        <f>H185-J185</f>
        <v>17.008354361269312</v>
      </c>
      <c r="L185" s="8">
        <v>1380.6440685888201</v>
      </c>
      <c r="M185" s="1">
        <f>((H185-I185)-(J185-I185))/(LN((H185-I185)/(J185-I185)))</f>
        <v>8.9521958338412926</v>
      </c>
      <c r="N185" s="1">
        <f>((W185 + X185*H185 +Y185*H185^2 +  Z185*H185^3)+(W185 + X185*J185 + Y185*J185^2 +  Z185*J185^3))/2</f>
        <v>4180.3172298841473</v>
      </c>
      <c r="O185" s="1">
        <f>((S185 + T185*H185 + U185*H185^2 +  V185*H185^3)+(S185 + T185*J185 + U185*J185^2 +  V185*J185^3))/2</f>
        <v>994.29527904737984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>A174</f>
        <v>2.5999999999999999E-2</v>
      </c>
      <c r="B186" s="1">
        <f>A186/O186*3600*1000</f>
        <v>94.157081294071077</v>
      </c>
      <c r="C186">
        <f>C174+500</f>
        <v>6000</v>
      </c>
      <c r="D186" s="2">
        <v>7.3541959999341238</v>
      </c>
      <c r="E186" s="1">
        <f>D186*0.01256*3600</f>
        <v>332.52732633302134</v>
      </c>
      <c r="F186" s="1">
        <f>E186*3</f>
        <v>997.58197899906395</v>
      </c>
      <c r="G186" s="8">
        <f>G174</f>
        <v>527.40999999999963</v>
      </c>
      <c r="H186">
        <v>315</v>
      </c>
      <c r="I186">
        <v>295</v>
      </c>
      <c r="J186" s="1">
        <v>299.61577954152961</v>
      </c>
      <c r="K186" s="2">
        <f>H186-J186</f>
        <v>15.384220458470395</v>
      </c>
      <c r="L186" s="8">
        <v>1622.2350115617874</v>
      </c>
      <c r="M186" s="1">
        <f>((H186-I186)-(J186-I186))/(LN((H186-I186)/(J186-I186)))</f>
        <v>10.492211196184332</v>
      </c>
      <c r="N186" s="1">
        <f>((W186 + X186*H186 +Y186*H186^2 +  Z186*H186^3)+(W186 + X186*J186 + Y186*J186^2 +  Z186*J186^3))/2</f>
        <v>4179.9158542899013</v>
      </c>
      <c r="O186" s="1">
        <f>((S186 + T186*H186 + U186*H186^2 +  V186*H186^3)+(S186 + T186*J186 + U186*J186^2 +  V186*J186^3))/2</f>
        <v>994.08349020153662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>A175</f>
        <v>3.2000000000000001E-2</v>
      </c>
      <c r="B187" s="1">
        <f>A187/O187*3600*1000</f>
        <v>115.9087950140086</v>
      </c>
      <c r="C187">
        <f>C175+500</f>
        <v>6000</v>
      </c>
      <c r="D187" s="2">
        <v>7.3541959999341238</v>
      </c>
      <c r="E187" s="1">
        <f>D187*0.01256*3600</f>
        <v>332.52732633302134</v>
      </c>
      <c r="F187" s="1">
        <f>E187*3</f>
        <v>997.58197899906395</v>
      </c>
      <c r="G187" s="8">
        <f>G175</f>
        <v>737.52639999999928</v>
      </c>
      <c r="H187">
        <v>315</v>
      </c>
      <c r="I187">
        <v>295</v>
      </c>
      <c r="J187" s="1">
        <v>301.05765139372699</v>
      </c>
      <c r="K187" s="2">
        <f>H187-J187</f>
        <v>13.942348606273015</v>
      </c>
      <c r="L187" s="8">
        <v>1808.4103242825872</v>
      </c>
      <c r="M187" s="1">
        <f>((H187-I187)-(J187-I187))/(LN((H187-I187)/(J187-I187)))</f>
        <v>11.672999516731684</v>
      </c>
      <c r="N187" s="1">
        <f>((W187 + X187*H187 +Y187*H187^2 +  Z187*H187^3)+(W187 + X187*J187 + Y187*J187^2 +  Z187*J187^3))/2</f>
        <v>4179.6135704788912</v>
      </c>
      <c r="O187" s="1">
        <f>((S187 + T187*H187 + U187*H187^2 +  V187*H187^3)+(S187 + T187*J187 + U187*J187^2 +  V187*J187^3))/2</f>
        <v>993.88489015071764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>A176</f>
        <v>3.7999999999999999E-2</v>
      </c>
      <c r="B188" s="1">
        <f>A188/O188*3600*1000</f>
        <v>137.66646100416781</v>
      </c>
      <c r="C188">
        <f>C176+500</f>
        <v>6000</v>
      </c>
      <c r="D188" s="2">
        <v>7.3541959999341238</v>
      </c>
      <c r="E188" s="1">
        <f>D188*0.01256*3600</f>
        <v>332.52732633302134</v>
      </c>
      <c r="F188" s="1">
        <f>E188*3</f>
        <v>997.58197899906395</v>
      </c>
      <c r="G188" s="8">
        <f>G176</f>
        <v>980.79519999999911</v>
      </c>
      <c r="H188">
        <v>315</v>
      </c>
      <c r="I188">
        <v>295</v>
      </c>
      <c r="J188" s="1">
        <v>302.29944814380877</v>
      </c>
      <c r="K188" s="2">
        <f>H188-J188</f>
        <v>12.700551856191225</v>
      </c>
      <c r="L188" s="8">
        <v>1955.2889000969071</v>
      </c>
      <c r="M188" s="1">
        <f>((H188-I188)-(J188-I188))/(LN((H188-I188)/(J188-I188)))</f>
        <v>12.600584801705862</v>
      </c>
      <c r="N188" s="1">
        <f>((W188 + X188*H188 +Y188*H188^2 +  Z188*H188^3)+(W188 + X188*J188 + Y188*J188^2 +  Z188*J188^3))/2</f>
        <v>4179.391027404833</v>
      </c>
      <c r="O188" s="1">
        <f>((S188 + T188*H188 + U188*H188^2 +  V188*H188^3)+(S188 + T188*J188 + U188*J188^2 +  V188*J188^3))/2</f>
        <v>993.70608499813477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>A177</f>
        <v>4.3999999999999997E-2</v>
      </c>
      <c r="B189" s="1">
        <f>A189/O189*3600*1000</f>
        <v>159.42871536365578</v>
      </c>
      <c r="C189">
        <f>C177+500</f>
        <v>6000</v>
      </c>
      <c r="D189" s="2">
        <v>7.3541959999341238</v>
      </c>
      <c r="E189" s="1">
        <f>D189*0.01256*3600</f>
        <v>332.52732633302134</v>
      </c>
      <c r="F189" s="1">
        <f>E189*3</f>
        <v>997.58197899906395</v>
      </c>
      <c r="G189" s="8">
        <f>G177</f>
        <v>1257.2163999999984</v>
      </c>
      <c r="H189">
        <v>315</v>
      </c>
      <c r="I189">
        <v>295</v>
      </c>
      <c r="J189" s="1">
        <v>303.36220160055734</v>
      </c>
      <c r="K189" s="2">
        <f>H189-J189</f>
        <v>11.637798399442659</v>
      </c>
      <c r="L189" s="8">
        <v>2073.7488270066769</v>
      </c>
      <c r="M189" s="1">
        <f>((H189-I189)-(J189-I189))/(LN((H189-I189)/(J189-I189)))</f>
        <v>13.345937893322587</v>
      </c>
      <c r="N189" s="1">
        <f>((W189 + X189*H189 +Y189*H189^2 +  Z189*H189^3)+(W189 + X189*J189 + Y189*J189^2 +  Z189*J189^3))/2</f>
        <v>4179.2264628391458</v>
      </c>
      <c r="O189" s="1">
        <f>((S189 + T189*H189 + U189*H189^2 +  V189*H189^3)+(S189 + T189*J189 + U189*J189^2 +  V189*J189^3))/2</f>
        <v>993.5474901035908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>A178</f>
        <v>0.05</v>
      </c>
      <c r="B190" s="1">
        <f>A190/O190*3600*1000</f>
        <v>181.19454356221641</v>
      </c>
      <c r="C190">
        <f>C178+500</f>
        <v>6000</v>
      </c>
      <c r="D190" s="2">
        <v>7.3541959999341238</v>
      </c>
      <c r="E190" s="1">
        <f>D190*0.01256*3600</f>
        <v>332.52732633302134</v>
      </c>
      <c r="F190" s="1">
        <f>E190*3</f>
        <v>997.58197899906395</v>
      </c>
      <c r="G190" s="8">
        <f>G178</f>
        <v>1566.7899999999986</v>
      </c>
      <c r="H190">
        <v>315</v>
      </c>
      <c r="I190">
        <v>295</v>
      </c>
      <c r="J190" s="1">
        <v>304.2740982499476</v>
      </c>
      <c r="K190" s="2">
        <f>H190-J190</f>
        <v>10.725901750052401</v>
      </c>
      <c r="L190" s="8">
        <v>2171.151240147412</v>
      </c>
      <c r="M190" s="1">
        <f>((H190-I190)-(J190-I190))/(LN((H190-I190)/(J190-I190)))</f>
        <v>13.956806166085508</v>
      </c>
      <c r="N190" s="1">
        <f>((W190 + X190*H190 +Y190*H190^2 +  Z190*H190^3)+(W190 + X190*J190 + Y190*J190^2 +  Z190*J190^3))/2</f>
        <v>4179.1031047815459</v>
      </c>
      <c r="O190" s="1">
        <f>((S190 + T190*H190 + U190*H190^2 +  V190*H190^3)+(S190 + T190*J190 + U190*J190^2 +  V190*J190^3))/2</f>
        <v>993.40739771335211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>A179</f>
        <v>5.6000000000000001E-2</v>
      </c>
      <c r="B191" s="1">
        <f>A191/O191*3600*1000</f>
        <v>202.963192528267</v>
      </c>
      <c r="C191">
        <f>C179+500</f>
        <v>6000</v>
      </c>
      <c r="D191" s="2">
        <v>7.3541959999341238</v>
      </c>
      <c r="E191" s="1">
        <f>D191*0.01256*3600</f>
        <v>332.52732633302134</v>
      </c>
      <c r="F191" s="1">
        <f>E191*3</f>
        <v>997.58197899906395</v>
      </c>
      <c r="G191" s="8">
        <f>G179</f>
        <v>1909.5159999999983</v>
      </c>
      <c r="H191">
        <v>315</v>
      </c>
      <c r="I191">
        <v>295</v>
      </c>
      <c r="J191" s="1">
        <v>305.06123531635029</v>
      </c>
      <c r="K191" s="2">
        <f>H191-J191</f>
        <v>9.9387646836497083</v>
      </c>
      <c r="L191" s="8">
        <v>2252.5800928881563</v>
      </c>
      <c r="M191" s="1">
        <f>((H191-I191)-(J191-I191))/(LN((H191-I191)/(J191-I191)))</f>
        <v>14.466015224726824</v>
      </c>
      <c r="N191" s="1">
        <f>((W191 + X191*H191 +Y191*H191^2 +  Z191*H191^3)+(W191 + X191*J191 + Y191*J191^2 +  Z191*J191^3))/2</f>
        <v>4179.0091199628596</v>
      </c>
      <c r="O191" s="1">
        <f>((S191 + T191*H191 + U191*H191^2 +  V191*H191^3)+(S191 + T191*J191 + U191*J191^2 +  V191*J191^3))/2</f>
        <v>993.28354805969479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ref="A144:A194" si="7">A180</f>
        <v>6.2E-2</v>
      </c>
      <c r="B192" s="1">
        <f t="shared" ref="B162:B193" si="8">A192/O192*3600*1000</f>
        <v>224.73409849121578</v>
      </c>
      <c r="C192">
        <f t="shared" ref="C188:C194" si="9">C180+500</f>
        <v>6000</v>
      </c>
      <c r="D192" s="2">
        <v>7.3541959999341238</v>
      </c>
      <c r="E192" s="1">
        <f t="shared" ref="E132:E194" si="10">D192*0.01256*3600</f>
        <v>332.52732633302134</v>
      </c>
      <c r="F192" s="1">
        <f t="shared" ref="F132:F194" si="11">E192*3</f>
        <v>997.58197899906395</v>
      </c>
      <c r="G192" s="8">
        <f t="shared" ref="G156:G194" si="12">G180</f>
        <v>2285.3943999999974</v>
      </c>
      <c r="H192">
        <v>315</v>
      </c>
      <c r="I192">
        <v>295</v>
      </c>
      <c r="J192" s="1">
        <v>305.7455090614697</v>
      </c>
      <c r="K192" s="2">
        <f t="shared" ref="K163:K194" si="13">H192-J192</f>
        <v>9.2544909385302958</v>
      </c>
      <c r="L192" s="8">
        <v>2321.632237885522</v>
      </c>
      <c r="M192" s="1">
        <f t="shared" ref="M132:M194" si="14">((H192-I192)-(J192-I192))/(LN((H192-I192)/(J192-I192)))</f>
        <v>14.896699938641914</v>
      </c>
      <c r="N192" s="1">
        <f t="shared" ref="N163:N194" si="15">((W192 + X192*H192 +Y192*H192^2 +  Z192*H192^3)+(W192 + X192*J192 + Y192*J192^2 +  Z192*J192^3))/2</f>
        <v>4178.9363320728471</v>
      </c>
      <c r="O192" s="1">
        <f t="shared" ref="O163:O194" si="16">((S192 + T192*H192 + U192*H192^2 +  V192*H192^3)+(S192 + T192*J192 + U192*J192^2 +  V192*J192^3))/2</f>
        <v>993.17371728849707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7"/>
        <v>6.8000000000000005E-2</v>
      </c>
      <c r="B193" s="1">
        <f t="shared" si="8"/>
        <v>246.50683415086681</v>
      </c>
      <c r="C193">
        <f t="shared" si="9"/>
        <v>6000</v>
      </c>
      <c r="D193" s="2">
        <v>7.3541959999341238</v>
      </c>
      <c r="E193" s="1">
        <f t="shared" si="10"/>
        <v>332.52732633302134</v>
      </c>
      <c r="F193" s="1">
        <f t="shared" si="11"/>
        <v>997.58197899906395</v>
      </c>
      <c r="G193" s="8">
        <f t="shared" si="12"/>
        <v>2694.4251999999979</v>
      </c>
      <c r="H193">
        <v>315</v>
      </c>
      <c r="I193">
        <v>295</v>
      </c>
      <c r="J193" s="1">
        <v>306.34467923805653</v>
      </c>
      <c r="K193" s="2">
        <f t="shared" si="13"/>
        <v>8.6553207619434716</v>
      </c>
      <c r="L193" s="8">
        <v>2380.9129979918926</v>
      </c>
      <c r="M193" s="1">
        <f t="shared" si="14"/>
        <v>15.265562125954375</v>
      </c>
      <c r="N193" s="1">
        <f t="shared" si="15"/>
        <v>4178.8790788001388</v>
      </c>
      <c r="O193" s="1">
        <f t="shared" si="16"/>
        <v>993.07591549440713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7"/>
        <v>7.3999999999999996E-2</v>
      </c>
      <c r="B194" s="1">
        <f t="shared" ref="B194" si="17">A194/O194*3600*1000</f>
        <v>268.2799493836377</v>
      </c>
      <c r="C194">
        <f t="shared" si="9"/>
        <v>6000</v>
      </c>
      <c r="D194" s="2">
        <v>7.3541959999341238</v>
      </c>
      <c r="E194" s="1">
        <f t="shared" si="10"/>
        <v>332.52732633302134</v>
      </c>
      <c r="F194" s="1">
        <f t="shared" si="11"/>
        <v>997.58197899906395</v>
      </c>
      <c r="G194" s="8">
        <f t="shared" si="12"/>
        <v>3136.6083999999964</v>
      </c>
      <c r="H194">
        <v>315</v>
      </c>
      <c r="I194">
        <v>295</v>
      </c>
      <c r="J194" s="1">
        <v>306.84808160140312</v>
      </c>
      <c r="K194" s="2">
        <f t="shared" si="13"/>
        <v>8.1519183985968766</v>
      </c>
      <c r="L194" s="8">
        <v>2429.9410770948743</v>
      </c>
      <c r="M194" s="1">
        <f t="shared" si="14"/>
        <v>15.569982740466617</v>
      </c>
      <c r="N194" s="1">
        <f t="shared" si="15"/>
        <v>4178.8354512768701</v>
      </c>
      <c r="O194" s="1">
        <f t="shared" si="16"/>
        <v>992.99258335199193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31.779957112653541</v>
      </c>
      <c r="C203" s="7">
        <f>20/B203</f>
        <v>0.6293274697981508</v>
      </c>
      <c r="D203" s="8">
        <v>43.428105953709668</v>
      </c>
      <c r="E203" s="7">
        <f>20/D203</f>
        <v>0.46053125184225496</v>
      </c>
      <c r="F203" s="8">
        <v>49.940209308631793</v>
      </c>
      <c r="G203" s="7">
        <f>20/F203</f>
        <v>0.40047889820403992</v>
      </c>
      <c r="H203" s="8">
        <v>54.042752780233165</v>
      </c>
      <c r="I203" s="7">
        <f>20/H203</f>
        <v>0.3700773733960358</v>
      </c>
      <c r="J203" s="8">
        <v>56.853302757033482</v>
      </c>
      <c r="K203" s="7">
        <f>20/J203</f>
        <v>0.35178255316971435</v>
      </c>
      <c r="L203" s="8">
        <v>58.896076241709451</v>
      </c>
      <c r="M203" s="7">
        <f>20/L203</f>
        <v>0.33958119583246965</v>
      </c>
      <c r="N203" s="8">
        <v>60.446800859417564</v>
      </c>
      <c r="O203" s="7">
        <f>20/N203</f>
        <v>0.33086945405951979</v>
      </c>
      <c r="P203" s="8">
        <v>61.663714841596899</v>
      </c>
      <c r="Q203" s="7">
        <f>20/P203</f>
        <v>0.32433984964052909</v>
      </c>
      <c r="R203" s="8">
        <v>62.643933997250301</v>
      </c>
      <c r="S203" s="7">
        <f>20/R203</f>
        <v>0.31926475117092556</v>
      </c>
      <c r="AH203" s="6"/>
    </row>
    <row r="204" spans="1:56" x14ac:dyDescent="0.45">
      <c r="A204">
        <v>400</v>
      </c>
      <c r="B204" s="8">
        <v>123.32602006107463</v>
      </c>
      <c r="C204" s="7">
        <f t="shared" ref="C204:C218" si="18">20/B204</f>
        <v>0.16217177843001354</v>
      </c>
      <c r="D204" s="8">
        <v>177.71375098501071</v>
      </c>
      <c r="E204" s="7">
        <f t="shared" ref="E204:E218" si="19">20/D204</f>
        <v>0.1125405315522652</v>
      </c>
      <c r="F204" s="8">
        <v>210.41680191514138</v>
      </c>
      <c r="G204" s="7">
        <f t="shared" ref="G204:G218" si="20">20/F204</f>
        <v>9.5049443856036572E-2</v>
      </c>
      <c r="H204" s="8">
        <v>231.81134307262087</v>
      </c>
      <c r="I204" s="7">
        <f t="shared" ref="I204:I218" si="21">20/H204</f>
        <v>8.627705501768515E-2</v>
      </c>
      <c r="J204" s="8">
        <v>246.80864420278067</v>
      </c>
      <c r="K204" s="7">
        <f t="shared" ref="K204:K218" si="22">20/J204</f>
        <v>8.1034438905501952E-2</v>
      </c>
      <c r="L204" s="8">
        <v>257.87884336733094</v>
      </c>
      <c r="M204" s="7">
        <f t="shared" ref="M204:M218" si="23">20/L204</f>
        <v>7.7555799998340127E-2</v>
      </c>
      <c r="N204" s="8">
        <v>266.37658252990542</v>
      </c>
      <c r="O204" s="7">
        <f t="shared" ref="O204:O218" si="24">20/N204</f>
        <v>7.5081675010807869E-2</v>
      </c>
      <c r="P204" s="8">
        <v>273.10137109910363</v>
      </c>
      <c r="Q204" s="7">
        <f t="shared" ref="Q204:Q218" si="25">20/P204</f>
        <v>7.3232880228720473E-2</v>
      </c>
      <c r="R204" s="8">
        <v>278.55390284954171</v>
      </c>
      <c r="S204" s="7">
        <f t="shared" ref="S204:S218" si="26">20/R204</f>
        <v>7.1799388898897656E-2</v>
      </c>
      <c r="AH204" s="6"/>
    </row>
    <row r="205" spans="1:56" x14ac:dyDescent="0.45">
      <c r="A205">
        <v>600</v>
      </c>
      <c r="B205" s="8">
        <v>236.08932453202664</v>
      </c>
      <c r="C205" s="7">
        <f t="shared" si="18"/>
        <v>8.4713699103692017E-2</v>
      </c>
      <c r="D205" s="8">
        <v>325.87096019965384</v>
      </c>
      <c r="E205" s="7">
        <f t="shared" si="19"/>
        <v>6.1373986769936321E-2</v>
      </c>
      <c r="F205" s="8">
        <v>376.80653516007158</v>
      </c>
      <c r="G205" s="7">
        <f t="shared" si="20"/>
        <v>5.3077635693085254E-2</v>
      </c>
      <c r="H205" s="8">
        <v>409.15753389341</v>
      </c>
      <c r="I205" s="7">
        <f t="shared" si="21"/>
        <v>4.888092811022323E-2</v>
      </c>
      <c r="J205" s="8">
        <v>431.43846890045</v>
      </c>
      <c r="K205" s="7">
        <f t="shared" si="22"/>
        <v>4.6356552420954364E-2</v>
      </c>
      <c r="L205" s="8">
        <v>447.69473551252929</v>
      </c>
      <c r="M205" s="7">
        <f t="shared" si="23"/>
        <v>4.4673297257122373E-2</v>
      </c>
      <c r="N205" s="8">
        <v>460.0713914047044</v>
      </c>
      <c r="O205" s="7">
        <f t="shared" si="24"/>
        <v>4.3471514146827026E-2</v>
      </c>
      <c r="P205" s="8">
        <v>469.80649068576309</v>
      </c>
      <c r="Q205" s="7">
        <f t="shared" si="25"/>
        <v>4.2570718788509224E-2</v>
      </c>
      <c r="R205" s="8">
        <v>477.6631286430179</v>
      </c>
      <c r="S205" s="7">
        <f t="shared" si="26"/>
        <v>4.1870512502854333E-2</v>
      </c>
      <c r="AH205" s="6"/>
    </row>
    <row r="206" spans="1:56" x14ac:dyDescent="0.45">
      <c r="A206">
        <v>800</v>
      </c>
      <c r="B206" s="8">
        <v>295.4882607157171</v>
      </c>
      <c r="C206" s="7">
        <f t="shared" si="18"/>
        <v>6.7684583988402741E-2</v>
      </c>
      <c r="D206" s="8">
        <v>416.51473717067955</v>
      </c>
      <c r="E206" s="7">
        <f t="shared" si="19"/>
        <v>4.8017508662135028E-2</v>
      </c>
      <c r="F206" s="8">
        <v>487.17290750675278</v>
      </c>
      <c r="G206" s="7">
        <f t="shared" si="20"/>
        <v>4.1053186028664326E-2</v>
      </c>
      <c r="H206" s="8">
        <v>532.72847855592454</v>
      </c>
      <c r="I206" s="7">
        <f t="shared" si="21"/>
        <v>3.7542577138384478E-2</v>
      </c>
      <c r="J206" s="8">
        <v>564.39545089175863</v>
      </c>
      <c r="K206" s="7">
        <f t="shared" si="22"/>
        <v>3.5436146709544716E-2</v>
      </c>
      <c r="L206" s="8">
        <v>587.64638021831945</v>
      </c>
      <c r="M206" s="7">
        <f t="shared" si="23"/>
        <v>3.4034073336025143E-2</v>
      </c>
      <c r="N206" s="8">
        <v>605.4304059621727</v>
      </c>
      <c r="O206" s="7">
        <f t="shared" si="24"/>
        <v>3.3034350113643945E-2</v>
      </c>
      <c r="P206" s="8">
        <v>619.468420610674</v>
      </c>
      <c r="Q206" s="7">
        <f t="shared" si="25"/>
        <v>3.2285745866244372E-2</v>
      </c>
      <c r="R206" s="8">
        <v>630.82960834392964</v>
      </c>
      <c r="S206" s="7">
        <f t="shared" si="26"/>
        <v>3.1704282321979978E-2</v>
      </c>
      <c r="AH206" s="6"/>
    </row>
    <row r="207" spans="1:56" x14ac:dyDescent="0.45">
      <c r="A207">
        <v>1000</v>
      </c>
      <c r="B207" s="8">
        <v>341.58475202851446</v>
      </c>
      <c r="C207" s="7">
        <f t="shared" si="18"/>
        <v>5.855062288708502E-2</v>
      </c>
      <c r="D207" s="8">
        <v>490.53263466966951</v>
      </c>
      <c r="E207" s="7">
        <f t="shared" si="19"/>
        <v>4.0772006970480647E-2</v>
      </c>
      <c r="F207" s="8">
        <v>579.81488004428388</v>
      </c>
      <c r="G207" s="7">
        <f t="shared" si="20"/>
        <v>3.4493768077274049E-2</v>
      </c>
      <c r="H207" s="8">
        <v>638.18842909094769</v>
      </c>
      <c r="I207" s="7">
        <f t="shared" si="21"/>
        <v>3.1338706702170274E-2</v>
      </c>
      <c r="J207" s="8">
        <v>679.11841599951333</v>
      </c>
      <c r="K207" s="7">
        <f t="shared" si="22"/>
        <v>2.9449945000481818E-2</v>
      </c>
      <c r="L207" s="8">
        <v>709.34895534652776</v>
      </c>
      <c r="M207" s="7">
        <f t="shared" si="23"/>
        <v>2.8194867771715679E-2</v>
      </c>
      <c r="N207" s="8">
        <v>732.57165604387876</v>
      </c>
      <c r="O207" s="7">
        <f t="shared" si="24"/>
        <v>2.7301083566359088E-2</v>
      </c>
      <c r="P207" s="8">
        <v>750.96348538483721</v>
      </c>
      <c r="Q207" s="7">
        <f t="shared" si="25"/>
        <v>2.6632453360566313E-2</v>
      </c>
      <c r="R207" s="8">
        <v>765.88736129170763</v>
      </c>
      <c r="S207" s="7">
        <f t="shared" si="26"/>
        <v>2.6113500510400109E-2</v>
      </c>
    </row>
    <row r="208" spans="1:56" x14ac:dyDescent="0.45">
      <c r="A208">
        <v>1200</v>
      </c>
      <c r="B208" s="8">
        <v>380.92834804840129</v>
      </c>
      <c r="C208" s="7">
        <f t="shared" si="18"/>
        <v>5.2503312243537131E-2</v>
      </c>
      <c r="D208" s="8">
        <v>555.123108667216</v>
      </c>
      <c r="E208" s="7">
        <f t="shared" si="19"/>
        <v>3.6028044388239575E-2</v>
      </c>
      <c r="F208" s="8">
        <v>661.82170010048549</v>
      </c>
      <c r="G208" s="7">
        <f t="shared" si="20"/>
        <v>3.021961956968677E-2</v>
      </c>
      <c r="H208" s="8">
        <v>732.40080211004988</v>
      </c>
      <c r="I208" s="7">
        <f t="shared" si="21"/>
        <v>2.7307452343552755E-2</v>
      </c>
      <c r="J208" s="8">
        <v>782.25054453791347</v>
      </c>
      <c r="K208" s="7">
        <f t="shared" si="22"/>
        <v>2.5567256091607177E-2</v>
      </c>
      <c r="L208" s="8">
        <v>819.25361458943303</v>
      </c>
      <c r="M208" s="7">
        <f t="shared" si="23"/>
        <v>2.4412464765288772E-2</v>
      </c>
      <c r="N208" s="8">
        <v>847.78313440362899</v>
      </c>
      <c r="O208" s="7">
        <f t="shared" si="24"/>
        <v>2.3590938753539785E-2</v>
      </c>
      <c r="P208" s="8">
        <v>870.44138032053866</v>
      </c>
      <c r="Q208" s="7">
        <f t="shared" si="25"/>
        <v>2.2976848817360947E-2</v>
      </c>
      <c r="R208" s="8">
        <v>888.86824578960045</v>
      </c>
      <c r="S208" s="7">
        <f t="shared" si="26"/>
        <v>2.2500522540585953E-2</v>
      </c>
    </row>
    <row r="209" spans="1:19" x14ac:dyDescent="0.45">
      <c r="A209">
        <v>1500</v>
      </c>
      <c r="B209" s="8">
        <v>426.49261402349964</v>
      </c>
      <c r="C209" s="7">
        <f t="shared" si="18"/>
        <v>4.6894129798219684E-2</v>
      </c>
      <c r="D209" s="8">
        <v>632.45153567949683</v>
      </c>
      <c r="E209" s="7">
        <f t="shared" si="19"/>
        <v>3.1622976420655362E-2</v>
      </c>
      <c r="F209" s="8">
        <v>762.02114566307228</v>
      </c>
      <c r="G209" s="7">
        <f t="shared" si="20"/>
        <v>2.6245990828242714E-2</v>
      </c>
      <c r="H209" s="8">
        <v>848.99263192183423</v>
      </c>
      <c r="I209" s="7">
        <f t="shared" si="21"/>
        <v>2.3557330473795414E-2</v>
      </c>
      <c r="J209" s="8">
        <v>910.98707879404117</v>
      </c>
      <c r="K209" s="7">
        <f t="shared" si="22"/>
        <v>2.1954208205099759E-2</v>
      </c>
      <c r="L209" s="8">
        <v>957.29696337461462</v>
      </c>
      <c r="M209" s="7">
        <f t="shared" si="23"/>
        <v>2.089215861449828E-2</v>
      </c>
      <c r="N209" s="8">
        <v>993.16803003645293</v>
      </c>
      <c r="O209" s="7">
        <f t="shared" si="24"/>
        <v>2.0137579337170093E-2</v>
      </c>
      <c r="P209" s="8">
        <v>1021.7585325694835</v>
      </c>
      <c r="Q209" s="7">
        <f t="shared" si="25"/>
        <v>1.9574096386261324E-2</v>
      </c>
      <c r="R209" s="8">
        <v>1045.0756295771318</v>
      </c>
      <c r="S209" s="7">
        <f t="shared" si="26"/>
        <v>1.9137370955719813E-2</v>
      </c>
    </row>
    <row r="210" spans="1:19" x14ac:dyDescent="0.45">
      <c r="A210">
        <v>2000</v>
      </c>
      <c r="B210" s="8">
        <v>482.39621657983633</v>
      </c>
      <c r="C210" s="7">
        <f t="shared" si="18"/>
        <v>4.1459694982267779E-2</v>
      </c>
      <c r="D210" s="8">
        <v>731.87061444879168</v>
      </c>
      <c r="E210" s="7">
        <f t="shared" si="19"/>
        <v>2.7327234630212607E-2</v>
      </c>
      <c r="F210" s="8">
        <v>894.72853430301075</v>
      </c>
      <c r="G210" s="7">
        <f t="shared" si="20"/>
        <v>2.2353148729720468E-2</v>
      </c>
      <c r="H210" s="8">
        <v>1006.3326469642299</v>
      </c>
      <c r="I210" s="7">
        <f t="shared" si="21"/>
        <v>1.9874144061939492E-2</v>
      </c>
      <c r="J210" s="8">
        <v>1086.9349300174208</v>
      </c>
      <c r="K210" s="7">
        <f t="shared" si="22"/>
        <v>1.8400365511925771E-2</v>
      </c>
      <c r="L210" s="8">
        <v>1147.6923307262059</v>
      </c>
      <c r="M210" s="7">
        <f t="shared" si="23"/>
        <v>1.7426273108704086E-2</v>
      </c>
      <c r="N210" s="8">
        <v>1195.0681428453365</v>
      </c>
      <c r="O210" s="7">
        <f t="shared" si="24"/>
        <v>1.6735447363178824E-2</v>
      </c>
      <c r="P210" s="8">
        <v>1233.0215522880021</v>
      </c>
      <c r="Q210" s="7">
        <f t="shared" si="25"/>
        <v>1.6220316638332784E-2</v>
      </c>
      <c r="R210" s="8">
        <v>1264.1003054013604</v>
      </c>
      <c r="S210" s="7">
        <f t="shared" si="26"/>
        <v>1.5821529284141628E-2</v>
      </c>
    </row>
    <row r="211" spans="1:19" x14ac:dyDescent="0.45">
      <c r="A211">
        <v>2500</v>
      </c>
      <c r="B211" s="8">
        <v>522.09680211649345</v>
      </c>
      <c r="C211" s="7">
        <f t="shared" si="18"/>
        <v>3.8307072402901786E-2</v>
      </c>
      <c r="D211" s="8">
        <v>806.17259335239464</v>
      </c>
      <c r="E211" s="7">
        <f t="shared" si="19"/>
        <v>2.4808583378941026E-2</v>
      </c>
      <c r="F211" s="8">
        <v>997.34475365845856</v>
      </c>
      <c r="G211" s="7">
        <f t="shared" si="20"/>
        <v>2.0053246308897731E-2</v>
      </c>
      <c r="H211" s="8">
        <v>1130.6621990766694</v>
      </c>
      <c r="I211" s="7">
        <f t="shared" si="21"/>
        <v>1.768874913863094E-2</v>
      </c>
      <c r="J211" s="8">
        <v>1228.0266305437269</v>
      </c>
      <c r="K211" s="7">
        <f t="shared" si="22"/>
        <v>1.6286291764816781E-2</v>
      </c>
      <c r="L211" s="8">
        <v>1301.9893793568344</v>
      </c>
      <c r="M211" s="7">
        <f t="shared" si="23"/>
        <v>1.5361108406183571E-2</v>
      </c>
      <c r="N211" s="8">
        <v>1359.9914198971805</v>
      </c>
      <c r="O211" s="7">
        <f t="shared" si="24"/>
        <v>1.4705975131454918E-2</v>
      </c>
      <c r="P211" s="8">
        <v>1406.6613719734387</v>
      </c>
      <c r="Q211" s="7">
        <f t="shared" si="25"/>
        <v>1.4218062995461037E-2</v>
      </c>
      <c r="R211" s="8">
        <v>1445.0107975670808</v>
      </c>
      <c r="S211" s="7">
        <f t="shared" si="26"/>
        <v>1.3840727026866076E-2</v>
      </c>
    </row>
    <row r="212" spans="1:19" x14ac:dyDescent="0.45">
      <c r="A212">
        <v>3000</v>
      </c>
      <c r="B212" s="8">
        <v>552.37456885264987</v>
      </c>
      <c r="C212" s="7">
        <f t="shared" si="18"/>
        <v>3.6207314977484334E-2</v>
      </c>
      <c r="D212" s="8">
        <v>864.87256819804691</v>
      </c>
      <c r="E212" s="7">
        <f t="shared" si="19"/>
        <v>2.3124794027945404E-2</v>
      </c>
      <c r="F212" s="8">
        <v>1080.597392138458</v>
      </c>
      <c r="G212" s="7">
        <f t="shared" si="20"/>
        <v>1.8508280831976486E-2</v>
      </c>
      <c r="H212" s="8">
        <v>1233.3101175310885</v>
      </c>
      <c r="I212" s="7">
        <f t="shared" si="21"/>
        <v>1.62165214699099E-2</v>
      </c>
      <c r="J212" s="8">
        <v>1345.9222509000433</v>
      </c>
      <c r="K212" s="7">
        <f t="shared" si="22"/>
        <v>1.485969935234047E-2</v>
      </c>
      <c r="L212" s="8">
        <v>1432.0457090913164</v>
      </c>
      <c r="M212" s="7">
        <f t="shared" si="23"/>
        <v>1.3966034654501849E-2</v>
      </c>
      <c r="N212" s="8">
        <v>1499.9204220521804</v>
      </c>
      <c r="O212" s="7">
        <f t="shared" si="24"/>
        <v>1.3334040730398313E-2</v>
      </c>
      <c r="P212" s="8">
        <v>1554.7432262839611</v>
      </c>
      <c r="Q212" s="7">
        <f t="shared" si="25"/>
        <v>1.2863860515284318E-2</v>
      </c>
      <c r="R212" s="8">
        <v>1599.9289570592198</v>
      </c>
      <c r="S212" s="7">
        <f t="shared" si="26"/>
        <v>1.2500555047619979E-2</v>
      </c>
    </row>
    <row r="213" spans="1:19" x14ac:dyDescent="0.45">
      <c r="A213">
        <v>3500</v>
      </c>
      <c r="B213" s="8">
        <v>575.81674200834777</v>
      </c>
      <c r="C213" s="7">
        <f t="shared" si="18"/>
        <v>3.4733272829552519E-2</v>
      </c>
      <c r="D213" s="8">
        <v>912.20579718279623</v>
      </c>
      <c r="E213" s="7">
        <f t="shared" si="19"/>
        <v>2.1924877107519867E-2</v>
      </c>
      <c r="F213" s="8">
        <v>1149.741184338732</v>
      </c>
      <c r="G213" s="7">
        <f t="shared" si="20"/>
        <v>1.7395219265371364E-2</v>
      </c>
      <c r="H213" s="8">
        <v>1320.2001083237949</v>
      </c>
      <c r="I213" s="7">
        <f t="shared" si="21"/>
        <v>1.5149218572170242E-2</v>
      </c>
      <c r="J213" s="8">
        <v>1447.0157016439152</v>
      </c>
      <c r="K213" s="7">
        <f t="shared" si="22"/>
        <v>1.3821550089109982E-2</v>
      </c>
      <c r="L213" s="8">
        <v>1544.6035523633566</v>
      </c>
      <c r="M213" s="7">
        <f t="shared" si="23"/>
        <v>1.2948306359517648E-2</v>
      </c>
      <c r="N213" s="8">
        <v>1621.8658079098282</v>
      </c>
      <c r="O213" s="7">
        <f t="shared" si="24"/>
        <v>1.2331476440566255E-2</v>
      </c>
      <c r="P213" s="8">
        <v>1684.4910144813771</v>
      </c>
      <c r="Q213" s="7">
        <f t="shared" si="25"/>
        <v>1.1873022668605699E-2</v>
      </c>
      <c r="R213" s="8">
        <v>1736.2522041751504</v>
      </c>
      <c r="S213" s="7">
        <f t="shared" si="26"/>
        <v>1.1519063850232228E-2</v>
      </c>
    </row>
    <row r="214" spans="1:19" x14ac:dyDescent="0.45">
      <c r="A214">
        <v>4000</v>
      </c>
      <c r="B214" s="8">
        <v>594.72875088576825</v>
      </c>
      <c r="C214" s="7">
        <f t="shared" si="18"/>
        <v>3.3628776093660676E-2</v>
      </c>
      <c r="D214" s="8">
        <v>951.68592570103465</v>
      </c>
      <c r="E214" s="7">
        <f t="shared" si="19"/>
        <v>2.1015336530554995E-2</v>
      </c>
      <c r="F214" s="8">
        <v>1208.9526431827771</v>
      </c>
      <c r="G214" s="7">
        <f t="shared" si="20"/>
        <v>1.6543245190602782E-2</v>
      </c>
      <c r="H214" s="8">
        <v>1395.9060554412208</v>
      </c>
      <c r="I214" s="7">
        <f t="shared" si="21"/>
        <v>1.4327611748684878E-2</v>
      </c>
      <c r="J214" s="8">
        <v>1536.1424861154237</v>
      </c>
      <c r="K214" s="7">
        <f t="shared" si="22"/>
        <v>1.3019625575603816E-2</v>
      </c>
      <c r="L214" s="8">
        <v>1644.6832212768336</v>
      </c>
      <c r="M214" s="7">
        <f t="shared" si="23"/>
        <v>1.2160396446723155E-2</v>
      </c>
      <c r="N214" s="8">
        <v>1730.9853881009062</v>
      </c>
      <c r="O214" s="7">
        <f t="shared" si="24"/>
        <v>1.1554112552008508E-2</v>
      </c>
      <c r="P214" s="8">
        <v>1801.1689167221332</v>
      </c>
      <c r="Q214" s="7">
        <f t="shared" si="25"/>
        <v>1.1103900258503854E-2</v>
      </c>
      <c r="R214" s="8">
        <v>1859.3295254947234</v>
      </c>
      <c r="S214" s="7">
        <f t="shared" si="26"/>
        <v>1.0756565593007767E-2</v>
      </c>
    </row>
    <row r="215" spans="1:19" x14ac:dyDescent="0.45">
      <c r="A215">
        <v>4500</v>
      </c>
      <c r="B215" s="8">
        <v>610.43902705552159</v>
      </c>
      <c r="C215" s="7">
        <f t="shared" si="18"/>
        <v>3.2763304955239908E-2</v>
      </c>
      <c r="D215" s="8">
        <v>985.18292298343249</v>
      </c>
      <c r="E215" s="7">
        <f t="shared" si="19"/>
        <v>2.03007984947952E-2</v>
      </c>
      <c r="F215" s="8">
        <v>1260.2312246587994</v>
      </c>
      <c r="G215" s="7">
        <f t="shared" si="20"/>
        <v>1.5870103524386874E-2</v>
      </c>
      <c r="H215" s="8">
        <v>1462.4036451199077</v>
      </c>
      <c r="I215" s="7">
        <f t="shared" si="21"/>
        <v>1.36761147079609E-2</v>
      </c>
      <c r="J215" s="8">
        <v>1615.2049932317132</v>
      </c>
      <c r="K215" s="7">
        <f t="shared" si="22"/>
        <v>1.2382329229916424E-2</v>
      </c>
      <c r="L215" s="8">
        <v>1734.1016116219307</v>
      </c>
      <c r="M215" s="7">
        <f t="shared" si="23"/>
        <v>1.1533349525748787E-2</v>
      </c>
      <c r="N215" s="8">
        <v>1829.0118575603685</v>
      </c>
      <c r="O215" s="7">
        <f t="shared" si="24"/>
        <v>1.0934866232456821E-2</v>
      </c>
      <c r="P215" s="8">
        <v>1906.4313610668955</v>
      </c>
      <c r="Q215" s="7">
        <f t="shared" si="25"/>
        <v>1.0490805181051683E-2</v>
      </c>
      <c r="R215" s="8">
        <v>1970.7442498249961</v>
      </c>
      <c r="S215" s="7">
        <f t="shared" si="26"/>
        <v>1.0148450262775608E-2</v>
      </c>
    </row>
    <row r="216" spans="1:19" x14ac:dyDescent="0.45">
      <c r="A216">
        <v>5000</v>
      </c>
      <c r="B216" s="8">
        <v>623.77674698699082</v>
      </c>
      <c r="C216" s="7">
        <f t="shared" si="18"/>
        <v>3.2062753375475074E-2</v>
      </c>
      <c r="D216" s="8">
        <v>1014.0440781524476</v>
      </c>
      <c r="E216" s="7">
        <f t="shared" si="19"/>
        <v>1.9723008526847562E-2</v>
      </c>
      <c r="F216" s="8">
        <v>1305.1798042135324</v>
      </c>
      <c r="G216" s="7">
        <f t="shared" si="20"/>
        <v>1.5323559202673599E-2</v>
      </c>
      <c r="H216" s="8">
        <v>1521.4165118031065</v>
      </c>
      <c r="I216" s="7">
        <f t="shared" si="21"/>
        <v>1.3145644105240453E-2</v>
      </c>
      <c r="J216" s="8">
        <v>1685.9843701592069</v>
      </c>
      <c r="K216" s="7">
        <f t="shared" si="22"/>
        <v>1.1862506173833276E-2</v>
      </c>
      <c r="L216" s="8">
        <v>1814.6664534864403</v>
      </c>
      <c r="M216" s="7">
        <f t="shared" si="23"/>
        <v>1.1021309156608292E-2</v>
      </c>
      <c r="N216" s="8">
        <v>1917.7636581667093</v>
      </c>
      <c r="O216" s="7">
        <f t="shared" si="24"/>
        <v>1.0428813746068714E-2</v>
      </c>
      <c r="P216" s="8">
        <v>2002.0990647100914</v>
      </c>
      <c r="Q216" s="7">
        <f t="shared" si="25"/>
        <v>9.9895156800825172E-3</v>
      </c>
      <c r="R216" s="8">
        <v>2072.3148037650358</v>
      </c>
      <c r="S216" s="7">
        <f t="shared" si="26"/>
        <v>9.65104334711284E-3</v>
      </c>
    </row>
    <row r="217" spans="1:19" x14ac:dyDescent="0.45">
      <c r="A217">
        <v>5500</v>
      </c>
      <c r="B217" s="8">
        <v>635.24183674248695</v>
      </c>
      <c r="C217" s="7">
        <f t="shared" si="18"/>
        <v>3.1484072432256316E-2</v>
      </c>
      <c r="D217" s="8">
        <v>1039.2006537594721</v>
      </c>
      <c r="E217" s="7">
        <f t="shared" si="19"/>
        <v>1.9245561410731266E-2</v>
      </c>
      <c r="F217" s="8">
        <v>1345.0188793315733</v>
      </c>
      <c r="G217" s="7">
        <f t="shared" si="20"/>
        <v>1.486967975493347E-2</v>
      </c>
      <c r="H217" s="8">
        <v>1574.3543965496617</v>
      </c>
      <c r="I217" s="7">
        <f t="shared" si="21"/>
        <v>1.2703620000574067E-2</v>
      </c>
      <c r="J217" s="8">
        <v>1750.0205828848993</v>
      </c>
      <c r="K217" s="7">
        <f t="shared" si="22"/>
        <v>1.1428437011312239E-2</v>
      </c>
      <c r="L217" s="8">
        <v>1888.0119759989275</v>
      </c>
      <c r="M217" s="7">
        <f t="shared" si="23"/>
        <v>1.059315314428459E-2</v>
      </c>
      <c r="N217" s="8">
        <v>1998.9461546881839</v>
      </c>
      <c r="O217" s="7">
        <f t="shared" si="24"/>
        <v>1.0005272004497693E-2</v>
      </c>
      <c r="P217" s="8">
        <v>2089.9328951065172</v>
      </c>
      <c r="Q217" s="7">
        <f t="shared" si="25"/>
        <v>9.5696852501001781E-3</v>
      </c>
      <c r="R217" s="8">
        <v>2165.8465366418909</v>
      </c>
      <c r="S217" s="7">
        <f t="shared" si="26"/>
        <v>9.2342645989173678E-3</v>
      </c>
    </row>
    <row r="218" spans="1:19" x14ac:dyDescent="0.45">
      <c r="A218">
        <v>6000</v>
      </c>
      <c r="B218" s="8">
        <v>645.21796603261419</v>
      </c>
      <c r="C218" s="7">
        <f t="shared" si="18"/>
        <v>3.0997276971343742E-2</v>
      </c>
      <c r="D218" s="8">
        <v>1061.3493971795515</v>
      </c>
      <c r="E218" s="7">
        <f t="shared" si="19"/>
        <v>1.8843935892504722E-2</v>
      </c>
      <c r="F218" s="8">
        <v>1380.6440685888201</v>
      </c>
      <c r="G218" s="7">
        <f t="shared" si="20"/>
        <v>1.4485992773244114E-2</v>
      </c>
      <c r="H218" s="8">
        <v>1622.2350115617874</v>
      </c>
      <c r="I218" s="7">
        <f t="shared" si="21"/>
        <v>1.2328669926033244E-2</v>
      </c>
      <c r="J218" s="8">
        <v>1808.4103242825872</v>
      </c>
      <c r="K218" s="7">
        <f t="shared" si="22"/>
        <v>1.1059436971492729E-2</v>
      </c>
      <c r="L218" s="8">
        <v>1955.2889000969071</v>
      </c>
      <c r="M218" s="7">
        <f t="shared" si="23"/>
        <v>1.0228667486942093E-2</v>
      </c>
      <c r="N218" s="8">
        <v>2073.7488270066769</v>
      </c>
      <c r="O218" s="7">
        <f t="shared" si="24"/>
        <v>9.644369529972786E-3</v>
      </c>
      <c r="P218" s="8">
        <v>2171.151240147412</v>
      </c>
      <c r="Q218" s="7">
        <f t="shared" si="25"/>
        <v>9.2117028193034051E-3</v>
      </c>
      <c r="R218" s="8">
        <v>2252.5800928881563</v>
      </c>
      <c r="S218" s="7">
        <f t="shared" si="26"/>
        <v>8.8787076042907333E-3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4" sqref="M3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3 mm Noctua F12</vt:lpstr>
      <vt:lpstr>3 mm 2x F12</vt:lpstr>
      <vt:lpstr>Diagramm 3mm F12</vt:lpstr>
      <vt:lpstr>Diagramm 3mm 2x F12</vt:lpstr>
      <vt:lpstr>Leistung Passiv</vt:lpstr>
      <vt:lpstr>Vergleich KW pushpull 3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2021-01-18T17:27:18Z</dcterms:modified>
</cp:coreProperties>
</file>