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1,5 mm 2x F12" sheetId="3" r:id="rId6"/>
    <sheet name="Diagramm 1,5mm F12" sheetId="20" r:id="rId7"/>
    <sheet name="Diagramm 1,5mm 2x F12" sheetId="23" r:id="rId8"/>
    <sheet name="Leistung Passiv" sheetId="30" r:id="rId9"/>
    <sheet name="Vergleich KW pushpull 1,5 mm" sheetId="40" r:id="rId10"/>
  </sheets>
  <definedNames>
    <definedName name="_xlnm._FilterDatabase" localSheetId="5" hidden="1">'1,5 mm 2x F12'!$A$1:$O$194</definedName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4" i="3" l="1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B13" i="4" l="1"/>
  <c r="B5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S218" i="1" l="1"/>
  <c r="Q218" i="1"/>
  <c r="O218" i="1"/>
  <c r="M218" i="1"/>
  <c r="K218" i="1"/>
  <c r="I218" i="1"/>
  <c r="G218" i="1"/>
  <c r="E218" i="1"/>
  <c r="C218" i="1"/>
  <c r="S217" i="1"/>
  <c r="Q217" i="1"/>
  <c r="O217" i="1"/>
  <c r="M217" i="1"/>
  <c r="K217" i="1"/>
  <c r="I217" i="1"/>
  <c r="G217" i="1"/>
  <c r="E217" i="1"/>
  <c r="C217" i="1"/>
  <c r="S216" i="1"/>
  <c r="Q216" i="1"/>
  <c r="O216" i="1"/>
  <c r="M216" i="1"/>
  <c r="K216" i="1"/>
  <c r="I216" i="1"/>
  <c r="G216" i="1"/>
  <c r="E216" i="1"/>
  <c r="C216" i="1"/>
  <c r="S215" i="1"/>
  <c r="Q215" i="1"/>
  <c r="O215" i="1"/>
  <c r="M215" i="1"/>
  <c r="K215" i="1"/>
  <c r="I215" i="1"/>
  <c r="G215" i="1"/>
  <c r="E215" i="1"/>
  <c r="C215" i="1"/>
  <c r="S214" i="1"/>
  <c r="Q214" i="1"/>
  <c r="O214" i="1"/>
  <c r="M214" i="1"/>
  <c r="K214" i="1"/>
  <c r="I214" i="1"/>
  <c r="G214" i="1"/>
  <c r="E214" i="1"/>
  <c r="C214" i="1"/>
  <c r="S213" i="1"/>
  <c r="Q213" i="1"/>
  <c r="O213" i="1"/>
  <c r="M213" i="1"/>
  <c r="K213" i="1"/>
  <c r="I213" i="1"/>
  <c r="G213" i="1"/>
  <c r="E213" i="1"/>
  <c r="C213" i="1"/>
  <c r="S212" i="1"/>
  <c r="Q212" i="1"/>
  <c r="O212" i="1"/>
  <c r="M212" i="1"/>
  <c r="K212" i="1"/>
  <c r="I212" i="1"/>
  <c r="G212" i="1"/>
  <c r="E212" i="1"/>
  <c r="C212" i="1"/>
  <c r="S211" i="1"/>
  <c r="Q211" i="1"/>
  <c r="O211" i="1"/>
  <c r="M211" i="1"/>
  <c r="K211" i="1"/>
  <c r="I211" i="1"/>
  <c r="G211" i="1"/>
  <c r="E211" i="1"/>
  <c r="C211" i="1"/>
  <c r="S210" i="1"/>
  <c r="Q210" i="1"/>
  <c r="O210" i="1"/>
  <c r="M210" i="1"/>
  <c r="K210" i="1"/>
  <c r="I210" i="1"/>
  <c r="G210" i="1"/>
  <c r="E210" i="1"/>
  <c r="C210" i="1"/>
  <c r="S209" i="1"/>
  <c r="Q209" i="1"/>
  <c r="O209" i="1"/>
  <c r="M209" i="1"/>
  <c r="K209" i="1"/>
  <c r="I209" i="1"/>
  <c r="G209" i="1"/>
  <c r="E209" i="1"/>
  <c r="C209" i="1"/>
  <c r="S208" i="1"/>
  <c r="Q208" i="1"/>
  <c r="O208" i="1"/>
  <c r="M208" i="1"/>
  <c r="K208" i="1"/>
  <c r="I208" i="1"/>
  <c r="G208" i="1"/>
  <c r="E208" i="1"/>
  <c r="C208" i="1"/>
  <c r="S207" i="1"/>
  <c r="Q207" i="1"/>
  <c r="O207" i="1"/>
  <c r="M207" i="1"/>
  <c r="K207" i="1"/>
  <c r="I207" i="1"/>
  <c r="G207" i="1"/>
  <c r="E207" i="1"/>
  <c r="C207" i="1"/>
  <c r="S206" i="1"/>
  <c r="Q206" i="1"/>
  <c r="O206" i="1"/>
  <c r="M206" i="1"/>
  <c r="K206" i="1"/>
  <c r="I206" i="1"/>
  <c r="G206" i="1"/>
  <c r="E206" i="1"/>
  <c r="C206" i="1"/>
  <c r="S205" i="1"/>
  <c r="Q205" i="1"/>
  <c r="O205" i="1"/>
  <c r="M205" i="1"/>
  <c r="K205" i="1"/>
  <c r="I205" i="1"/>
  <c r="G205" i="1"/>
  <c r="E205" i="1"/>
  <c r="C205" i="1"/>
  <c r="S204" i="1"/>
  <c r="Q204" i="1"/>
  <c r="O204" i="1"/>
  <c r="M204" i="1"/>
  <c r="K204" i="1"/>
  <c r="I204" i="1"/>
  <c r="G204" i="1"/>
  <c r="E204" i="1"/>
  <c r="C204" i="1"/>
  <c r="S203" i="1"/>
  <c r="Q203" i="1"/>
  <c r="O203" i="1"/>
  <c r="M203" i="1"/>
  <c r="K203" i="1"/>
  <c r="I203" i="1"/>
  <c r="G203" i="1"/>
  <c r="E203" i="1"/>
  <c r="C203" i="1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7" i="15"/>
  <c r="H6" i="15"/>
  <c r="T504" i="13"/>
  <c r="R504" i="13"/>
  <c r="P504" i="13"/>
  <c r="U504" i="13" s="1"/>
  <c r="T503" i="13"/>
  <c r="R503" i="13"/>
  <c r="P503" i="13"/>
  <c r="U503" i="13" s="1"/>
  <c r="T502" i="13"/>
  <c r="R502" i="13"/>
  <c r="P502" i="13"/>
  <c r="U502" i="13" s="1"/>
  <c r="U501" i="13"/>
  <c r="T501" i="13"/>
  <c r="R501" i="13"/>
  <c r="P501" i="13"/>
  <c r="T500" i="13"/>
  <c r="R500" i="13"/>
  <c r="P500" i="13"/>
  <c r="U500" i="13" s="1"/>
  <c r="T499" i="13"/>
  <c r="R499" i="13"/>
  <c r="P499" i="13"/>
  <c r="U499" i="13" s="1"/>
  <c r="T498" i="13"/>
  <c r="R498" i="13"/>
  <c r="P498" i="13"/>
  <c r="U498" i="13" s="1"/>
  <c r="T497" i="13"/>
  <c r="R497" i="13"/>
  <c r="P497" i="13"/>
  <c r="U497" i="13" s="1"/>
  <c r="T496" i="13"/>
  <c r="R496" i="13"/>
  <c r="P496" i="13"/>
  <c r="U496" i="13" s="1"/>
  <c r="T495" i="13"/>
  <c r="R495" i="13"/>
  <c r="P495" i="13"/>
  <c r="U495" i="13" s="1"/>
  <c r="T494" i="13"/>
  <c r="R494" i="13"/>
  <c r="P494" i="13"/>
  <c r="U494" i="13" s="1"/>
  <c r="T493" i="13"/>
  <c r="R493" i="13"/>
  <c r="P493" i="13"/>
  <c r="U493" i="13" s="1"/>
  <c r="T492" i="13"/>
  <c r="R492" i="13"/>
  <c r="P492" i="13"/>
  <c r="U492" i="13" s="1"/>
  <c r="T491" i="13"/>
  <c r="R491" i="13"/>
  <c r="P491" i="13"/>
  <c r="U491" i="13" s="1"/>
  <c r="T490" i="13"/>
  <c r="R490" i="13"/>
  <c r="P490" i="13"/>
  <c r="U490" i="13" s="1"/>
  <c r="T489" i="13"/>
  <c r="R489" i="13"/>
  <c r="P489" i="13"/>
  <c r="U489" i="13" s="1"/>
  <c r="T488" i="13"/>
  <c r="R488" i="13"/>
  <c r="P488" i="13"/>
  <c r="U488" i="13" s="1"/>
  <c r="T487" i="13"/>
  <c r="R487" i="13"/>
  <c r="P487" i="13"/>
  <c r="U487" i="13" s="1"/>
  <c r="T486" i="13"/>
  <c r="R486" i="13"/>
  <c r="P486" i="13"/>
  <c r="U486" i="13" s="1"/>
  <c r="U485" i="13"/>
  <c r="T485" i="13"/>
  <c r="R485" i="13"/>
  <c r="P485" i="13"/>
  <c r="T484" i="13"/>
  <c r="R484" i="13"/>
  <c r="P484" i="13"/>
  <c r="U484" i="13" s="1"/>
  <c r="T483" i="13"/>
  <c r="R483" i="13"/>
  <c r="P483" i="13"/>
  <c r="U483" i="13" s="1"/>
  <c r="T482" i="13"/>
  <c r="R482" i="13"/>
  <c r="P482" i="13"/>
  <c r="U482" i="13" s="1"/>
  <c r="U481" i="13"/>
  <c r="T481" i="13"/>
  <c r="R481" i="13"/>
  <c r="P481" i="13"/>
  <c r="T480" i="13"/>
  <c r="R480" i="13"/>
  <c r="P480" i="13"/>
  <c r="U480" i="13" s="1"/>
  <c r="T479" i="13"/>
  <c r="R479" i="13"/>
  <c r="P479" i="13"/>
  <c r="U479" i="13" s="1"/>
  <c r="T478" i="13"/>
  <c r="R478" i="13"/>
  <c r="P478" i="13"/>
  <c r="U478" i="13" s="1"/>
  <c r="T477" i="13"/>
  <c r="R477" i="13"/>
  <c r="P477" i="13"/>
  <c r="U477" i="13" s="1"/>
  <c r="T476" i="13"/>
  <c r="R476" i="13"/>
  <c r="P476" i="13"/>
  <c r="U476" i="13" s="1"/>
  <c r="T475" i="13"/>
  <c r="R475" i="13"/>
  <c r="P475" i="13"/>
  <c r="U475" i="13" s="1"/>
  <c r="T474" i="13"/>
  <c r="R474" i="13"/>
  <c r="P474" i="13"/>
  <c r="U474" i="13" s="1"/>
  <c r="T473" i="13"/>
  <c r="R473" i="13"/>
  <c r="P473" i="13"/>
  <c r="U473" i="13" s="1"/>
  <c r="T472" i="13"/>
  <c r="R472" i="13"/>
  <c r="P472" i="13"/>
  <c r="U472" i="13" s="1"/>
  <c r="T471" i="13"/>
  <c r="R471" i="13"/>
  <c r="P471" i="13"/>
  <c r="U471" i="13" s="1"/>
  <c r="T470" i="13"/>
  <c r="R470" i="13"/>
  <c r="P470" i="13"/>
  <c r="U470" i="13" s="1"/>
  <c r="U469" i="13"/>
  <c r="T469" i="13"/>
  <c r="R469" i="13"/>
  <c r="P469" i="13"/>
  <c r="T468" i="13"/>
  <c r="R468" i="13"/>
  <c r="P468" i="13"/>
  <c r="U468" i="13" s="1"/>
  <c r="T467" i="13"/>
  <c r="R467" i="13"/>
  <c r="P467" i="13"/>
  <c r="U467" i="13" s="1"/>
  <c r="T466" i="13"/>
  <c r="R466" i="13"/>
  <c r="P466" i="13"/>
  <c r="U466" i="13" s="1"/>
  <c r="U465" i="13"/>
  <c r="T465" i="13"/>
  <c r="R465" i="13"/>
  <c r="P465" i="13"/>
  <c r="T464" i="13"/>
  <c r="R464" i="13"/>
  <c r="P464" i="13"/>
  <c r="U464" i="13" s="1"/>
  <c r="T463" i="13"/>
  <c r="R463" i="13"/>
  <c r="P463" i="13"/>
  <c r="U463" i="13" s="1"/>
  <c r="T462" i="13"/>
  <c r="R462" i="13"/>
  <c r="P462" i="13"/>
  <c r="U462" i="13" s="1"/>
  <c r="T461" i="13"/>
  <c r="R461" i="13"/>
  <c r="P461" i="13"/>
  <c r="U461" i="13" s="1"/>
  <c r="T460" i="13"/>
  <c r="R460" i="13"/>
  <c r="P460" i="13"/>
  <c r="U460" i="13" s="1"/>
  <c r="T459" i="13"/>
  <c r="R459" i="13"/>
  <c r="P459" i="13"/>
  <c r="U459" i="13" s="1"/>
  <c r="T458" i="13"/>
  <c r="R458" i="13"/>
  <c r="P458" i="13"/>
  <c r="U458" i="13" s="1"/>
  <c r="T457" i="13"/>
  <c r="R457" i="13"/>
  <c r="P457" i="13"/>
  <c r="U457" i="13" s="1"/>
  <c r="T456" i="13"/>
  <c r="R456" i="13"/>
  <c r="P456" i="13"/>
  <c r="U456" i="13" s="1"/>
  <c r="T455" i="13"/>
  <c r="R455" i="13"/>
  <c r="P455" i="13"/>
  <c r="U455" i="13" s="1"/>
  <c r="T454" i="13"/>
  <c r="R454" i="13"/>
  <c r="P454" i="13"/>
  <c r="U454" i="13" s="1"/>
  <c r="T453" i="13"/>
  <c r="R453" i="13"/>
  <c r="P453" i="13"/>
  <c r="U453" i="13" s="1"/>
  <c r="T452" i="13"/>
  <c r="R452" i="13"/>
  <c r="P452" i="13"/>
  <c r="U452" i="13" s="1"/>
  <c r="T451" i="13"/>
  <c r="R451" i="13"/>
  <c r="P451" i="13"/>
  <c r="U451" i="13" s="1"/>
  <c r="T450" i="13"/>
  <c r="R450" i="13"/>
  <c r="P450" i="13"/>
  <c r="U450" i="13" s="1"/>
  <c r="T449" i="13"/>
  <c r="R449" i="13"/>
  <c r="P449" i="13"/>
  <c r="U449" i="13" s="1"/>
  <c r="T448" i="13"/>
  <c r="R448" i="13"/>
  <c r="P448" i="13"/>
  <c r="U448" i="13" s="1"/>
  <c r="T447" i="13"/>
  <c r="R447" i="13"/>
  <c r="P447" i="13"/>
  <c r="U447" i="13" s="1"/>
  <c r="T446" i="13"/>
  <c r="R446" i="13"/>
  <c r="P446" i="13"/>
  <c r="U446" i="13" s="1"/>
  <c r="U445" i="13"/>
  <c r="T445" i="13"/>
  <c r="R445" i="13"/>
  <c r="P445" i="13"/>
  <c r="T444" i="13"/>
  <c r="R444" i="13"/>
  <c r="P444" i="13"/>
  <c r="U444" i="13" s="1"/>
  <c r="T443" i="13"/>
  <c r="R443" i="13"/>
  <c r="P443" i="13"/>
  <c r="U443" i="13" s="1"/>
  <c r="T442" i="13"/>
  <c r="R442" i="13"/>
  <c r="P442" i="13"/>
  <c r="U442" i="13" s="1"/>
  <c r="T441" i="13"/>
  <c r="R441" i="13"/>
  <c r="P441" i="13"/>
  <c r="U441" i="13" s="1"/>
  <c r="T440" i="13"/>
  <c r="R440" i="13"/>
  <c r="P440" i="13"/>
  <c r="U440" i="13" s="1"/>
  <c r="T439" i="13"/>
  <c r="R439" i="13"/>
  <c r="P439" i="13"/>
  <c r="U439" i="13" s="1"/>
  <c r="T438" i="13"/>
  <c r="R438" i="13"/>
  <c r="P438" i="13"/>
  <c r="U438" i="13" s="1"/>
  <c r="U437" i="13"/>
  <c r="T437" i="13"/>
  <c r="R437" i="13"/>
  <c r="P437" i="13"/>
  <c r="T436" i="13"/>
  <c r="R436" i="13"/>
  <c r="P436" i="13"/>
  <c r="U436" i="13" s="1"/>
  <c r="T435" i="13"/>
  <c r="R435" i="13"/>
  <c r="P435" i="13"/>
  <c r="U435" i="13" s="1"/>
  <c r="T434" i="13"/>
  <c r="R434" i="13"/>
  <c r="P434" i="13"/>
  <c r="U434" i="13" s="1"/>
  <c r="T433" i="13"/>
  <c r="R433" i="13"/>
  <c r="P433" i="13"/>
  <c r="U433" i="13" s="1"/>
  <c r="T432" i="13"/>
  <c r="R432" i="13"/>
  <c r="P432" i="13"/>
  <c r="U432" i="13" s="1"/>
  <c r="T431" i="13"/>
  <c r="R431" i="13"/>
  <c r="P431" i="13"/>
  <c r="U431" i="13" s="1"/>
  <c r="T430" i="13"/>
  <c r="R430" i="13"/>
  <c r="P430" i="13"/>
  <c r="U430" i="13" s="1"/>
  <c r="T429" i="13"/>
  <c r="R429" i="13"/>
  <c r="P429" i="13"/>
  <c r="U429" i="13" s="1"/>
  <c r="T428" i="13"/>
  <c r="R428" i="13"/>
  <c r="P428" i="13"/>
  <c r="U428" i="13" s="1"/>
  <c r="T427" i="13"/>
  <c r="R427" i="13"/>
  <c r="P427" i="13"/>
  <c r="U427" i="13" s="1"/>
  <c r="T426" i="13"/>
  <c r="R426" i="13"/>
  <c r="P426" i="13"/>
  <c r="U426" i="13" s="1"/>
  <c r="U425" i="13"/>
  <c r="T425" i="13"/>
  <c r="R425" i="13"/>
  <c r="P425" i="13"/>
  <c r="T424" i="13"/>
  <c r="R424" i="13"/>
  <c r="P424" i="13"/>
  <c r="U424" i="13" s="1"/>
  <c r="T423" i="13"/>
  <c r="R423" i="13"/>
  <c r="P423" i="13"/>
  <c r="U423" i="13" s="1"/>
  <c r="T422" i="13"/>
  <c r="R422" i="13"/>
  <c r="P422" i="13"/>
  <c r="U422" i="13" s="1"/>
  <c r="U421" i="13"/>
  <c r="T421" i="13"/>
  <c r="R421" i="13"/>
  <c r="P421" i="13"/>
  <c r="T420" i="13"/>
  <c r="R420" i="13"/>
  <c r="P420" i="13"/>
  <c r="U420" i="13" s="1"/>
  <c r="T419" i="13"/>
  <c r="R419" i="13"/>
  <c r="P419" i="13"/>
  <c r="U419" i="13" s="1"/>
  <c r="T418" i="13"/>
  <c r="R418" i="13"/>
  <c r="P418" i="13"/>
  <c r="U418" i="13" s="1"/>
  <c r="U417" i="13"/>
  <c r="T417" i="13"/>
  <c r="R417" i="13"/>
  <c r="P417" i="13"/>
  <c r="T416" i="13"/>
  <c r="R416" i="13"/>
  <c r="P416" i="13"/>
  <c r="U416" i="13" s="1"/>
  <c r="T415" i="13"/>
  <c r="R415" i="13"/>
  <c r="P415" i="13"/>
  <c r="U415" i="13" s="1"/>
  <c r="T414" i="13"/>
  <c r="R414" i="13"/>
  <c r="P414" i="13"/>
  <c r="U414" i="13" s="1"/>
  <c r="T413" i="13"/>
  <c r="R413" i="13"/>
  <c r="P413" i="13"/>
  <c r="U413" i="13" s="1"/>
  <c r="T412" i="13"/>
  <c r="R412" i="13"/>
  <c r="P412" i="13"/>
  <c r="U412" i="13" s="1"/>
  <c r="T411" i="13"/>
  <c r="R411" i="13"/>
  <c r="P411" i="13"/>
  <c r="U411" i="13" s="1"/>
  <c r="T410" i="13"/>
  <c r="R410" i="13"/>
  <c r="P410" i="13"/>
  <c r="U410" i="13" s="1"/>
  <c r="T409" i="13"/>
  <c r="R409" i="13"/>
  <c r="P409" i="13"/>
  <c r="U409" i="13" s="1"/>
  <c r="T408" i="13"/>
  <c r="R408" i="13"/>
  <c r="P408" i="13"/>
  <c r="U408" i="13" s="1"/>
  <c r="T407" i="13"/>
  <c r="R407" i="13"/>
  <c r="P407" i="13"/>
  <c r="U407" i="13" s="1"/>
  <c r="T406" i="13"/>
  <c r="R406" i="13"/>
  <c r="P406" i="13"/>
  <c r="U406" i="13" s="1"/>
  <c r="T405" i="13"/>
  <c r="R405" i="13"/>
  <c r="P405" i="13"/>
  <c r="U405" i="13" s="1"/>
  <c r="T404" i="13"/>
  <c r="R404" i="13"/>
  <c r="P404" i="13"/>
  <c r="U404" i="13" s="1"/>
  <c r="T403" i="13"/>
  <c r="R403" i="13"/>
  <c r="P403" i="13"/>
  <c r="U403" i="13" s="1"/>
  <c r="T402" i="13"/>
  <c r="R402" i="13"/>
  <c r="P402" i="13"/>
  <c r="U402" i="13" s="1"/>
  <c r="T401" i="13"/>
  <c r="R401" i="13"/>
  <c r="P401" i="13"/>
  <c r="U401" i="13" s="1"/>
  <c r="T400" i="13"/>
  <c r="R400" i="13"/>
  <c r="P400" i="13"/>
  <c r="U400" i="13" s="1"/>
  <c r="T399" i="13"/>
  <c r="R399" i="13"/>
  <c r="P399" i="13"/>
  <c r="U399" i="13" s="1"/>
  <c r="T398" i="13"/>
  <c r="R398" i="13"/>
  <c r="P398" i="13"/>
  <c r="U398" i="13" s="1"/>
  <c r="T397" i="13"/>
  <c r="R397" i="13"/>
  <c r="P397" i="13"/>
  <c r="U397" i="13" s="1"/>
  <c r="T396" i="13"/>
  <c r="R396" i="13"/>
  <c r="P396" i="13"/>
  <c r="U396" i="13" s="1"/>
  <c r="T395" i="13"/>
  <c r="R395" i="13"/>
  <c r="P395" i="13"/>
  <c r="U395" i="13" s="1"/>
  <c r="T394" i="13"/>
  <c r="R394" i="13"/>
  <c r="P394" i="13"/>
  <c r="U394" i="13" s="1"/>
  <c r="T393" i="13"/>
  <c r="R393" i="13"/>
  <c r="P393" i="13"/>
  <c r="U393" i="13" s="1"/>
  <c r="U392" i="13"/>
  <c r="T392" i="13"/>
  <c r="R392" i="13"/>
  <c r="P392" i="13"/>
  <c r="T391" i="13"/>
  <c r="R391" i="13"/>
  <c r="P391" i="13"/>
  <c r="U391" i="13" s="1"/>
  <c r="T390" i="13"/>
  <c r="R390" i="13"/>
  <c r="P390" i="13"/>
  <c r="U390" i="13" s="1"/>
  <c r="T389" i="13"/>
  <c r="R389" i="13"/>
  <c r="P389" i="13"/>
  <c r="U389" i="13" s="1"/>
  <c r="T388" i="13"/>
  <c r="R388" i="13"/>
  <c r="P388" i="13"/>
  <c r="U388" i="13" s="1"/>
  <c r="T387" i="13"/>
  <c r="R387" i="13"/>
  <c r="P387" i="13"/>
  <c r="U387" i="13" s="1"/>
  <c r="T386" i="13"/>
  <c r="R386" i="13"/>
  <c r="P386" i="13"/>
  <c r="U386" i="13" s="1"/>
  <c r="T385" i="13"/>
  <c r="R385" i="13"/>
  <c r="P385" i="13"/>
  <c r="U385" i="13" s="1"/>
  <c r="T384" i="13"/>
  <c r="R384" i="13"/>
  <c r="P384" i="13"/>
  <c r="U384" i="13" s="1"/>
  <c r="T383" i="13"/>
  <c r="R383" i="13"/>
  <c r="P383" i="13"/>
  <c r="U383" i="13" s="1"/>
  <c r="T382" i="13"/>
  <c r="R382" i="13"/>
  <c r="P382" i="13"/>
  <c r="U382" i="13" s="1"/>
  <c r="T381" i="13"/>
  <c r="R381" i="13"/>
  <c r="P381" i="13"/>
  <c r="U381" i="13" s="1"/>
  <c r="U380" i="13"/>
  <c r="T380" i="13"/>
  <c r="R380" i="13"/>
  <c r="P380" i="13"/>
  <c r="T379" i="13"/>
  <c r="R379" i="13"/>
  <c r="P379" i="13"/>
  <c r="U379" i="13" s="1"/>
  <c r="T378" i="13"/>
  <c r="R378" i="13"/>
  <c r="P378" i="13"/>
  <c r="U378" i="13" s="1"/>
  <c r="T377" i="13"/>
  <c r="R377" i="13"/>
  <c r="P377" i="13"/>
  <c r="U377" i="13" s="1"/>
  <c r="U376" i="13"/>
  <c r="T376" i="13"/>
  <c r="R376" i="13"/>
  <c r="P376" i="13"/>
  <c r="T375" i="13"/>
  <c r="R375" i="13"/>
  <c r="P375" i="13"/>
  <c r="U375" i="13" s="1"/>
  <c r="T374" i="13"/>
  <c r="R374" i="13"/>
  <c r="P374" i="13"/>
  <c r="U374" i="13" s="1"/>
  <c r="T373" i="13"/>
  <c r="R373" i="13"/>
  <c r="P373" i="13"/>
  <c r="U373" i="13" s="1"/>
  <c r="T372" i="13"/>
  <c r="R372" i="13"/>
  <c r="P372" i="13"/>
  <c r="U372" i="13" s="1"/>
  <c r="T371" i="13"/>
  <c r="R371" i="13"/>
  <c r="P371" i="13"/>
  <c r="U371" i="13" s="1"/>
  <c r="T370" i="13"/>
  <c r="R370" i="13"/>
  <c r="P370" i="13"/>
  <c r="U370" i="13" s="1"/>
  <c r="T369" i="13"/>
  <c r="R369" i="13"/>
  <c r="P369" i="13"/>
  <c r="U369" i="13" s="1"/>
  <c r="U368" i="13"/>
  <c r="T368" i="13"/>
  <c r="R368" i="13"/>
  <c r="P368" i="13"/>
  <c r="T367" i="13"/>
  <c r="R367" i="13"/>
  <c r="P367" i="13"/>
  <c r="U367" i="13" s="1"/>
  <c r="T366" i="13"/>
  <c r="R366" i="13"/>
  <c r="P366" i="13"/>
  <c r="U366" i="13" s="1"/>
  <c r="T365" i="13"/>
  <c r="R365" i="13"/>
  <c r="P365" i="13"/>
  <c r="U365" i="13" s="1"/>
  <c r="T364" i="13"/>
  <c r="R364" i="13"/>
  <c r="P364" i="13"/>
  <c r="U364" i="13" s="1"/>
  <c r="T363" i="13"/>
  <c r="R363" i="13"/>
  <c r="P363" i="13"/>
  <c r="U363" i="13" s="1"/>
  <c r="T362" i="13"/>
  <c r="R362" i="13"/>
  <c r="P362" i="13"/>
  <c r="U362" i="13" s="1"/>
  <c r="T361" i="13"/>
  <c r="R361" i="13"/>
  <c r="P361" i="13"/>
  <c r="U361" i="13" s="1"/>
  <c r="T360" i="13"/>
  <c r="R360" i="13"/>
  <c r="P360" i="13"/>
  <c r="U360" i="13" s="1"/>
  <c r="T359" i="13"/>
  <c r="R359" i="13"/>
  <c r="P359" i="13"/>
  <c r="U359" i="13" s="1"/>
  <c r="T358" i="13"/>
  <c r="R358" i="13"/>
  <c r="P358" i="13"/>
  <c r="U358" i="13" s="1"/>
  <c r="T357" i="13"/>
  <c r="R357" i="13"/>
  <c r="P357" i="13"/>
  <c r="U357" i="13" s="1"/>
  <c r="U356" i="13"/>
  <c r="T356" i="13"/>
  <c r="R356" i="13"/>
  <c r="P356" i="13"/>
  <c r="T355" i="13"/>
  <c r="R355" i="13"/>
  <c r="P355" i="13"/>
  <c r="U355" i="13" s="1"/>
  <c r="T354" i="13"/>
  <c r="R354" i="13"/>
  <c r="P354" i="13"/>
  <c r="U354" i="13" s="1"/>
  <c r="T353" i="13"/>
  <c r="R353" i="13"/>
  <c r="P353" i="13"/>
  <c r="U353" i="13" s="1"/>
  <c r="U352" i="13"/>
  <c r="T352" i="13"/>
  <c r="R352" i="13"/>
  <c r="P352" i="13"/>
  <c r="T351" i="13"/>
  <c r="R351" i="13"/>
  <c r="P351" i="13"/>
  <c r="U351" i="13" s="1"/>
  <c r="T350" i="13"/>
  <c r="R350" i="13"/>
  <c r="P350" i="13"/>
  <c r="U350" i="13" s="1"/>
  <c r="T349" i="13"/>
  <c r="R349" i="13"/>
  <c r="P349" i="13"/>
  <c r="U349" i="13" s="1"/>
  <c r="T348" i="13"/>
  <c r="R348" i="13"/>
  <c r="P348" i="13"/>
  <c r="U348" i="13" s="1"/>
  <c r="T347" i="13"/>
  <c r="R347" i="13"/>
  <c r="P347" i="13"/>
  <c r="U347" i="13" s="1"/>
  <c r="T346" i="13"/>
  <c r="R346" i="13"/>
  <c r="P346" i="13"/>
  <c r="U346" i="13" s="1"/>
  <c r="T345" i="13"/>
  <c r="R345" i="13"/>
  <c r="P345" i="13"/>
  <c r="U345" i="13" s="1"/>
  <c r="U344" i="13"/>
  <c r="T344" i="13"/>
  <c r="R344" i="13"/>
  <c r="P344" i="13"/>
  <c r="T343" i="13"/>
  <c r="R343" i="13"/>
  <c r="P343" i="13"/>
  <c r="U343" i="13" s="1"/>
  <c r="T342" i="13"/>
  <c r="R342" i="13"/>
  <c r="P342" i="13"/>
  <c r="U342" i="13" s="1"/>
  <c r="T341" i="13"/>
  <c r="R341" i="13"/>
  <c r="P341" i="13"/>
  <c r="U341" i="13" s="1"/>
  <c r="T340" i="13"/>
  <c r="R340" i="13"/>
  <c r="P340" i="13"/>
  <c r="U340" i="13" s="1"/>
  <c r="T339" i="13"/>
  <c r="R339" i="13"/>
  <c r="P339" i="13"/>
  <c r="U339" i="13" s="1"/>
  <c r="T338" i="13"/>
  <c r="R338" i="13"/>
  <c r="P338" i="13"/>
  <c r="U338" i="13" s="1"/>
  <c r="U337" i="13"/>
  <c r="T337" i="13"/>
  <c r="R337" i="13"/>
  <c r="P337" i="13"/>
  <c r="T336" i="13"/>
  <c r="R336" i="13"/>
  <c r="P336" i="13"/>
  <c r="U336" i="13" s="1"/>
  <c r="T335" i="13"/>
  <c r="R335" i="13"/>
  <c r="P335" i="13"/>
  <c r="U335" i="13" s="1"/>
  <c r="T334" i="13"/>
  <c r="R334" i="13"/>
  <c r="P334" i="13"/>
  <c r="U334" i="13" s="1"/>
  <c r="T333" i="13"/>
  <c r="R333" i="13"/>
  <c r="P333" i="13"/>
  <c r="U333" i="13" s="1"/>
  <c r="T332" i="13"/>
  <c r="R332" i="13"/>
  <c r="P332" i="13"/>
  <c r="U332" i="13" s="1"/>
  <c r="T331" i="13"/>
  <c r="R331" i="13"/>
  <c r="P331" i="13"/>
  <c r="U331" i="13" s="1"/>
  <c r="T330" i="13"/>
  <c r="R330" i="13"/>
  <c r="P330" i="13"/>
  <c r="U330" i="13" s="1"/>
  <c r="T329" i="13"/>
  <c r="R329" i="13"/>
  <c r="P329" i="13"/>
  <c r="U329" i="13" s="1"/>
  <c r="U328" i="13"/>
  <c r="T328" i="13"/>
  <c r="R328" i="13"/>
  <c r="P328" i="13"/>
  <c r="T327" i="13"/>
  <c r="R327" i="13"/>
  <c r="P327" i="13"/>
  <c r="U327" i="13" s="1"/>
  <c r="T326" i="13"/>
  <c r="R326" i="13"/>
  <c r="P326" i="13"/>
  <c r="U326" i="13" s="1"/>
  <c r="T325" i="13"/>
  <c r="R325" i="13"/>
  <c r="P325" i="13"/>
  <c r="U325" i="13" s="1"/>
  <c r="T324" i="13"/>
  <c r="R324" i="13"/>
  <c r="P324" i="13"/>
  <c r="U324" i="13" s="1"/>
  <c r="T323" i="13"/>
  <c r="R323" i="13"/>
  <c r="P323" i="13"/>
  <c r="U323" i="13" s="1"/>
  <c r="T322" i="13"/>
  <c r="R322" i="13"/>
  <c r="P322" i="13"/>
  <c r="U322" i="13" s="1"/>
  <c r="T321" i="13"/>
  <c r="R321" i="13"/>
  <c r="P321" i="13"/>
  <c r="U321" i="13" s="1"/>
  <c r="U320" i="13"/>
  <c r="T320" i="13"/>
  <c r="R320" i="13"/>
  <c r="P320" i="13"/>
  <c r="T319" i="13"/>
  <c r="R319" i="13"/>
  <c r="P319" i="13"/>
  <c r="U319" i="13" s="1"/>
  <c r="T318" i="13"/>
  <c r="R318" i="13"/>
  <c r="P318" i="13"/>
  <c r="U318" i="13" s="1"/>
  <c r="T317" i="13"/>
  <c r="R317" i="13"/>
  <c r="P317" i="13"/>
  <c r="U317" i="13" s="1"/>
  <c r="T316" i="13"/>
  <c r="R316" i="13"/>
  <c r="P316" i="13"/>
  <c r="U316" i="13" s="1"/>
  <c r="T315" i="13"/>
  <c r="R315" i="13"/>
  <c r="P315" i="13"/>
  <c r="U315" i="13" s="1"/>
  <c r="U314" i="13"/>
  <c r="T314" i="13"/>
  <c r="R314" i="13"/>
  <c r="P314" i="13"/>
  <c r="T313" i="13"/>
  <c r="R313" i="13"/>
  <c r="P313" i="13"/>
  <c r="U313" i="13" s="1"/>
  <c r="T312" i="13"/>
  <c r="R312" i="13"/>
  <c r="P312" i="13"/>
  <c r="U312" i="13" s="1"/>
  <c r="T311" i="13"/>
  <c r="R311" i="13"/>
  <c r="P311" i="13"/>
  <c r="U311" i="13" s="1"/>
  <c r="T310" i="13"/>
  <c r="R310" i="13"/>
  <c r="P310" i="13"/>
  <c r="U310" i="13" s="1"/>
  <c r="T309" i="13"/>
  <c r="R309" i="13"/>
  <c r="P309" i="13"/>
  <c r="U309" i="13" s="1"/>
  <c r="T308" i="13"/>
  <c r="R308" i="13"/>
  <c r="P308" i="13"/>
  <c r="U308" i="13" s="1"/>
  <c r="T307" i="13"/>
  <c r="R307" i="13"/>
  <c r="P307" i="13"/>
  <c r="U307" i="13" s="1"/>
  <c r="U306" i="13"/>
  <c r="T306" i="13"/>
  <c r="R306" i="13"/>
  <c r="P306" i="13"/>
  <c r="T305" i="13"/>
  <c r="R305" i="13"/>
  <c r="P305" i="13"/>
  <c r="U305" i="13" s="1"/>
  <c r="U304" i="13"/>
  <c r="T304" i="13"/>
  <c r="R304" i="13"/>
  <c r="P304" i="13"/>
  <c r="T303" i="13"/>
  <c r="R303" i="13"/>
  <c r="P303" i="13"/>
  <c r="U303" i="13" s="1"/>
  <c r="T302" i="13"/>
  <c r="R302" i="13"/>
  <c r="P302" i="13"/>
  <c r="U302" i="13" s="1"/>
  <c r="T301" i="13"/>
  <c r="R301" i="13"/>
  <c r="P301" i="13"/>
  <c r="U301" i="13" s="1"/>
  <c r="U300" i="13"/>
  <c r="T300" i="13"/>
  <c r="R300" i="13"/>
  <c r="P300" i="13"/>
  <c r="T299" i="13"/>
  <c r="R299" i="13"/>
  <c r="P299" i="13"/>
  <c r="U299" i="13" s="1"/>
  <c r="T298" i="13"/>
  <c r="R298" i="13"/>
  <c r="P298" i="13"/>
  <c r="U298" i="13" s="1"/>
  <c r="U297" i="13"/>
  <c r="T297" i="13"/>
  <c r="R297" i="13"/>
  <c r="P297" i="13"/>
  <c r="U296" i="13"/>
  <c r="T296" i="13"/>
  <c r="R296" i="13"/>
  <c r="P296" i="13"/>
  <c r="T295" i="13"/>
  <c r="R295" i="13"/>
  <c r="P295" i="13"/>
  <c r="U295" i="13" s="1"/>
  <c r="T294" i="13"/>
  <c r="R294" i="13"/>
  <c r="P294" i="13"/>
  <c r="U294" i="13" s="1"/>
  <c r="T293" i="13"/>
  <c r="R293" i="13"/>
  <c r="P293" i="13"/>
  <c r="U293" i="13" s="1"/>
  <c r="T292" i="13"/>
  <c r="R292" i="13"/>
  <c r="P292" i="13"/>
  <c r="U292" i="13" s="1"/>
  <c r="T291" i="13"/>
  <c r="R291" i="13"/>
  <c r="P291" i="13"/>
  <c r="U291" i="13" s="1"/>
  <c r="T290" i="13"/>
  <c r="R290" i="13"/>
  <c r="P290" i="13"/>
  <c r="U290" i="13" s="1"/>
  <c r="T289" i="13"/>
  <c r="R289" i="13"/>
  <c r="P289" i="13"/>
  <c r="U289" i="13" s="1"/>
  <c r="U288" i="13"/>
  <c r="T288" i="13"/>
  <c r="R288" i="13"/>
  <c r="P288" i="13"/>
  <c r="T287" i="13"/>
  <c r="R287" i="13"/>
  <c r="P287" i="13"/>
  <c r="U287" i="13" s="1"/>
  <c r="T286" i="13"/>
  <c r="R286" i="13"/>
  <c r="P286" i="13"/>
  <c r="U286" i="13" s="1"/>
  <c r="T285" i="13"/>
  <c r="R285" i="13"/>
  <c r="P285" i="13"/>
  <c r="U285" i="13" s="1"/>
  <c r="T284" i="13"/>
  <c r="R284" i="13"/>
  <c r="P284" i="13"/>
  <c r="U284" i="13" s="1"/>
  <c r="T283" i="13"/>
  <c r="R283" i="13"/>
  <c r="P283" i="13"/>
  <c r="U283" i="13" s="1"/>
  <c r="T282" i="13"/>
  <c r="R282" i="13"/>
  <c r="P282" i="13"/>
  <c r="U282" i="13" s="1"/>
  <c r="T281" i="13"/>
  <c r="R281" i="13"/>
  <c r="P281" i="13"/>
  <c r="U281" i="13" s="1"/>
  <c r="T280" i="13"/>
  <c r="R280" i="13"/>
  <c r="P280" i="13"/>
  <c r="U280" i="13" s="1"/>
  <c r="T279" i="13"/>
  <c r="R279" i="13"/>
  <c r="P279" i="13"/>
  <c r="U279" i="13" s="1"/>
  <c r="T278" i="13"/>
  <c r="R278" i="13"/>
  <c r="P278" i="13"/>
  <c r="U278" i="13" s="1"/>
  <c r="U277" i="13"/>
  <c r="T277" i="13"/>
  <c r="R277" i="13"/>
  <c r="P277" i="13"/>
  <c r="U276" i="13"/>
  <c r="T276" i="13"/>
  <c r="R276" i="13"/>
  <c r="P276" i="13"/>
  <c r="T275" i="13"/>
  <c r="R275" i="13"/>
  <c r="P275" i="13"/>
  <c r="U275" i="13" s="1"/>
  <c r="T274" i="13"/>
  <c r="R274" i="13"/>
  <c r="P274" i="13"/>
  <c r="U274" i="13" s="1"/>
  <c r="T273" i="13"/>
  <c r="R273" i="13"/>
  <c r="P273" i="13"/>
  <c r="U273" i="13" s="1"/>
  <c r="U272" i="13"/>
  <c r="T272" i="13"/>
  <c r="R272" i="13"/>
  <c r="P272" i="13"/>
  <c r="T271" i="13"/>
  <c r="R271" i="13"/>
  <c r="P271" i="13"/>
  <c r="U271" i="13" s="1"/>
  <c r="T270" i="13"/>
  <c r="R270" i="13"/>
  <c r="P270" i="13"/>
  <c r="U270" i="13" s="1"/>
  <c r="T269" i="13"/>
  <c r="R269" i="13"/>
  <c r="P269" i="13"/>
  <c r="U269" i="13" s="1"/>
  <c r="U268" i="13"/>
  <c r="T268" i="13"/>
  <c r="R268" i="13"/>
  <c r="P268" i="13"/>
  <c r="T267" i="13"/>
  <c r="R267" i="13"/>
  <c r="P267" i="13"/>
  <c r="U267" i="13" s="1"/>
  <c r="T266" i="13"/>
  <c r="R266" i="13"/>
  <c r="P266" i="13"/>
  <c r="U266" i="13" s="1"/>
  <c r="T265" i="13"/>
  <c r="R265" i="13"/>
  <c r="P265" i="13"/>
  <c r="U265" i="13" s="1"/>
  <c r="T264" i="13"/>
  <c r="R264" i="13"/>
  <c r="P264" i="13"/>
  <c r="U264" i="13" s="1"/>
  <c r="T263" i="13"/>
  <c r="R263" i="13"/>
  <c r="P263" i="13"/>
  <c r="U263" i="13" s="1"/>
  <c r="T262" i="13"/>
  <c r="R262" i="13"/>
  <c r="P262" i="13"/>
  <c r="U262" i="13" s="1"/>
  <c r="T261" i="13"/>
  <c r="R261" i="13"/>
  <c r="P261" i="13"/>
  <c r="U261" i="13" s="1"/>
  <c r="U260" i="13"/>
  <c r="T260" i="13"/>
  <c r="R260" i="13"/>
  <c r="P260" i="13"/>
  <c r="T259" i="13"/>
  <c r="R259" i="13"/>
  <c r="P259" i="13"/>
  <c r="U259" i="13" s="1"/>
  <c r="T258" i="13"/>
  <c r="R258" i="13"/>
  <c r="P258" i="13"/>
  <c r="U258" i="13" s="1"/>
  <c r="T257" i="13"/>
  <c r="R257" i="13"/>
  <c r="P257" i="13"/>
  <c r="U257" i="13" s="1"/>
  <c r="T256" i="13"/>
  <c r="R256" i="13"/>
  <c r="P256" i="13"/>
  <c r="U256" i="13" s="1"/>
  <c r="T255" i="13"/>
  <c r="R255" i="13"/>
  <c r="P255" i="13"/>
  <c r="U255" i="13" s="1"/>
  <c r="T254" i="13"/>
  <c r="R254" i="13"/>
  <c r="P254" i="13"/>
  <c r="U254" i="13" s="1"/>
  <c r="T253" i="13"/>
  <c r="R253" i="13"/>
  <c r="P253" i="13"/>
  <c r="U253" i="13" s="1"/>
  <c r="T252" i="13"/>
  <c r="R252" i="13"/>
  <c r="P252" i="13"/>
  <c r="U252" i="13" s="1"/>
  <c r="T251" i="13"/>
  <c r="R251" i="13"/>
  <c r="P251" i="13"/>
  <c r="U251" i="13" s="1"/>
  <c r="T250" i="13"/>
  <c r="R250" i="13"/>
  <c r="P250" i="13"/>
  <c r="U250" i="13" s="1"/>
  <c r="T249" i="13"/>
  <c r="R249" i="13"/>
  <c r="P249" i="13"/>
  <c r="U249" i="13" s="1"/>
  <c r="U248" i="13"/>
  <c r="T248" i="13"/>
  <c r="R248" i="13"/>
  <c r="P248" i="13"/>
  <c r="T247" i="13"/>
  <c r="R247" i="13"/>
  <c r="P247" i="13"/>
  <c r="U247" i="13" s="1"/>
  <c r="U246" i="13"/>
  <c r="T246" i="13"/>
  <c r="R246" i="13"/>
  <c r="P246" i="13"/>
  <c r="T245" i="13"/>
  <c r="R245" i="13"/>
  <c r="P245" i="13"/>
  <c r="U245" i="13" s="1"/>
  <c r="T244" i="13"/>
  <c r="R244" i="13"/>
  <c r="P244" i="13"/>
  <c r="U244" i="13" s="1"/>
  <c r="T243" i="13"/>
  <c r="R243" i="13"/>
  <c r="P243" i="13"/>
  <c r="U243" i="13" s="1"/>
  <c r="T242" i="13"/>
  <c r="R242" i="13"/>
  <c r="P242" i="13"/>
  <c r="U242" i="13" s="1"/>
  <c r="T241" i="13"/>
  <c r="R241" i="13"/>
  <c r="P241" i="13"/>
  <c r="U241" i="13" s="1"/>
  <c r="U240" i="13"/>
  <c r="T240" i="13"/>
  <c r="R240" i="13"/>
  <c r="P240" i="13"/>
  <c r="T239" i="13"/>
  <c r="R239" i="13"/>
  <c r="P239" i="13"/>
  <c r="U239" i="13" s="1"/>
  <c r="T238" i="13"/>
  <c r="R238" i="13"/>
  <c r="P238" i="13"/>
  <c r="U238" i="13" s="1"/>
  <c r="T237" i="13"/>
  <c r="R237" i="13"/>
  <c r="P237" i="13"/>
  <c r="U237" i="13" s="1"/>
  <c r="U236" i="13"/>
  <c r="T236" i="13"/>
  <c r="R236" i="13"/>
  <c r="P236" i="13"/>
  <c r="T235" i="13"/>
  <c r="R235" i="13"/>
  <c r="P235" i="13"/>
  <c r="U235" i="13" s="1"/>
  <c r="T234" i="13"/>
  <c r="R234" i="13"/>
  <c r="P234" i="13"/>
  <c r="U234" i="13" s="1"/>
  <c r="T233" i="13"/>
  <c r="R233" i="13"/>
  <c r="P233" i="13"/>
  <c r="U233" i="13" s="1"/>
  <c r="T232" i="13"/>
  <c r="R232" i="13"/>
  <c r="P232" i="13"/>
  <c r="U232" i="13" s="1"/>
  <c r="T231" i="13"/>
  <c r="R231" i="13"/>
  <c r="P231" i="13"/>
  <c r="U231" i="13" s="1"/>
  <c r="U230" i="13"/>
  <c r="T230" i="13"/>
  <c r="R230" i="13"/>
  <c r="P230" i="13"/>
  <c r="T229" i="13"/>
  <c r="R229" i="13"/>
  <c r="P229" i="13"/>
  <c r="U229" i="13" s="1"/>
  <c r="U228" i="13"/>
  <c r="T228" i="13"/>
  <c r="R228" i="13"/>
  <c r="P228" i="13"/>
  <c r="T227" i="13"/>
  <c r="R227" i="13"/>
  <c r="P227" i="13"/>
  <c r="U227" i="13" s="1"/>
  <c r="T226" i="13"/>
  <c r="R226" i="13"/>
  <c r="P226" i="13"/>
  <c r="U226" i="13" s="1"/>
  <c r="T225" i="13"/>
  <c r="R225" i="13"/>
  <c r="P225" i="13"/>
  <c r="U225" i="13" s="1"/>
  <c r="T224" i="13"/>
  <c r="R224" i="13"/>
  <c r="P224" i="13"/>
  <c r="U224" i="13" s="1"/>
  <c r="T223" i="13"/>
  <c r="R223" i="13"/>
  <c r="P223" i="13"/>
  <c r="U223" i="13" s="1"/>
  <c r="T222" i="13"/>
  <c r="R222" i="13"/>
  <c r="P222" i="13"/>
  <c r="U222" i="13" s="1"/>
  <c r="T221" i="13"/>
  <c r="R221" i="13"/>
  <c r="P221" i="13"/>
  <c r="U221" i="13" s="1"/>
  <c r="T220" i="13"/>
  <c r="R220" i="13"/>
  <c r="P220" i="13"/>
  <c r="U220" i="13" s="1"/>
  <c r="T219" i="13"/>
  <c r="R219" i="13"/>
  <c r="P219" i="13"/>
  <c r="U219" i="13" s="1"/>
  <c r="T218" i="13"/>
  <c r="R218" i="13"/>
  <c r="P218" i="13"/>
  <c r="U218" i="13" s="1"/>
  <c r="T217" i="13"/>
  <c r="R217" i="13"/>
  <c r="P217" i="13"/>
  <c r="U217" i="13" s="1"/>
  <c r="T216" i="13"/>
  <c r="R216" i="13"/>
  <c r="P216" i="13"/>
  <c r="U216" i="13" s="1"/>
  <c r="T215" i="13"/>
  <c r="R215" i="13"/>
  <c r="P215" i="13"/>
  <c r="U215" i="13" s="1"/>
  <c r="U214" i="13"/>
  <c r="T214" i="13"/>
  <c r="R214" i="13"/>
  <c r="P214" i="13"/>
  <c r="U213" i="13"/>
  <c r="T213" i="13"/>
  <c r="R213" i="13"/>
  <c r="P213" i="13"/>
  <c r="U212" i="13"/>
  <c r="T212" i="13"/>
  <c r="R212" i="13"/>
  <c r="P212" i="13"/>
  <c r="T211" i="13"/>
  <c r="R211" i="13"/>
  <c r="P211" i="13"/>
  <c r="U211" i="13" s="1"/>
  <c r="U210" i="13"/>
  <c r="T210" i="13"/>
  <c r="R210" i="13"/>
  <c r="P210" i="13"/>
  <c r="T209" i="13"/>
  <c r="R209" i="13"/>
  <c r="P209" i="13"/>
  <c r="U209" i="13" s="1"/>
  <c r="T208" i="13"/>
  <c r="R208" i="13"/>
  <c r="P208" i="13"/>
  <c r="U208" i="13" s="1"/>
  <c r="T207" i="13"/>
  <c r="R207" i="13"/>
  <c r="P207" i="13"/>
  <c r="U207" i="13" s="1"/>
  <c r="T206" i="13"/>
  <c r="R206" i="13"/>
  <c r="P206" i="13"/>
  <c r="U206" i="13" s="1"/>
  <c r="T205" i="13"/>
  <c r="R205" i="13"/>
  <c r="P205" i="13"/>
  <c r="U205" i="13" s="1"/>
  <c r="U204" i="13"/>
  <c r="T204" i="13"/>
  <c r="R204" i="13"/>
  <c r="P204" i="13"/>
  <c r="T203" i="13"/>
  <c r="R203" i="13"/>
  <c r="P203" i="13"/>
  <c r="U203" i="13" s="1"/>
  <c r="T202" i="13"/>
  <c r="R202" i="13"/>
  <c r="P202" i="13"/>
  <c r="U202" i="13" s="1"/>
  <c r="T201" i="13"/>
  <c r="R201" i="13"/>
  <c r="P201" i="13"/>
  <c r="U201" i="13" s="1"/>
  <c r="U200" i="13"/>
  <c r="T200" i="13"/>
  <c r="R200" i="13"/>
  <c r="P200" i="13"/>
  <c r="T199" i="13"/>
  <c r="R199" i="13"/>
  <c r="P199" i="13"/>
  <c r="U199" i="13" s="1"/>
  <c r="T198" i="13"/>
  <c r="R198" i="13"/>
  <c r="P198" i="13"/>
  <c r="U198" i="13" s="1"/>
  <c r="T197" i="13"/>
  <c r="R197" i="13"/>
  <c r="P197" i="13"/>
  <c r="U197" i="13" s="1"/>
  <c r="U196" i="13"/>
  <c r="T196" i="13"/>
  <c r="R196" i="13"/>
  <c r="P196" i="13"/>
  <c r="T195" i="13"/>
  <c r="R195" i="13"/>
  <c r="P195" i="13"/>
  <c r="U195" i="13" s="1"/>
  <c r="T194" i="13"/>
  <c r="R194" i="13"/>
  <c r="P194" i="13"/>
  <c r="U194" i="13" s="1"/>
  <c r="U193" i="13"/>
  <c r="T193" i="13"/>
  <c r="R193" i="13"/>
  <c r="P193" i="13"/>
  <c r="T192" i="13"/>
  <c r="R192" i="13"/>
  <c r="P192" i="13"/>
  <c r="U192" i="13" s="1"/>
  <c r="T191" i="13"/>
  <c r="R191" i="13"/>
  <c r="P191" i="13"/>
  <c r="U191" i="13" s="1"/>
  <c r="T190" i="13"/>
  <c r="R190" i="13"/>
  <c r="P190" i="13"/>
  <c r="U190" i="13" s="1"/>
  <c r="T189" i="13"/>
  <c r="R189" i="13"/>
  <c r="P189" i="13"/>
  <c r="U189" i="13" s="1"/>
  <c r="T188" i="13"/>
  <c r="R188" i="13"/>
  <c r="P188" i="13"/>
  <c r="U188" i="13" s="1"/>
  <c r="T187" i="13"/>
  <c r="R187" i="13"/>
  <c r="P187" i="13"/>
  <c r="U187" i="13" s="1"/>
  <c r="U186" i="13"/>
  <c r="T186" i="13"/>
  <c r="R186" i="13"/>
  <c r="P186" i="13"/>
  <c r="T185" i="13"/>
  <c r="R185" i="13"/>
  <c r="P185" i="13"/>
  <c r="U185" i="13" s="1"/>
  <c r="U184" i="13"/>
  <c r="T184" i="13"/>
  <c r="R184" i="13"/>
  <c r="P184" i="13"/>
  <c r="T183" i="13"/>
  <c r="R183" i="13"/>
  <c r="P183" i="13"/>
  <c r="U183" i="13" s="1"/>
  <c r="U182" i="13"/>
  <c r="T182" i="13"/>
  <c r="R182" i="13"/>
  <c r="P182" i="13"/>
  <c r="T181" i="13"/>
  <c r="R181" i="13"/>
  <c r="P181" i="13"/>
  <c r="U181" i="13" s="1"/>
  <c r="U180" i="13"/>
  <c r="T180" i="13"/>
  <c r="R180" i="13"/>
  <c r="P180" i="13"/>
  <c r="T179" i="13"/>
  <c r="R179" i="13"/>
  <c r="P179" i="13"/>
  <c r="U179" i="13" s="1"/>
  <c r="T178" i="13"/>
  <c r="R178" i="13"/>
  <c r="P178" i="13"/>
  <c r="U178" i="13" s="1"/>
  <c r="T177" i="13"/>
  <c r="R177" i="13"/>
  <c r="P177" i="13"/>
  <c r="U177" i="13" s="1"/>
  <c r="U176" i="13"/>
  <c r="T176" i="13"/>
  <c r="R176" i="13"/>
  <c r="P176" i="13"/>
  <c r="T175" i="13"/>
  <c r="R175" i="13"/>
  <c r="P175" i="13"/>
  <c r="U175" i="13" s="1"/>
  <c r="T174" i="13"/>
  <c r="R174" i="13"/>
  <c r="P174" i="13"/>
  <c r="U174" i="13" s="1"/>
  <c r="T173" i="13"/>
  <c r="R173" i="13"/>
  <c r="P173" i="13"/>
  <c r="U173" i="13" s="1"/>
  <c r="T172" i="13"/>
  <c r="R172" i="13"/>
  <c r="P172" i="13"/>
  <c r="U172" i="13" s="1"/>
  <c r="T171" i="13"/>
  <c r="R171" i="13"/>
  <c r="P171" i="13"/>
  <c r="U171" i="13" s="1"/>
  <c r="T170" i="13"/>
  <c r="R170" i="13"/>
  <c r="P170" i="13"/>
  <c r="U170" i="13" s="1"/>
  <c r="T169" i="13"/>
  <c r="R169" i="13"/>
  <c r="P169" i="13"/>
  <c r="U169" i="13" s="1"/>
  <c r="U168" i="13"/>
  <c r="T168" i="13"/>
  <c r="R168" i="13"/>
  <c r="P168" i="13"/>
  <c r="T167" i="13"/>
  <c r="R167" i="13"/>
  <c r="P167" i="13"/>
  <c r="U167" i="13" s="1"/>
  <c r="T166" i="13"/>
  <c r="R166" i="13"/>
  <c r="P166" i="13"/>
  <c r="U166" i="13" s="1"/>
  <c r="U165" i="13"/>
  <c r="T165" i="13"/>
  <c r="R165" i="13"/>
  <c r="P165" i="13"/>
  <c r="T164" i="13"/>
  <c r="R164" i="13"/>
  <c r="P164" i="13"/>
  <c r="U164" i="13" s="1"/>
  <c r="T163" i="13"/>
  <c r="R163" i="13"/>
  <c r="P163" i="13"/>
  <c r="U163" i="13" s="1"/>
  <c r="U162" i="13"/>
  <c r="T162" i="13"/>
  <c r="R162" i="13"/>
  <c r="P162" i="13"/>
  <c r="U161" i="13"/>
  <c r="T161" i="13"/>
  <c r="R161" i="13"/>
  <c r="P161" i="13"/>
  <c r="T160" i="13"/>
  <c r="R160" i="13"/>
  <c r="P160" i="13"/>
  <c r="U160" i="13" s="1"/>
  <c r="U159" i="13"/>
  <c r="T159" i="13"/>
  <c r="R159" i="13"/>
  <c r="P159" i="13"/>
  <c r="U158" i="13"/>
  <c r="T158" i="13"/>
  <c r="R158" i="13"/>
  <c r="P158" i="13"/>
  <c r="U157" i="13"/>
  <c r="T157" i="13"/>
  <c r="R157" i="13"/>
  <c r="P157" i="13"/>
  <c r="T156" i="13"/>
  <c r="R156" i="13"/>
  <c r="P156" i="13"/>
  <c r="U156" i="13" s="1"/>
  <c r="U155" i="13"/>
  <c r="T155" i="13"/>
  <c r="R155" i="13"/>
  <c r="P155" i="13"/>
  <c r="U154" i="13"/>
  <c r="T154" i="13"/>
  <c r="R154" i="13"/>
  <c r="P154" i="13"/>
  <c r="U153" i="13"/>
  <c r="T153" i="13"/>
  <c r="R153" i="13"/>
  <c r="P153" i="13"/>
  <c r="T152" i="13"/>
  <c r="R152" i="13"/>
  <c r="P152" i="13"/>
  <c r="U152" i="13" s="1"/>
  <c r="U151" i="13"/>
  <c r="T151" i="13"/>
  <c r="R151" i="13"/>
  <c r="P151" i="13"/>
  <c r="T150" i="13"/>
  <c r="R150" i="13"/>
  <c r="P150" i="13"/>
  <c r="U150" i="13" s="1"/>
  <c r="T149" i="13"/>
  <c r="R149" i="13"/>
  <c r="P149" i="13"/>
  <c r="U149" i="13" s="1"/>
  <c r="T148" i="13"/>
  <c r="R148" i="13"/>
  <c r="P148" i="13"/>
  <c r="U148" i="13" s="1"/>
  <c r="T147" i="13"/>
  <c r="R147" i="13"/>
  <c r="P147" i="13"/>
  <c r="U147" i="13" s="1"/>
  <c r="T146" i="13"/>
  <c r="R146" i="13"/>
  <c r="P146" i="13"/>
  <c r="U146" i="13" s="1"/>
  <c r="U145" i="13"/>
  <c r="T145" i="13"/>
  <c r="R145" i="13"/>
  <c r="P145" i="13"/>
  <c r="T144" i="13"/>
  <c r="R144" i="13"/>
  <c r="P144" i="13"/>
  <c r="U144" i="13" s="1"/>
  <c r="T143" i="13"/>
  <c r="R143" i="13"/>
  <c r="P143" i="13"/>
  <c r="U143" i="13" s="1"/>
  <c r="U142" i="13"/>
  <c r="T142" i="13"/>
  <c r="R142" i="13"/>
  <c r="P142" i="13"/>
  <c r="U141" i="13"/>
  <c r="T141" i="13"/>
  <c r="R141" i="13"/>
  <c r="P141" i="13"/>
  <c r="T140" i="13"/>
  <c r="R140" i="13"/>
  <c r="P140" i="13"/>
  <c r="U140" i="13" s="1"/>
  <c r="T139" i="13"/>
  <c r="R139" i="13"/>
  <c r="P139" i="13"/>
  <c r="U139" i="13" s="1"/>
  <c r="U138" i="13"/>
  <c r="T138" i="13"/>
  <c r="R138" i="13"/>
  <c r="P138" i="13"/>
  <c r="U137" i="13"/>
  <c r="T137" i="13"/>
  <c r="R137" i="13"/>
  <c r="P137" i="13"/>
  <c r="T136" i="13"/>
  <c r="R136" i="13"/>
  <c r="P136" i="13"/>
  <c r="U136" i="13" s="1"/>
  <c r="U135" i="13"/>
  <c r="T135" i="13"/>
  <c r="R135" i="13"/>
  <c r="P135" i="13"/>
  <c r="U134" i="13"/>
  <c r="T134" i="13"/>
  <c r="R134" i="13"/>
  <c r="P134" i="13"/>
  <c r="T133" i="13"/>
  <c r="R133" i="13"/>
  <c r="P133" i="13"/>
  <c r="U133" i="13" s="1"/>
  <c r="T132" i="13"/>
  <c r="R132" i="13"/>
  <c r="P132" i="13"/>
  <c r="U132" i="13" s="1"/>
  <c r="T131" i="13"/>
  <c r="R131" i="13"/>
  <c r="P131" i="13"/>
  <c r="U131" i="13" s="1"/>
  <c r="T130" i="13"/>
  <c r="R130" i="13"/>
  <c r="P130" i="13"/>
  <c r="U130" i="13" s="1"/>
  <c r="T129" i="13"/>
  <c r="R129" i="13"/>
  <c r="P129" i="13"/>
  <c r="U129" i="13" s="1"/>
  <c r="T128" i="13"/>
  <c r="R128" i="13"/>
  <c r="P128" i="13"/>
  <c r="U128" i="13" s="1"/>
  <c r="U127" i="13"/>
  <c r="T127" i="13"/>
  <c r="R127" i="13"/>
  <c r="P127" i="13"/>
  <c r="T126" i="13"/>
  <c r="R126" i="13"/>
  <c r="P126" i="13"/>
  <c r="U126" i="13" s="1"/>
  <c r="U125" i="13"/>
  <c r="T125" i="13"/>
  <c r="R125" i="13"/>
  <c r="P125" i="13"/>
  <c r="T124" i="13"/>
  <c r="R124" i="13"/>
  <c r="P124" i="13"/>
  <c r="U124" i="13" s="1"/>
  <c r="U123" i="13"/>
  <c r="T123" i="13"/>
  <c r="R123" i="13"/>
  <c r="P123" i="13"/>
  <c r="T122" i="13"/>
  <c r="R122" i="13"/>
  <c r="P122" i="13"/>
  <c r="U122" i="13" s="1"/>
  <c r="U121" i="13"/>
  <c r="T121" i="13"/>
  <c r="R121" i="13"/>
  <c r="P121" i="13"/>
  <c r="T120" i="13"/>
  <c r="R120" i="13"/>
  <c r="P120" i="13"/>
  <c r="U120" i="13" s="1"/>
  <c r="T119" i="13"/>
  <c r="R119" i="13"/>
  <c r="P119" i="13"/>
  <c r="U119" i="13" s="1"/>
  <c r="U118" i="13"/>
  <c r="T118" i="13"/>
  <c r="R118" i="13"/>
  <c r="P118" i="13"/>
  <c r="U117" i="13"/>
  <c r="T117" i="13"/>
  <c r="R117" i="13"/>
  <c r="P117" i="13"/>
  <c r="T116" i="13"/>
  <c r="R116" i="13"/>
  <c r="P116" i="13"/>
  <c r="U116" i="13" s="1"/>
  <c r="U115" i="13"/>
  <c r="T115" i="13"/>
  <c r="R115" i="13"/>
  <c r="P115" i="13"/>
  <c r="T114" i="13"/>
  <c r="R114" i="13"/>
  <c r="P114" i="13"/>
  <c r="U114" i="13" s="1"/>
  <c r="T113" i="13"/>
  <c r="R113" i="13"/>
  <c r="P113" i="13"/>
  <c r="U113" i="13" s="1"/>
  <c r="T112" i="13"/>
  <c r="R112" i="13"/>
  <c r="P112" i="13"/>
  <c r="U112" i="13" s="1"/>
  <c r="U111" i="13"/>
  <c r="T111" i="13"/>
  <c r="R111" i="13"/>
  <c r="P111" i="13"/>
  <c r="U110" i="13"/>
  <c r="T110" i="13"/>
  <c r="R110" i="13"/>
  <c r="P110" i="13"/>
  <c r="T109" i="13"/>
  <c r="R109" i="13"/>
  <c r="P109" i="13"/>
  <c r="U109" i="13" s="1"/>
  <c r="T108" i="13"/>
  <c r="R108" i="13"/>
  <c r="P108" i="13"/>
  <c r="U108" i="13" s="1"/>
  <c r="U107" i="13"/>
  <c r="T107" i="13"/>
  <c r="R107" i="13"/>
  <c r="P107" i="13"/>
  <c r="U106" i="13"/>
  <c r="T106" i="13"/>
  <c r="R106" i="13"/>
  <c r="P106" i="13"/>
  <c r="T105" i="13"/>
  <c r="R105" i="13"/>
  <c r="P105" i="13"/>
  <c r="U105" i="13" s="1"/>
  <c r="T104" i="13"/>
  <c r="R104" i="13"/>
  <c r="P104" i="13"/>
  <c r="U104" i="13" s="1"/>
  <c r="T103" i="13"/>
  <c r="R103" i="13"/>
  <c r="P103" i="13"/>
  <c r="U103" i="13" s="1"/>
  <c r="T102" i="13"/>
  <c r="R102" i="13"/>
  <c r="P102" i="13"/>
  <c r="U102" i="13" s="1"/>
  <c r="U101" i="13"/>
  <c r="T101" i="13"/>
  <c r="R101" i="13"/>
  <c r="P101" i="13"/>
  <c r="T100" i="13"/>
  <c r="R100" i="13"/>
  <c r="P100" i="13"/>
  <c r="U100" i="13" s="1"/>
  <c r="T99" i="13"/>
  <c r="R99" i="13"/>
  <c r="P99" i="13"/>
  <c r="U99" i="13" s="1"/>
  <c r="U98" i="13"/>
  <c r="T98" i="13"/>
  <c r="R98" i="13"/>
  <c r="P98" i="13"/>
  <c r="T97" i="13"/>
  <c r="R97" i="13"/>
  <c r="P97" i="13"/>
  <c r="U97" i="13" s="1"/>
  <c r="T96" i="13"/>
  <c r="R96" i="13"/>
  <c r="P96" i="13"/>
  <c r="U96" i="13" s="1"/>
  <c r="U95" i="13"/>
  <c r="T95" i="13"/>
  <c r="R95" i="13"/>
  <c r="P95" i="13"/>
  <c r="U94" i="13"/>
  <c r="T94" i="13"/>
  <c r="R94" i="13"/>
  <c r="P94" i="13"/>
  <c r="U93" i="13"/>
  <c r="T93" i="13"/>
  <c r="R93" i="13"/>
  <c r="P93" i="13"/>
  <c r="T92" i="13"/>
  <c r="R92" i="13"/>
  <c r="P92" i="13"/>
  <c r="U92" i="13" s="1"/>
  <c r="U91" i="13"/>
  <c r="T91" i="13"/>
  <c r="R91" i="13"/>
  <c r="P91" i="13"/>
  <c r="U90" i="13"/>
  <c r="T90" i="13"/>
  <c r="R90" i="13"/>
  <c r="P90" i="13"/>
  <c r="U89" i="13"/>
  <c r="T89" i="13"/>
  <c r="R89" i="13"/>
  <c r="P89" i="13"/>
  <c r="T88" i="13"/>
  <c r="R88" i="13"/>
  <c r="P88" i="13"/>
  <c r="U88" i="13" s="1"/>
  <c r="U87" i="13"/>
  <c r="T87" i="13"/>
  <c r="R87" i="13"/>
  <c r="P87" i="13"/>
  <c r="T86" i="13"/>
  <c r="R86" i="13"/>
  <c r="P86" i="13"/>
  <c r="U86" i="13" s="1"/>
  <c r="T85" i="13"/>
  <c r="R85" i="13"/>
  <c r="P85" i="13"/>
  <c r="U85" i="13" s="1"/>
  <c r="T84" i="13"/>
  <c r="R84" i="13"/>
  <c r="P84" i="13"/>
  <c r="U84" i="13" s="1"/>
  <c r="T83" i="13"/>
  <c r="R83" i="13"/>
  <c r="P83" i="13"/>
  <c r="U83" i="13" s="1"/>
  <c r="T82" i="13"/>
  <c r="R82" i="13"/>
  <c r="P82" i="13"/>
  <c r="U82" i="13" s="1"/>
  <c r="U81" i="13"/>
  <c r="T81" i="13"/>
  <c r="R81" i="13"/>
  <c r="P81" i="13"/>
  <c r="T80" i="13"/>
  <c r="R80" i="13"/>
  <c r="P80" i="13"/>
  <c r="U80" i="13" s="1"/>
  <c r="T79" i="13"/>
  <c r="R79" i="13"/>
  <c r="P79" i="13"/>
  <c r="U79" i="13" s="1"/>
  <c r="U78" i="13"/>
  <c r="T78" i="13"/>
  <c r="R78" i="13"/>
  <c r="P78" i="13"/>
  <c r="U77" i="13"/>
  <c r="T77" i="13"/>
  <c r="R77" i="13"/>
  <c r="P77" i="13"/>
  <c r="T76" i="13"/>
  <c r="R76" i="13"/>
  <c r="P76" i="13"/>
  <c r="U76" i="13" s="1"/>
  <c r="T75" i="13"/>
  <c r="R75" i="13"/>
  <c r="P75" i="13"/>
  <c r="U75" i="13" s="1"/>
  <c r="U74" i="13"/>
  <c r="T74" i="13"/>
  <c r="R74" i="13"/>
  <c r="P74" i="13"/>
  <c r="U73" i="13"/>
  <c r="T73" i="13"/>
  <c r="R73" i="13"/>
  <c r="P73" i="13"/>
  <c r="T72" i="13"/>
  <c r="R72" i="13"/>
  <c r="P72" i="13"/>
  <c r="U72" i="13" s="1"/>
  <c r="U71" i="13"/>
  <c r="T71" i="13"/>
  <c r="R71" i="13"/>
  <c r="P71" i="13"/>
  <c r="U70" i="13"/>
  <c r="T70" i="13"/>
  <c r="R70" i="13"/>
  <c r="P70" i="13"/>
  <c r="T69" i="13"/>
  <c r="R69" i="13"/>
  <c r="P69" i="13"/>
  <c r="U69" i="13" s="1"/>
  <c r="T68" i="13"/>
  <c r="R68" i="13"/>
  <c r="P68" i="13"/>
  <c r="U68" i="13" s="1"/>
  <c r="T67" i="13"/>
  <c r="R67" i="13"/>
  <c r="P67" i="13"/>
  <c r="U67" i="13" s="1"/>
  <c r="T66" i="13"/>
  <c r="R66" i="13"/>
  <c r="P66" i="13"/>
  <c r="U66" i="13" s="1"/>
  <c r="T65" i="13"/>
  <c r="R65" i="13"/>
  <c r="P65" i="13"/>
  <c r="U65" i="13" s="1"/>
  <c r="T64" i="13"/>
  <c r="R64" i="13"/>
  <c r="P64" i="13"/>
  <c r="U64" i="13" s="1"/>
  <c r="T63" i="13"/>
  <c r="R63" i="13"/>
  <c r="P63" i="13"/>
  <c r="U63" i="13" s="1"/>
  <c r="T62" i="13"/>
  <c r="R62" i="13"/>
  <c r="P62" i="13"/>
  <c r="U62" i="13" s="1"/>
  <c r="U61" i="13"/>
  <c r="T61" i="13"/>
  <c r="R61" i="13"/>
  <c r="P61" i="13"/>
  <c r="T60" i="13"/>
  <c r="R60" i="13"/>
  <c r="P60" i="13"/>
  <c r="U60" i="13" s="1"/>
  <c r="U59" i="13"/>
  <c r="T59" i="13"/>
  <c r="R59" i="13"/>
  <c r="P59" i="13"/>
  <c r="T58" i="13"/>
  <c r="R58" i="13"/>
  <c r="P58" i="13"/>
  <c r="U58" i="13" s="1"/>
  <c r="U57" i="13"/>
  <c r="T57" i="13"/>
  <c r="R57" i="13"/>
  <c r="P57" i="13"/>
  <c r="T56" i="13"/>
  <c r="R56" i="13"/>
  <c r="P56" i="13"/>
  <c r="U56" i="13" s="1"/>
  <c r="U55" i="13"/>
  <c r="T55" i="13"/>
  <c r="R55" i="13"/>
  <c r="P55" i="13"/>
  <c r="U54" i="13"/>
  <c r="T54" i="13"/>
  <c r="R54" i="13"/>
  <c r="P54" i="13"/>
  <c r="U53" i="13"/>
  <c r="T53" i="13"/>
  <c r="R53" i="13"/>
  <c r="P53" i="13"/>
  <c r="T52" i="13"/>
  <c r="R52" i="13"/>
  <c r="P52" i="13"/>
  <c r="U52" i="13" s="1"/>
  <c r="U51" i="13"/>
  <c r="T51" i="13"/>
  <c r="R51" i="13"/>
  <c r="P51" i="13"/>
  <c r="T50" i="13"/>
  <c r="R50" i="13"/>
  <c r="P50" i="13"/>
  <c r="U50" i="13" s="1"/>
  <c r="T49" i="13"/>
  <c r="R49" i="13"/>
  <c r="P49" i="13"/>
  <c r="U49" i="13" s="1"/>
  <c r="T48" i="13"/>
  <c r="R48" i="13"/>
  <c r="P48" i="13"/>
  <c r="U48" i="13" s="1"/>
  <c r="T47" i="13"/>
  <c r="R47" i="13"/>
  <c r="P47" i="13"/>
  <c r="U47" i="13" s="1"/>
  <c r="T46" i="13"/>
  <c r="R46" i="13"/>
  <c r="P46" i="13"/>
  <c r="U46" i="13" s="1"/>
  <c r="T45" i="13"/>
  <c r="R45" i="13"/>
  <c r="P45" i="13"/>
  <c r="U45" i="13" s="1"/>
  <c r="T44" i="13"/>
  <c r="R44" i="13"/>
  <c r="P44" i="13"/>
  <c r="U44" i="13" s="1"/>
  <c r="U43" i="13"/>
  <c r="T43" i="13"/>
  <c r="R43" i="13"/>
  <c r="P43" i="13"/>
  <c r="U42" i="13"/>
  <c r="T42" i="13"/>
  <c r="R42" i="13"/>
  <c r="P42" i="13"/>
  <c r="T41" i="13"/>
  <c r="R41" i="13"/>
  <c r="P41" i="13"/>
  <c r="U41" i="13" s="1"/>
  <c r="T40" i="13"/>
  <c r="R40" i="13"/>
  <c r="P40" i="13"/>
  <c r="U40" i="13" s="1"/>
  <c r="T39" i="13"/>
  <c r="R39" i="13"/>
  <c r="P39" i="13"/>
  <c r="U39" i="13" s="1"/>
  <c r="U38" i="13"/>
  <c r="T38" i="13"/>
  <c r="R38" i="13"/>
  <c r="P38" i="13"/>
  <c r="U37" i="13"/>
  <c r="T37" i="13"/>
  <c r="R37" i="13"/>
  <c r="P37" i="13"/>
  <c r="T36" i="13"/>
  <c r="R36" i="13"/>
  <c r="P36" i="13"/>
  <c r="U36" i="13" s="1"/>
  <c r="T35" i="13"/>
  <c r="R35" i="13"/>
  <c r="P35" i="13"/>
  <c r="U35" i="13" s="1"/>
  <c r="U34" i="13"/>
  <c r="T34" i="13"/>
  <c r="R34" i="13"/>
  <c r="P34" i="13"/>
  <c r="T33" i="13"/>
  <c r="R33" i="13"/>
  <c r="P33" i="13"/>
  <c r="U33" i="13" s="1"/>
  <c r="T32" i="13"/>
  <c r="R32" i="13"/>
  <c r="P32" i="13"/>
  <c r="U32" i="13" s="1"/>
  <c r="U31" i="13"/>
  <c r="T31" i="13"/>
  <c r="R31" i="13"/>
  <c r="P31" i="13"/>
  <c r="T30" i="13"/>
  <c r="R30" i="13"/>
  <c r="P30" i="13"/>
  <c r="U30" i="13" s="1"/>
  <c r="T29" i="13"/>
  <c r="R29" i="13"/>
  <c r="P29" i="13"/>
  <c r="U29" i="13" s="1"/>
  <c r="T28" i="13"/>
  <c r="R28" i="13"/>
  <c r="P28" i="13"/>
  <c r="U28" i="13" s="1"/>
  <c r="U27" i="13"/>
  <c r="T27" i="13"/>
  <c r="R27" i="13"/>
  <c r="P27" i="13"/>
  <c r="U26" i="13"/>
  <c r="T26" i="13"/>
  <c r="R26" i="13"/>
  <c r="P26" i="13"/>
  <c r="U25" i="13"/>
  <c r="T25" i="13"/>
  <c r="R25" i="13"/>
  <c r="P25" i="13"/>
  <c r="T24" i="13"/>
  <c r="R24" i="13"/>
  <c r="P24" i="13"/>
  <c r="U24" i="13" s="1"/>
  <c r="U23" i="13"/>
  <c r="T23" i="13"/>
  <c r="R23" i="13"/>
  <c r="P23" i="13"/>
  <c r="T22" i="13"/>
  <c r="R22" i="13"/>
  <c r="P22" i="13"/>
  <c r="U22" i="13" s="1"/>
  <c r="U21" i="13"/>
  <c r="T21" i="13"/>
  <c r="R21" i="13"/>
  <c r="P21" i="13"/>
  <c r="T20" i="13"/>
  <c r="R20" i="13"/>
  <c r="P20" i="13"/>
  <c r="U20" i="13" s="1"/>
  <c r="T19" i="13"/>
  <c r="R19" i="13"/>
  <c r="P19" i="13"/>
  <c r="U19" i="13" s="1"/>
  <c r="T18" i="13"/>
  <c r="R18" i="13"/>
  <c r="P18" i="13"/>
  <c r="U18" i="13" s="1"/>
  <c r="U17" i="13"/>
  <c r="T17" i="13"/>
  <c r="R17" i="13"/>
  <c r="P17" i="13"/>
  <c r="T16" i="13"/>
  <c r="R16" i="13"/>
  <c r="P16" i="13"/>
  <c r="U16" i="13" s="1"/>
  <c r="T15" i="13"/>
  <c r="R15" i="13"/>
  <c r="P15" i="13"/>
  <c r="U15" i="13" s="1"/>
  <c r="U14" i="13"/>
  <c r="T14" i="13"/>
  <c r="R14" i="13"/>
  <c r="P14" i="13"/>
  <c r="T13" i="13"/>
  <c r="R13" i="13"/>
  <c r="P13" i="13"/>
  <c r="U13" i="13" s="1"/>
  <c r="T12" i="13"/>
  <c r="R12" i="13"/>
  <c r="P12" i="13"/>
  <c r="U12" i="13" s="1"/>
  <c r="T11" i="13"/>
  <c r="R11" i="13"/>
  <c r="P11" i="13"/>
  <c r="U11" i="13" s="1"/>
  <c r="U10" i="13"/>
  <c r="T10" i="13"/>
  <c r="R10" i="13"/>
  <c r="P10" i="13"/>
  <c r="U9" i="13"/>
  <c r="T9" i="13"/>
  <c r="R9" i="13"/>
  <c r="P9" i="13"/>
  <c r="T8" i="13"/>
  <c r="R8" i="13"/>
  <c r="P8" i="13"/>
  <c r="U8" i="13" s="1"/>
  <c r="U7" i="13"/>
  <c r="T7" i="13"/>
  <c r="R7" i="13"/>
  <c r="P7" i="13"/>
  <c r="U6" i="13"/>
  <c r="T6" i="13"/>
  <c r="R6" i="13"/>
  <c r="P6" i="13"/>
  <c r="T5" i="13"/>
  <c r="R5" i="13"/>
  <c r="P5" i="13"/>
  <c r="U5" i="13" s="1"/>
  <c r="T4" i="13"/>
  <c r="R4" i="13"/>
  <c r="P4" i="13"/>
  <c r="U4" i="13" s="1"/>
  <c r="B18" i="4"/>
  <c r="B11" i="4"/>
  <c r="B12" i="4" s="1"/>
  <c r="B14" i="4" s="1"/>
  <c r="B15" i="4"/>
  <c r="B17" i="4" l="1"/>
  <c r="S218" i="3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F194" i="3"/>
  <c r="O193" i="3"/>
  <c r="N193" i="3"/>
  <c r="M193" i="3"/>
  <c r="K193" i="3"/>
  <c r="F193" i="3"/>
  <c r="O192" i="3"/>
  <c r="N192" i="3"/>
  <c r="M192" i="3"/>
  <c r="K192" i="3"/>
  <c r="F192" i="3"/>
  <c r="O191" i="3"/>
  <c r="N191" i="3"/>
  <c r="M191" i="3"/>
  <c r="K191" i="3"/>
  <c r="F191" i="3"/>
  <c r="O190" i="3"/>
  <c r="N190" i="3"/>
  <c r="M190" i="3"/>
  <c r="K190" i="3"/>
  <c r="F190" i="3"/>
  <c r="O189" i="3"/>
  <c r="N189" i="3"/>
  <c r="M189" i="3"/>
  <c r="K189" i="3"/>
  <c r="F189" i="3"/>
  <c r="O188" i="3"/>
  <c r="N188" i="3"/>
  <c r="M188" i="3"/>
  <c r="K188" i="3"/>
  <c r="F188" i="3"/>
  <c r="O187" i="3"/>
  <c r="N187" i="3"/>
  <c r="M187" i="3"/>
  <c r="K187" i="3"/>
  <c r="F187" i="3"/>
  <c r="O186" i="3"/>
  <c r="N186" i="3"/>
  <c r="M186" i="3"/>
  <c r="K186" i="3"/>
  <c r="F186" i="3"/>
  <c r="O185" i="3"/>
  <c r="N185" i="3"/>
  <c r="M185" i="3"/>
  <c r="K185" i="3"/>
  <c r="F185" i="3"/>
  <c r="O184" i="3"/>
  <c r="N184" i="3"/>
  <c r="M184" i="3"/>
  <c r="K184" i="3"/>
  <c r="F184" i="3"/>
  <c r="O183" i="3"/>
  <c r="N183" i="3"/>
  <c r="M183" i="3"/>
  <c r="K183" i="3"/>
  <c r="F183" i="3"/>
  <c r="O182" i="3"/>
  <c r="N182" i="3"/>
  <c r="M182" i="3"/>
  <c r="K182" i="3"/>
  <c r="F182" i="3"/>
  <c r="O181" i="3"/>
  <c r="N181" i="3"/>
  <c r="M181" i="3"/>
  <c r="K181" i="3"/>
  <c r="F181" i="3"/>
  <c r="O180" i="3"/>
  <c r="N180" i="3"/>
  <c r="M180" i="3"/>
  <c r="K180" i="3"/>
  <c r="F180" i="3"/>
  <c r="O179" i="3"/>
  <c r="N179" i="3"/>
  <c r="M179" i="3"/>
  <c r="K179" i="3"/>
  <c r="F179" i="3"/>
  <c r="O178" i="3"/>
  <c r="N178" i="3"/>
  <c r="M178" i="3"/>
  <c r="K178" i="3"/>
  <c r="F178" i="3"/>
  <c r="O177" i="3"/>
  <c r="N177" i="3"/>
  <c r="M177" i="3"/>
  <c r="K177" i="3"/>
  <c r="F177" i="3"/>
  <c r="O176" i="3"/>
  <c r="N176" i="3"/>
  <c r="M176" i="3"/>
  <c r="K176" i="3"/>
  <c r="F176" i="3"/>
  <c r="O175" i="3"/>
  <c r="N175" i="3"/>
  <c r="M175" i="3"/>
  <c r="K175" i="3"/>
  <c r="F175" i="3"/>
  <c r="O174" i="3"/>
  <c r="N174" i="3"/>
  <c r="M174" i="3"/>
  <c r="K174" i="3"/>
  <c r="F174" i="3"/>
  <c r="O173" i="3"/>
  <c r="N173" i="3"/>
  <c r="M173" i="3"/>
  <c r="K173" i="3"/>
  <c r="F173" i="3"/>
  <c r="O172" i="3"/>
  <c r="N172" i="3"/>
  <c r="M172" i="3"/>
  <c r="K172" i="3"/>
  <c r="F172" i="3"/>
  <c r="O171" i="3"/>
  <c r="N171" i="3"/>
  <c r="M171" i="3"/>
  <c r="K171" i="3"/>
  <c r="F171" i="3"/>
  <c r="O170" i="3"/>
  <c r="N170" i="3"/>
  <c r="M170" i="3"/>
  <c r="K170" i="3"/>
  <c r="F170" i="3"/>
  <c r="O169" i="3"/>
  <c r="N169" i="3"/>
  <c r="M169" i="3"/>
  <c r="K169" i="3"/>
  <c r="F169" i="3"/>
  <c r="O168" i="3"/>
  <c r="N168" i="3"/>
  <c r="M168" i="3"/>
  <c r="K168" i="3"/>
  <c r="F168" i="3"/>
  <c r="O167" i="3"/>
  <c r="N167" i="3"/>
  <c r="M167" i="3"/>
  <c r="K167" i="3"/>
  <c r="F167" i="3"/>
  <c r="O166" i="3"/>
  <c r="N166" i="3"/>
  <c r="M166" i="3"/>
  <c r="K166" i="3"/>
  <c r="F166" i="3"/>
  <c r="O165" i="3"/>
  <c r="N165" i="3"/>
  <c r="M165" i="3"/>
  <c r="K165" i="3"/>
  <c r="F165" i="3"/>
  <c r="O164" i="3"/>
  <c r="N164" i="3"/>
  <c r="M164" i="3"/>
  <c r="K164" i="3"/>
  <c r="F164" i="3"/>
  <c r="O163" i="3"/>
  <c r="N163" i="3"/>
  <c r="M163" i="3"/>
  <c r="K163" i="3"/>
  <c r="F163" i="3"/>
  <c r="O162" i="3"/>
  <c r="N162" i="3"/>
  <c r="M162" i="3"/>
  <c r="K162" i="3"/>
  <c r="F162" i="3"/>
  <c r="O161" i="3"/>
  <c r="N161" i="3"/>
  <c r="M161" i="3"/>
  <c r="K161" i="3"/>
  <c r="F161" i="3"/>
  <c r="O160" i="3"/>
  <c r="N160" i="3"/>
  <c r="M160" i="3"/>
  <c r="K160" i="3"/>
  <c r="F160" i="3"/>
  <c r="O159" i="3"/>
  <c r="N159" i="3"/>
  <c r="M159" i="3"/>
  <c r="K159" i="3"/>
  <c r="F159" i="3"/>
  <c r="O158" i="3"/>
  <c r="N158" i="3"/>
  <c r="M158" i="3"/>
  <c r="K158" i="3"/>
  <c r="F158" i="3"/>
  <c r="O157" i="3"/>
  <c r="N157" i="3"/>
  <c r="M157" i="3"/>
  <c r="K157" i="3"/>
  <c r="F157" i="3"/>
  <c r="O156" i="3"/>
  <c r="N156" i="3"/>
  <c r="M156" i="3"/>
  <c r="K156" i="3"/>
  <c r="F156" i="3"/>
  <c r="O155" i="3"/>
  <c r="N155" i="3"/>
  <c r="M155" i="3"/>
  <c r="K155" i="3"/>
  <c r="F155" i="3"/>
  <c r="O154" i="3"/>
  <c r="N154" i="3"/>
  <c r="M154" i="3"/>
  <c r="K154" i="3"/>
  <c r="F154" i="3"/>
  <c r="O153" i="3"/>
  <c r="N153" i="3"/>
  <c r="M153" i="3"/>
  <c r="K153" i="3"/>
  <c r="F153" i="3"/>
  <c r="O152" i="3"/>
  <c r="N152" i="3"/>
  <c r="M152" i="3"/>
  <c r="K152" i="3"/>
  <c r="F152" i="3"/>
  <c r="O151" i="3"/>
  <c r="N151" i="3"/>
  <c r="M151" i="3"/>
  <c r="K151" i="3"/>
  <c r="F151" i="3"/>
  <c r="O150" i="3"/>
  <c r="N150" i="3"/>
  <c r="M150" i="3"/>
  <c r="K150" i="3"/>
  <c r="F150" i="3"/>
  <c r="O149" i="3"/>
  <c r="N149" i="3"/>
  <c r="M149" i="3"/>
  <c r="K149" i="3"/>
  <c r="F149" i="3"/>
  <c r="O148" i="3"/>
  <c r="N148" i="3"/>
  <c r="M148" i="3"/>
  <c r="K148" i="3"/>
  <c r="F148" i="3"/>
  <c r="O147" i="3"/>
  <c r="N147" i="3"/>
  <c r="M147" i="3"/>
  <c r="K147" i="3"/>
  <c r="F147" i="3"/>
  <c r="O146" i="3"/>
  <c r="N146" i="3"/>
  <c r="M146" i="3"/>
  <c r="K146" i="3"/>
  <c r="F146" i="3"/>
  <c r="O145" i="3"/>
  <c r="N145" i="3"/>
  <c r="M145" i="3"/>
  <c r="K145" i="3"/>
  <c r="F145" i="3"/>
  <c r="O144" i="3"/>
  <c r="N144" i="3"/>
  <c r="M144" i="3"/>
  <c r="K144" i="3"/>
  <c r="F144" i="3"/>
  <c r="O143" i="3"/>
  <c r="N143" i="3"/>
  <c r="M143" i="3"/>
  <c r="K143" i="3"/>
  <c r="F143" i="3"/>
  <c r="O142" i="3"/>
  <c r="N142" i="3"/>
  <c r="M142" i="3"/>
  <c r="K142" i="3"/>
  <c r="F142" i="3"/>
  <c r="O141" i="3"/>
  <c r="N141" i="3"/>
  <c r="M141" i="3"/>
  <c r="K141" i="3"/>
  <c r="F141" i="3"/>
  <c r="O140" i="3"/>
  <c r="N140" i="3"/>
  <c r="M140" i="3"/>
  <c r="K140" i="3"/>
  <c r="F140" i="3"/>
  <c r="O139" i="3"/>
  <c r="N139" i="3"/>
  <c r="M139" i="3"/>
  <c r="K139" i="3"/>
  <c r="F139" i="3"/>
  <c r="O138" i="3"/>
  <c r="N138" i="3"/>
  <c r="M138" i="3"/>
  <c r="K138" i="3"/>
  <c r="F138" i="3"/>
  <c r="O137" i="3"/>
  <c r="N137" i="3"/>
  <c r="M137" i="3"/>
  <c r="K137" i="3"/>
  <c r="F137" i="3"/>
  <c r="O136" i="3"/>
  <c r="N136" i="3"/>
  <c r="M136" i="3"/>
  <c r="K136" i="3"/>
  <c r="F136" i="3"/>
  <c r="O135" i="3"/>
  <c r="N135" i="3"/>
  <c r="M135" i="3"/>
  <c r="K135" i="3"/>
  <c r="F135" i="3"/>
  <c r="O134" i="3"/>
  <c r="N134" i="3"/>
  <c r="M134" i="3"/>
  <c r="K134" i="3"/>
  <c r="F134" i="3"/>
  <c r="C134" i="3"/>
  <c r="C146" i="3" s="1"/>
  <c r="C158" i="3" s="1"/>
  <c r="C170" i="3" s="1"/>
  <c r="C182" i="3" s="1"/>
  <c r="C194" i="3" s="1"/>
  <c r="O133" i="3"/>
  <c r="N133" i="3"/>
  <c r="M133" i="3"/>
  <c r="K133" i="3"/>
  <c r="F133" i="3"/>
  <c r="C133" i="3"/>
  <c r="C145" i="3" s="1"/>
  <c r="C157" i="3" s="1"/>
  <c r="C169" i="3" s="1"/>
  <c r="C181" i="3" s="1"/>
  <c r="C193" i="3" s="1"/>
  <c r="O132" i="3"/>
  <c r="N132" i="3"/>
  <c r="M132" i="3"/>
  <c r="K132" i="3"/>
  <c r="F132" i="3"/>
  <c r="C132" i="3"/>
  <c r="C144" i="3" s="1"/>
  <c r="C156" i="3" s="1"/>
  <c r="C168" i="3" s="1"/>
  <c r="C180" i="3" s="1"/>
  <c r="C192" i="3" s="1"/>
  <c r="O131" i="3"/>
  <c r="N131" i="3"/>
  <c r="M131" i="3"/>
  <c r="K131" i="3"/>
  <c r="F131" i="3"/>
  <c r="C131" i="3"/>
  <c r="C143" i="3" s="1"/>
  <c r="C155" i="3" s="1"/>
  <c r="C167" i="3" s="1"/>
  <c r="C179" i="3" s="1"/>
  <c r="C191" i="3" s="1"/>
  <c r="O130" i="3"/>
  <c r="N130" i="3"/>
  <c r="M130" i="3"/>
  <c r="K130" i="3"/>
  <c r="F130" i="3"/>
  <c r="C130" i="3"/>
  <c r="C142" i="3" s="1"/>
  <c r="C154" i="3" s="1"/>
  <c r="C166" i="3" s="1"/>
  <c r="C178" i="3" s="1"/>
  <c r="C190" i="3" s="1"/>
  <c r="O129" i="3"/>
  <c r="N129" i="3"/>
  <c r="M129" i="3"/>
  <c r="K129" i="3"/>
  <c r="F129" i="3"/>
  <c r="C129" i="3"/>
  <c r="C141" i="3" s="1"/>
  <c r="C153" i="3" s="1"/>
  <c r="C165" i="3" s="1"/>
  <c r="C177" i="3" s="1"/>
  <c r="C189" i="3" s="1"/>
  <c r="O128" i="3"/>
  <c r="N128" i="3"/>
  <c r="M128" i="3"/>
  <c r="K128" i="3"/>
  <c r="F128" i="3"/>
  <c r="C128" i="3"/>
  <c r="C140" i="3" s="1"/>
  <c r="C152" i="3" s="1"/>
  <c r="C164" i="3" s="1"/>
  <c r="C176" i="3" s="1"/>
  <c r="C188" i="3" s="1"/>
  <c r="O127" i="3"/>
  <c r="N127" i="3"/>
  <c r="M127" i="3"/>
  <c r="K127" i="3"/>
  <c r="F127" i="3"/>
  <c r="C127" i="3"/>
  <c r="C139" i="3" s="1"/>
  <c r="C151" i="3" s="1"/>
  <c r="C163" i="3" s="1"/>
  <c r="C175" i="3" s="1"/>
  <c r="C187" i="3" s="1"/>
  <c r="O126" i="3"/>
  <c r="N126" i="3"/>
  <c r="M126" i="3"/>
  <c r="K126" i="3"/>
  <c r="F126" i="3"/>
  <c r="C126" i="3"/>
  <c r="C138" i="3" s="1"/>
  <c r="C150" i="3" s="1"/>
  <c r="C162" i="3" s="1"/>
  <c r="C174" i="3" s="1"/>
  <c r="C186" i="3" s="1"/>
  <c r="O125" i="3"/>
  <c r="N125" i="3"/>
  <c r="M125" i="3"/>
  <c r="K125" i="3"/>
  <c r="F125" i="3"/>
  <c r="C125" i="3"/>
  <c r="C137" i="3" s="1"/>
  <c r="C149" i="3" s="1"/>
  <c r="C161" i="3" s="1"/>
  <c r="C173" i="3" s="1"/>
  <c r="C185" i="3" s="1"/>
  <c r="O124" i="3"/>
  <c r="N124" i="3"/>
  <c r="M124" i="3"/>
  <c r="K124" i="3"/>
  <c r="F124" i="3"/>
  <c r="C124" i="3"/>
  <c r="C136" i="3" s="1"/>
  <c r="C148" i="3" s="1"/>
  <c r="C160" i="3" s="1"/>
  <c r="C172" i="3" s="1"/>
  <c r="C184" i="3" s="1"/>
  <c r="O123" i="3"/>
  <c r="N123" i="3"/>
  <c r="M123" i="3"/>
  <c r="K123" i="3"/>
  <c r="F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F122" i="3"/>
  <c r="O121" i="3"/>
  <c r="B121" i="3" s="1"/>
  <c r="N121" i="3"/>
  <c r="M121" i="3"/>
  <c r="K121" i="3"/>
  <c r="F121" i="3"/>
  <c r="O120" i="3"/>
  <c r="B120" i="3" s="1"/>
  <c r="N120" i="3"/>
  <c r="M120" i="3"/>
  <c r="K120" i="3"/>
  <c r="F120" i="3"/>
  <c r="O119" i="3"/>
  <c r="B119" i="3" s="1"/>
  <c r="N119" i="3"/>
  <c r="M119" i="3"/>
  <c r="K119" i="3"/>
  <c r="F119" i="3"/>
  <c r="O118" i="3"/>
  <c r="B118" i="3" s="1"/>
  <c r="N118" i="3"/>
  <c r="M118" i="3"/>
  <c r="K118" i="3"/>
  <c r="F118" i="3"/>
  <c r="O117" i="3"/>
  <c r="B117" i="3" s="1"/>
  <c r="N117" i="3"/>
  <c r="M117" i="3"/>
  <c r="K117" i="3"/>
  <c r="F117" i="3"/>
  <c r="O116" i="3"/>
  <c r="B116" i="3" s="1"/>
  <c r="N116" i="3"/>
  <c r="M116" i="3"/>
  <c r="K116" i="3"/>
  <c r="F116" i="3"/>
  <c r="O115" i="3"/>
  <c r="B115" i="3" s="1"/>
  <c r="N115" i="3"/>
  <c r="M115" i="3"/>
  <c r="K115" i="3"/>
  <c r="F115" i="3"/>
  <c r="O114" i="3"/>
  <c r="B114" i="3" s="1"/>
  <c r="N114" i="3"/>
  <c r="M114" i="3"/>
  <c r="K114" i="3"/>
  <c r="F114" i="3"/>
  <c r="O113" i="3"/>
  <c r="B113" i="3" s="1"/>
  <c r="N113" i="3"/>
  <c r="M113" i="3"/>
  <c r="K113" i="3"/>
  <c r="F113" i="3"/>
  <c r="O112" i="3"/>
  <c r="B112" i="3" s="1"/>
  <c r="N112" i="3"/>
  <c r="M112" i="3"/>
  <c r="K112" i="3"/>
  <c r="F112" i="3"/>
  <c r="O111" i="3"/>
  <c r="B111" i="3" s="1"/>
  <c r="N111" i="3"/>
  <c r="M111" i="3"/>
  <c r="K111" i="3"/>
  <c r="F111" i="3"/>
  <c r="O110" i="3"/>
  <c r="B110" i="3" s="1"/>
  <c r="N110" i="3"/>
  <c r="M110" i="3"/>
  <c r="K110" i="3"/>
  <c r="F110" i="3"/>
  <c r="O109" i="3"/>
  <c r="B109" i="3" s="1"/>
  <c r="N109" i="3"/>
  <c r="M109" i="3"/>
  <c r="K109" i="3"/>
  <c r="F109" i="3"/>
  <c r="O108" i="3"/>
  <c r="B108" i="3" s="1"/>
  <c r="N108" i="3"/>
  <c r="M108" i="3"/>
  <c r="K108" i="3"/>
  <c r="F108" i="3"/>
  <c r="O107" i="3"/>
  <c r="B107" i="3" s="1"/>
  <c r="N107" i="3"/>
  <c r="M107" i="3"/>
  <c r="K107" i="3"/>
  <c r="F107" i="3"/>
  <c r="O106" i="3"/>
  <c r="B106" i="3" s="1"/>
  <c r="N106" i="3"/>
  <c r="M106" i="3"/>
  <c r="K106" i="3"/>
  <c r="F106" i="3"/>
  <c r="O105" i="3"/>
  <c r="B105" i="3" s="1"/>
  <c r="N105" i="3"/>
  <c r="M105" i="3"/>
  <c r="K105" i="3"/>
  <c r="F105" i="3"/>
  <c r="O104" i="3"/>
  <c r="B104" i="3" s="1"/>
  <c r="N104" i="3"/>
  <c r="M104" i="3"/>
  <c r="K104" i="3"/>
  <c r="F104" i="3"/>
  <c r="O103" i="3"/>
  <c r="B103" i="3" s="1"/>
  <c r="N103" i="3"/>
  <c r="M103" i="3"/>
  <c r="K103" i="3"/>
  <c r="F103" i="3"/>
  <c r="O102" i="3"/>
  <c r="B102" i="3" s="1"/>
  <c r="N102" i="3"/>
  <c r="M102" i="3"/>
  <c r="K102" i="3"/>
  <c r="F102" i="3"/>
  <c r="O101" i="3"/>
  <c r="B101" i="3" s="1"/>
  <c r="N101" i="3"/>
  <c r="M101" i="3"/>
  <c r="K101" i="3"/>
  <c r="F101" i="3"/>
  <c r="O100" i="3"/>
  <c r="B100" i="3" s="1"/>
  <c r="N100" i="3"/>
  <c r="M100" i="3"/>
  <c r="K100" i="3"/>
  <c r="F100" i="3"/>
  <c r="O99" i="3"/>
  <c r="B99" i="3" s="1"/>
  <c r="N99" i="3"/>
  <c r="M99" i="3"/>
  <c r="K99" i="3"/>
  <c r="F99" i="3"/>
  <c r="O98" i="3"/>
  <c r="B98" i="3" s="1"/>
  <c r="N98" i="3"/>
  <c r="M98" i="3"/>
  <c r="K98" i="3"/>
  <c r="F98" i="3"/>
  <c r="O97" i="3"/>
  <c r="B97" i="3" s="1"/>
  <c r="N97" i="3"/>
  <c r="M97" i="3"/>
  <c r="K97" i="3"/>
  <c r="F97" i="3"/>
  <c r="O96" i="3"/>
  <c r="B96" i="3" s="1"/>
  <c r="N96" i="3"/>
  <c r="M96" i="3"/>
  <c r="K96" i="3"/>
  <c r="F96" i="3"/>
  <c r="O95" i="3"/>
  <c r="B95" i="3" s="1"/>
  <c r="N95" i="3"/>
  <c r="M95" i="3"/>
  <c r="K95" i="3"/>
  <c r="F95" i="3"/>
  <c r="O94" i="3"/>
  <c r="B94" i="3" s="1"/>
  <c r="N94" i="3"/>
  <c r="M94" i="3"/>
  <c r="K94" i="3"/>
  <c r="F94" i="3"/>
  <c r="O93" i="3"/>
  <c r="B93" i="3" s="1"/>
  <c r="N93" i="3"/>
  <c r="M93" i="3"/>
  <c r="K93" i="3"/>
  <c r="F93" i="3"/>
  <c r="O92" i="3"/>
  <c r="B92" i="3" s="1"/>
  <c r="N92" i="3"/>
  <c r="M92" i="3"/>
  <c r="K92" i="3"/>
  <c r="F92" i="3"/>
  <c r="O91" i="3"/>
  <c r="B91" i="3" s="1"/>
  <c r="N91" i="3"/>
  <c r="M91" i="3"/>
  <c r="K91" i="3"/>
  <c r="F91" i="3"/>
  <c r="O90" i="3"/>
  <c r="B90" i="3" s="1"/>
  <c r="N90" i="3"/>
  <c r="M90" i="3"/>
  <c r="K90" i="3"/>
  <c r="F90" i="3"/>
  <c r="O89" i="3"/>
  <c r="B89" i="3" s="1"/>
  <c r="N89" i="3"/>
  <c r="M89" i="3"/>
  <c r="K89" i="3"/>
  <c r="F89" i="3"/>
  <c r="O88" i="3"/>
  <c r="B88" i="3" s="1"/>
  <c r="N88" i="3"/>
  <c r="M88" i="3"/>
  <c r="K88" i="3"/>
  <c r="F88" i="3"/>
  <c r="O87" i="3"/>
  <c r="B87" i="3" s="1"/>
  <c r="N87" i="3"/>
  <c r="M87" i="3"/>
  <c r="K87" i="3"/>
  <c r="F87" i="3"/>
  <c r="O86" i="3"/>
  <c r="B86" i="3" s="1"/>
  <c r="N86" i="3"/>
  <c r="M86" i="3"/>
  <c r="K86" i="3"/>
  <c r="F86" i="3"/>
  <c r="O85" i="3"/>
  <c r="B85" i="3" s="1"/>
  <c r="N85" i="3"/>
  <c r="M85" i="3"/>
  <c r="K85" i="3"/>
  <c r="F85" i="3"/>
  <c r="O84" i="3"/>
  <c r="B84" i="3" s="1"/>
  <c r="N84" i="3"/>
  <c r="M84" i="3"/>
  <c r="K84" i="3"/>
  <c r="F84" i="3"/>
  <c r="O83" i="3"/>
  <c r="B83" i="3" s="1"/>
  <c r="N83" i="3"/>
  <c r="M83" i="3"/>
  <c r="K83" i="3"/>
  <c r="F83" i="3"/>
  <c r="O82" i="3"/>
  <c r="B82" i="3" s="1"/>
  <c r="N82" i="3"/>
  <c r="M82" i="3"/>
  <c r="K82" i="3"/>
  <c r="F82" i="3"/>
  <c r="O81" i="3"/>
  <c r="B81" i="3" s="1"/>
  <c r="N81" i="3"/>
  <c r="M81" i="3"/>
  <c r="K81" i="3"/>
  <c r="F81" i="3"/>
  <c r="O80" i="3"/>
  <c r="B80" i="3" s="1"/>
  <c r="N80" i="3"/>
  <c r="M80" i="3"/>
  <c r="K80" i="3"/>
  <c r="F80" i="3"/>
  <c r="O79" i="3"/>
  <c r="B79" i="3" s="1"/>
  <c r="N79" i="3"/>
  <c r="M79" i="3"/>
  <c r="K79" i="3"/>
  <c r="F79" i="3"/>
  <c r="O78" i="3"/>
  <c r="B78" i="3" s="1"/>
  <c r="N78" i="3"/>
  <c r="M78" i="3"/>
  <c r="K78" i="3"/>
  <c r="F78" i="3"/>
  <c r="O77" i="3"/>
  <c r="B77" i="3" s="1"/>
  <c r="N77" i="3"/>
  <c r="M77" i="3"/>
  <c r="K77" i="3"/>
  <c r="F77" i="3"/>
  <c r="O76" i="3"/>
  <c r="B76" i="3" s="1"/>
  <c r="N76" i="3"/>
  <c r="M76" i="3"/>
  <c r="K76" i="3"/>
  <c r="F76" i="3"/>
  <c r="O75" i="3"/>
  <c r="B75" i="3" s="1"/>
  <c r="N75" i="3"/>
  <c r="M75" i="3"/>
  <c r="K75" i="3"/>
  <c r="F75" i="3"/>
  <c r="O74" i="3"/>
  <c r="B74" i="3" s="1"/>
  <c r="N74" i="3"/>
  <c r="M74" i="3"/>
  <c r="K74" i="3"/>
  <c r="F74" i="3"/>
  <c r="O73" i="3"/>
  <c r="B73" i="3" s="1"/>
  <c r="N73" i="3"/>
  <c r="M73" i="3"/>
  <c r="K73" i="3"/>
  <c r="F73" i="3"/>
  <c r="O72" i="3"/>
  <c r="B72" i="3" s="1"/>
  <c r="N72" i="3"/>
  <c r="M72" i="3"/>
  <c r="K72" i="3"/>
  <c r="F72" i="3"/>
  <c r="O71" i="3"/>
  <c r="B71" i="3" s="1"/>
  <c r="N71" i="3"/>
  <c r="M71" i="3"/>
  <c r="K71" i="3"/>
  <c r="F71" i="3"/>
  <c r="O70" i="3"/>
  <c r="B70" i="3" s="1"/>
  <c r="N70" i="3"/>
  <c r="M70" i="3"/>
  <c r="K70" i="3"/>
  <c r="F70" i="3"/>
  <c r="O69" i="3"/>
  <c r="B69" i="3" s="1"/>
  <c r="N69" i="3"/>
  <c r="M69" i="3"/>
  <c r="K69" i="3"/>
  <c r="F69" i="3"/>
  <c r="O68" i="3"/>
  <c r="B68" i="3" s="1"/>
  <c r="N68" i="3"/>
  <c r="M68" i="3"/>
  <c r="K68" i="3"/>
  <c r="F68" i="3"/>
  <c r="O67" i="3"/>
  <c r="B67" i="3" s="1"/>
  <c r="N67" i="3"/>
  <c r="M67" i="3"/>
  <c r="K67" i="3"/>
  <c r="F67" i="3"/>
  <c r="O66" i="3"/>
  <c r="B66" i="3" s="1"/>
  <c r="N66" i="3"/>
  <c r="M66" i="3"/>
  <c r="K66" i="3"/>
  <c r="F66" i="3"/>
  <c r="O65" i="3"/>
  <c r="B65" i="3" s="1"/>
  <c r="N65" i="3"/>
  <c r="M65" i="3"/>
  <c r="K65" i="3"/>
  <c r="F65" i="3"/>
  <c r="O64" i="3"/>
  <c r="B64" i="3" s="1"/>
  <c r="N64" i="3"/>
  <c r="M64" i="3"/>
  <c r="K64" i="3"/>
  <c r="F64" i="3"/>
  <c r="O63" i="3"/>
  <c r="B63" i="3" s="1"/>
  <c r="N63" i="3"/>
  <c r="M63" i="3"/>
  <c r="K63" i="3"/>
  <c r="F63" i="3"/>
  <c r="O62" i="3"/>
  <c r="B62" i="3" s="1"/>
  <c r="N62" i="3"/>
  <c r="M62" i="3"/>
  <c r="K62" i="3"/>
  <c r="F62" i="3"/>
  <c r="O61" i="3"/>
  <c r="B61" i="3" s="1"/>
  <c r="N61" i="3"/>
  <c r="M61" i="3"/>
  <c r="K61" i="3"/>
  <c r="F61" i="3"/>
  <c r="O60" i="3"/>
  <c r="B60" i="3" s="1"/>
  <c r="N60" i="3"/>
  <c r="M60" i="3"/>
  <c r="K60" i="3"/>
  <c r="F60" i="3"/>
  <c r="O59" i="3"/>
  <c r="B59" i="3" s="1"/>
  <c r="N59" i="3"/>
  <c r="M59" i="3"/>
  <c r="K59" i="3"/>
  <c r="F59" i="3"/>
  <c r="O58" i="3"/>
  <c r="B58" i="3" s="1"/>
  <c r="N58" i="3"/>
  <c r="M58" i="3"/>
  <c r="K58" i="3"/>
  <c r="F58" i="3"/>
  <c r="O57" i="3"/>
  <c r="B57" i="3" s="1"/>
  <c r="N57" i="3"/>
  <c r="M57" i="3"/>
  <c r="K57" i="3"/>
  <c r="F57" i="3"/>
  <c r="O56" i="3"/>
  <c r="B56" i="3" s="1"/>
  <c r="N56" i="3"/>
  <c r="M56" i="3"/>
  <c r="K56" i="3"/>
  <c r="F56" i="3"/>
  <c r="O55" i="3"/>
  <c r="B55" i="3" s="1"/>
  <c r="N55" i="3"/>
  <c r="M55" i="3"/>
  <c r="K55" i="3"/>
  <c r="F55" i="3"/>
  <c r="O54" i="3"/>
  <c r="B54" i="3" s="1"/>
  <c r="N54" i="3"/>
  <c r="M54" i="3"/>
  <c r="K54" i="3"/>
  <c r="F54" i="3"/>
  <c r="O53" i="3"/>
  <c r="B53" i="3" s="1"/>
  <c r="N53" i="3"/>
  <c r="M53" i="3"/>
  <c r="K53" i="3"/>
  <c r="F53" i="3"/>
  <c r="O52" i="3"/>
  <c r="B52" i="3" s="1"/>
  <c r="N52" i="3"/>
  <c r="M52" i="3"/>
  <c r="K52" i="3"/>
  <c r="F52" i="3"/>
  <c r="O51" i="3"/>
  <c r="B51" i="3" s="1"/>
  <c r="N51" i="3"/>
  <c r="M51" i="3"/>
  <c r="K51" i="3"/>
  <c r="F51" i="3"/>
  <c r="O50" i="3"/>
  <c r="B50" i="3" s="1"/>
  <c r="N50" i="3"/>
  <c r="M50" i="3"/>
  <c r="K50" i="3"/>
  <c r="F50" i="3"/>
  <c r="O49" i="3"/>
  <c r="B49" i="3" s="1"/>
  <c r="N49" i="3"/>
  <c r="M49" i="3"/>
  <c r="K49" i="3"/>
  <c r="F49" i="3"/>
  <c r="O48" i="3"/>
  <c r="B48" i="3" s="1"/>
  <c r="N48" i="3"/>
  <c r="M48" i="3"/>
  <c r="K48" i="3"/>
  <c r="F48" i="3"/>
  <c r="O47" i="3"/>
  <c r="B47" i="3" s="1"/>
  <c r="N47" i="3"/>
  <c r="M47" i="3"/>
  <c r="K47" i="3"/>
  <c r="F47" i="3"/>
  <c r="O46" i="3"/>
  <c r="B46" i="3" s="1"/>
  <c r="N46" i="3"/>
  <c r="M46" i="3"/>
  <c r="K46" i="3"/>
  <c r="F46" i="3"/>
  <c r="O45" i="3"/>
  <c r="B45" i="3" s="1"/>
  <c r="N45" i="3"/>
  <c r="M45" i="3"/>
  <c r="K45" i="3"/>
  <c r="F45" i="3"/>
  <c r="O44" i="3"/>
  <c r="B44" i="3" s="1"/>
  <c r="N44" i="3"/>
  <c r="M44" i="3"/>
  <c r="K44" i="3"/>
  <c r="F44" i="3"/>
  <c r="O43" i="3"/>
  <c r="B43" i="3" s="1"/>
  <c r="N43" i="3"/>
  <c r="M43" i="3"/>
  <c r="K43" i="3"/>
  <c r="F43" i="3"/>
  <c r="O42" i="3"/>
  <c r="B42" i="3" s="1"/>
  <c r="N42" i="3"/>
  <c r="M42" i="3"/>
  <c r="K42" i="3"/>
  <c r="F42" i="3"/>
  <c r="O41" i="3"/>
  <c r="B41" i="3" s="1"/>
  <c r="N41" i="3"/>
  <c r="M41" i="3"/>
  <c r="K41" i="3"/>
  <c r="F41" i="3"/>
  <c r="O40" i="3"/>
  <c r="B40" i="3" s="1"/>
  <c r="N40" i="3"/>
  <c r="M40" i="3"/>
  <c r="K40" i="3"/>
  <c r="F40" i="3"/>
  <c r="O39" i="3"/>
  <c r="B39" i="3" s="1"/>
  <c r="N39" i="3"/>
  <c r="M39" i="3"/>
  <c r="K39" i="3"/>
  <c r="F39" i="3"/>
  <c r="O38" i="3"/>
  <c r="B38" i="3" s="1"/>
  <c r="N38" i="3"/>
  <c r="M38" i="3"/>
  <c r="K38" i="3"/>
  <c r="F38" i="3"/>
  <c r="O37" i="3"/>
  <c r="B37" i="3" s="1"/>
  <c r="N37" i="3"/>
  <c r="M37" i="3"/>
  <c r="K37" i="3"/>
  <c r="F37" i="3"/>
  <c r="O36" i="3"/>
  <c r="B36" i="3" s="1"/>
  <c r="N36" i="3"/>
  <c r="M36" i="3"/>
  <c r="K36" i="3"/>
  <c r="F36" i="3"/>
  <c r="O35" i="3"/>
  <c r="B35" i="3" s="1"/>
  <c r="N35" i="3"/>
  <c r="M35" i="3"/>
  <c r="K35" i="3"/>
  <c r="F35" i="3"/>
  <c r="O34" i="3"/>
  <c r="B34" i="3" s="1"/>
  <c r="N34" i="3"/>
  <c r="M34" i="3"/>
  <c r="K34" i="3"/>
  <c r="F34" i="3"/>
  <c r="O33" i="3"/>
  <c r="B33" i="3" s="1"/>
  <c r="N33" i="3"/>
  <c r="M33" i="3"/>
  <c r="K33" i="3"/>
  <c r="F33" i="3"/>
  <c r="O32" i="3"/>
  <c r="B32" i="3" s="1"/>
  <c r="N32" i="3"/>
  <c r="M32" i="3"/>
  <c r="K32" i="3"/>
  <c r="F32" i="3"/>
  <c r="O31" i="3"/>
  <c r="B31" i="3" s="1"/>
  <c r="N31" i="3"/>
  <c r="M31" i="3"/>
  <c r="K31" i="3"/>
  <c r="F31" i="3"/>
  <c r="O30" i="3"/>
  <c r="B30" i="3" s="1"/>
  <c r="N30" i="3"/>
  <c r="M30" i="3"/>
  <c r="K30" i="3"/>
  <c r="F30" i="3"/>
  <c r="O29" i="3"/>
  <c r="B29" i="3" s="1"/>
  <c r="N29" i="3"/>
  <c r="M29" i="3"/>
  <c r="K29" i="3"/>
  <c r="F29" i="3"/>
  <c r="O28" i="3"/>
  <c r="B28" i="3" s="1"/>
  <c r="N28" i="3"/>
  <c r="M28" i="3"/>
  <c r="K28" i="3"/>
  <c r="F28" i="3"/>
  <c r="O27" i="3"/>
  <c r="B27" i="3" s="1"/>
  <c r="N27" i="3"/>
  <c r="M27" i="3"/>
  <c r="K27" i="3"/>
  <c r="F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F26" i="3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F25" i="3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F24" i="3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F23" i="3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F22" i="3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F21" i="3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F20" i="3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F19" i="3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F18" i="3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F17" i="3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F16" i="3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F15" i="3"/>
  <c r="O14" i="3"/>
  <c r="B14" i="3" s="1"/>
  <c r="N14" i="3"/>
  <c r="M14" i="3"/>
  <c r="K14" i="3"/>
  <c r="F14" i="3"/>
  <c r="O13" i="3"/>
  <c r="B13" i="3" s="1"/>
  <c r="N13" i="3"/>
  <c r="M13" i="3"/>
  <c r="K13" i="3"/>
  <c r="F13" i="3"/>
  <c r="O12" i="3"/>
  <c r="B12" i="3" s="1"/>
  <c r="N12" i="3"/>
  <c r="M12" i="3"/>
  <c r="K12" i="3"/>
  <c r="F12" i="3"/>
  <c r="O11" i="3"/>
  <c r="B11" i="3" s="1"/>
  <c r="N11" i="3"/>
  <c r="M11" i="3"/>
  <c r="K11" i="3"/>
  <c r="F11" i="3"/>
  <c r="O10" i="3"/>
  <c r="B10" i="3" s="1"/>
  <c r="N10" i="3"/>
  <c r="M10" i="3"/>
  <c r="K10" i="3"/>
  <c r="F10" i="3"/>
  <c r="O9" i="3"/>
  <c r="B9" i="3" s="1"/>
  <c r="N9" i="3"/>
  <c r="M9" i="3"/>
  <c r="K9" i="3"/>
  <c r="F9" i="3"/>
  <c r="O8" i="3"/>
  <c r="B8" i="3" s="1"/>
  <c r="N8" i="3"/>
  <c r="M8" i="3"/>
  <c r="K8" i="3"/>
  <c r="F8" i="3"/>
  <c r="O7" i="3"/>
  <c r="B7" i="3" s="1"/>
  <c r="N7" i="3"/>
  <c r="M7" i="3"/>
  <c r="K7" i="3"/>
  <c r="F7" i="3"/>
  <c r="O6" i="3"/>
  <c r="B6" i="3" s="1"/>
  <c r="N6" i="3"/>
  <c r="M6" i="3"/>
  <c r="K6" i="3"/>
  <c r="F6" i="3"/>
  <c r="O5" i="3"/>
  <c r="B5" i="3" s="1"/>
  <c r="N5" i="3"/>
  <c r="M5" i="3"/>
  <c r="K5" i="3"/>
  <c r="F5" i="3"/>
  <c r="O4" i="3"/>
  <c r="B4" i="3" s="1"/>
  <c r="N4" i="3"/>
  <c r="M4" i="3"/>
  <c r="K4" i="3"/>
  <c r="F4" i="3"/>
  <c r="O3" i="3"/>
  <c r="B3" i="3" s="1"/>
  <c r="N3" i="3"/>
  <c r="M3" i="3"/>
  <c r="K3" i="3"/>
  <c r="F3" i="3"/>
  <c r="F2" i="3"/>
  <c r="B2" i="3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F2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G22" i="1"/>
  <c r="G34" i="1" s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2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29" i="1"/>
  <c r="C141" i="1" s="1"/>
  <c r="C153" i="1" s="1"/>
  <c r="C165" i="1" s="1"/>
  <c r="C177" i="1" s="1"/>
  <c r="C189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77" i="1" l="1"/>
  <c r="B126" i="1"/>
  <c r="B141" i="1"/>
  <c r="B124" i="1"/>
  <c r="B181" i="1"/>
  <c r="B179" i="1"/>
  <c r="B131" i="1"/>
  <c r="B178" i="1"/>
  <c r="B134" i="1"/>
  <c r="B194" i="1"/>
  <c r="B130" i="1"/>
  <c r="B193" i="1"/>
  <c r="B189" i="1"/>
  <c r="B190" i="1"/>
  <c r="B125" i="1"/>
  <c r="B123" i="1"/>
  <c r="B142" i="1"/>
  <c r="B153" i="1"/>
  <c r="B145" i="1"/>
  <c r="B133" i="1"/>
  <c r="B165" i="1"/>
  <c r="B129" i="1"/>
  <c r="B156" i="1"/>
  <c r="B155" i="1"/>
  <c r="B143" i="1"/>
  <c r="B188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F147" i="1" l="1"/>
  <c r="F156" i="1"/>
  <c r="F148" i="1"/>
  <c r="F153" i="1"/>
  <c r="F152" i="1"/>
  <c r="F154" i="1"/>
  <c r="F150" i="1"/>
  <c r="F149" i="1"/>
  <c r="F151" i="1"/>
  <c r="F157" i="1"/>
  <c r="F155" i="1"/>
  <c r="F158" i="1"/>
  <c r="F159" i="1"/>
  <c r="F162" i="1"/>
  <c r="F161" i="1"/>
  <c r="F166" i="1"/>
  <c r="F170" i="1"/>
  <c r="F168" i="1"/>
  <c r="F169" i="1"/>
  <c r="F165" i="1"/>
  <c r="F160" i="1"/>
  <c r="F167" i="1"/>
  <c r="F164" i="1"/>
  <c r="F163" i="1"/>
  <c r="F171" i="1"/>
  <c r="F177" i="1"/>
  <c r="F173" i="1"/>
  <c r="F172" i="1"/>
  <c r="F176" i="1"/>
  <c r="F179" i="1"/>
  <c r="F175" i="1"/>
  <c r="F180" i="1"/>
  <c r="F174" i="1"/>
  <c r="F181" i="1"/>
  <c r="F182" i="1"/>
  <c r="F178" i="1"/>
  <c r="F183" i="1"/>
  <c r="F184" i="1"/>
  <c r="F191" i="1"/>
  <c r="F186" i="1"/>
  <c r="F189" i="1"/>
  <c r="F192" i="1"/>
  <c r="F190" i="1"/>
  <c r="F188" i="1"/>
  <c r="F185" i="1"/>
  <c r="F194" i="1"/>
  <c r="F193" i="1"/>
  <c r="F187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<sst xmlns="http://schemas.openxmlformats.org/spreadsheetml/2006/main" count="130" uniqueCount="62">
  <si>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</si>
  <si>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</si>
  <si>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</si>
  <si>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</si>
  <si>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</si>
  <si>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</si>
  <si>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</si>
  <si>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</si>
  <si>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</si>
  <si>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</si>
  <si>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</si>
  <si>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</si>
  <si>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</si>
  <si>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</si>
  <si>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</si>
  <si>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</si>
  <si>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</si>
  <si>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</si>
  <si>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</si>
  <si>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</si>
  <si>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</si>
  <si>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</si>
  <si>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</si>
  <si>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</si>
  <si>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</si>
  <si>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</si>
  <si>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</si>
  <si>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</si>
  <si>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</si>
  <si>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</si>
  <si>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</si>
  <si>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</si>
  <si>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</si>
  <si>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</si>
  <si>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</si>
  <si>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</si>
  <si>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</si>
  <si>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</si>
  <si>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</si>
  <si>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</si>
  <si>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</si>
  <si>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</si>
  <si>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</si>
  <si>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</si>
  <si>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</si>
  <si>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</si>
  <si>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</si>
  <si>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</si>
  <si>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</si>
  <si>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</si>
  <si>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</si>
  <si>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</si>
  <si>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Datensatz Lamellenabstand 1,5 mm FAN Noctua F12 in push/pull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</si>
  <si>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</si>
  <si>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</si>
  <si>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</si>
  <si>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</si>
  <si>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Thermaler Widerstand und Leistung, Lamellenabstand 1,5 mm, mit FAN F12 in push/pull</t>
  </si>
  <si>
    <t>Vergleiche</t>
  </si>
  <si>
    <t>Thermaler Widerstand, Lamellenabstand 1,5 mm, FAN F12;push/pull</t>
  </si>
  <si>
    <t>Log dT [K]</t>
  </si>
  <si>
    <t>480x30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</si>
</sst>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28.985230936057743</c:v>
                </c:pt>
                <c:pt idx="2">
                  <c:v>50.755216745768912</c:v>
                </c:pt>
                <c:pt idx="3">
                  <c:v>72.532599710817578</c:v>
                </c:pt>
                <c:pt idx="4">
                  <c:v>94.313034193806274</c:v>
                </c:pt>
                <c:pt idx="5">
                  <c:v>116.09500735283528</c:v>
                </c:pt>
                <c:pt idx="6">
                  <c:v>137.8778623648146</c:v>
                </c:pt>
                <c:pt idx="7">
                  <c:v>159.66126919487294</c:v>
                </c:pt>
                <c:pt idx="8">
                  <c:v>181.44504410263207</c:v>
                </c:pt>
                <c:pt idx="9">
                  <c:v>203.22907673744444</c:v>
                </c:pt>
                <c:pt idx="10">
                  <c:v>225.01329684397692</c:v>
                </c:pt>
                <c:pt idx="11">
                  <c:v>246.79765757471981</c:v>
                </c:pt>
                <c:pt idx="12">
                  <c:v>268.58174578215801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273.83080000000018</c:v>
                </c:pt>
                <c:pt idx="2">
                  <c:v>548.88259999999946</c:v>
                </c:pt>
                <c:pt idx="3">
                  <c:v>883.65899999999851</c:v>
                </c:pt>
                <c:pt idx="4">
                  <c:v>1278.1599999999976</c:v>
                </c:pt>
                <c:pt idx="5">
                  <c:v>1732.3855999999967</c:v>
                </c:pt>
                <c:pt idx="6">
                  <c:v>2246.3357999999957</c:v>
                </c:pt>
                <c:pt idx="7">
                  <c:v>2820.0105999999946</c:v>
                </c:pt>
                <c:pt idx="8">
                  <c:v>3453.4099999999944</c:v>
                </c:pt>
                <c:pt idx="9">
                  <c:v>4146.5339999999933</c:v>
                </c:pt>
                <c:pt idx="10">
                  <c:v>4899.3825999999917</c:v>
                </c:pt>
                <c:pt idx="11">
                  <c:v>5711.9557999999906</c:v>
                </c:pt>
                <c:pt idx="12">
                  <c:v>6584.2535999999891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1.31274252723784E-12</c:v>
                </c:pt>
                <c:pt idx="1">
                  <c:v>7.7146407064009921</c:v>
                </c:pt>
                <c:pt idx="2">
                  <c:v>15.556831534859365</c:v>
                </c:pt>
                <c:pt idx="3">
                  <c:v>23.526572485376434</c:v>
                </c:pt>
                <c:pt idx="4">
                  <c:v>31.623863557952191</c:v>
                </c:pt>
                <c:pt idx="5">
                  <c:v>39.848704752586649</c:v>
                </c:pt>
                <c:pt idx="6">
                  <c:v>48.201096069279792</c:v>
                </c:pt>
                <c:pt idx="7">
                  <c:v>56.681037508031636</c:v>
                </c:pt>
                <c:pt idx="8">
                  <c:v>65.288529068842166</c:v>
                </c:pt>
                <c:pt idx="9">
                  <c:v>74.023570751711404</c:v>
                </c:pt>
                <c:pt idx="10">
                  <c:v>82.88616255663932</c:v>
                </c:pt>
                <c:pt idx="11">
                  <c:v>91.87630448362593</c:v>
                </c:pt>
                <c:pt idx="12">
                  <c:v>100.99399653267123</c:v>
                </c:pt>
                <c:pt idx="13">
                  <c:v>110.23923870377523</c:v>
                </c:pt>
                <c:pt idx="14">
                  <c:v>119.61203099693792</c:v>
                </c:pt>
                <c:pt idx="15">
                  <c:v>129.11237341215931</c:v>
                </c:pt>
                <c:pt idx="16">
                  <c:v>138.74026594943939</c:v>
                </c:pt>
                <c:pt idx="17">
                  <c:v>148.49570860877816</c:v>
                </c:pt>
                <c:pt idx="18">
                  <c:v>158.37870139017565</c:v>
                </c:pt>
                <c:pt idx="19">
                  <c:v>168.3892442936318</c:v>
                </c:pt>
                <c:pt idx="20">
                  <c:v>178.52733731914665</c:v>
                </c:pt>
                <c:pt idx="21">
                  <c:v>188.79298046672019</c:v>
                </c:pt>
                <c:pt idx="22">
                  <c:v>199.18617373635243</c:v>
                </c:pt>
                <c:pt idx="23">
                  <c:v>209.70691712804336</c:v>
                </c:pt>
                <c:pt idx="24">
                  <c:v>220.35521064179301</c:v>
                </c:pt>
                <c:pt idx="25">
                  <c:v>231.13105427760132</c:v>
                </c:pt>
                <c:pt idx="26">
                  <c:v>242.03444803546833</c:v>
                </c:pt>
                <c:pt idx="27">
                  <c:v>253.065391915394</c:v>
                </c:pt>
                <c:pt idx="28">
                  <c:v>264.22388591737842</c:v>
                </c:pt>
                <c:pt idx="29">
                  <c:v>275.50993004142157</c:v>
                </c:pt>
                <c:pt idx="30">
                  <c:v>286.92352428752332</c:v>
                </c:pt>
                <c:pt idx="31">
                  <c:v>298.46466865568385</c:v>
                </c:pt>
                <c:pt idx="32">
                  <c:v>310.13336314590293</c:v>
                </c:pt>
                <c:pt idx="33">
                  <c:v>321.92960775818085</c:v>
                </c:pt>
                <c:pt idx="34">
                  <c:v>333.85340249251743</c:v>
                </c:pt>
                <c:pt idx="35">
                  <c:v>345.90474734891268</c:v>
                </c:pt>
                <c:pt idx="36">
                  <c:v>358.08364232736665</c:v>
                </c:pt>
                <c:pt idx="37">
                  <c:v>370.39008742787922</c:v>
                </c:pt>
                <c:pt idx="38">
                  <c:v>382.82408265045058</c:v>
                </c:pt>
                <c:pt idx="39">
                  <c:v>395.3856279950806</c:v>
                </c:pt>
                <c:pt idx="40">
                  <c:v>408.07472346176939</c:v>
                </c:pt>
                <c:pt idx="41">
                  <c:v>420.89136905051669</c:v>
                </c:pt>
                <c:pt idx="42">
                  <c:v>433.83556476132287</c:v>
                </c:pt>
                <c:pt idx="43">
                  <c:v>446.90731059418766</c:v>
                </c:pt>
                <c:pt idx="44">
                  <c:v>460.10660654911118</c:v>
                </c:pt>
                <c:pt idx="45">
                  <c:v>473.43345262609341</c:v>
                </c:pt>
                <c:pt idx="46">
                  <c:v>486.8878488251342</c:v>
                </c:pt>
                <c:pt idx="47">
                  <c:v>500.46979514623376</c:v>
                </c:pt>
                <c:pt idx="48">
                  <c:v>514.17929158939205</c:v>
                </c:pt>
                <c:pt idx="49">
                  <c:v>528.016338154609</c:v>
                </c:pt>
                <c:pt idx="50">
                  <c:v>541.98093484188473</c:v>
                </c:pt>
                <c:pt idx="51">
                  <c:v>556.07308165121901</c:v>
                </c:pt>
                <c:pt idx="52">
                  <c:v>570.29277858261207</c:v>
                </c:pt>
                <c:pt idx="53">
                  <c:v>584.6400256360638</c:v>
                </c:pt>
                <c:pt idx="54">
                  <c:v>599.11482281157419</c:v>
                </c:pt>
                <c:pt idx="55">
                  <c:v>613.71717010914335</c:v>
                </c:pt>
                <c:pt idx="56">
                  <c:v>628.44706752877119</c:v>
                </c:pt>
                <c:pt idx="57">
                  <c:v>643.30451507045768</c:v>
                </c:pt>
                <c:pt idx="58">
                  <c:v>658.28951273420296</c:v>
                </c:pt>
                <c:pt idx="59">
                  <c:v>673.40206052000678</c:v>
                </c:pt>
                <c:pt idx="60">
                  <c:v>688.64215842786939</c:v>
                </c:pt>
                <c:pt idx="61">
                  <c:v>704.00980645779077</c:v>
                </c:pt>
                <c:pt idx="62">
                  <c:v>719.50500460977082</c:v>
                </c:pt>
                <c:pt idx="63">
                  <c:v>735.12775288380908</c:v>
                </c:pt>
                <c:pt idx="64">
                  <c:v>750.87805127990657</c:v>
                </c:pt>
                <c:pt idx="65">
                  <c:v>766.75589979806273</c:v>
                </c:pt>
                <c:pt idx="66">
                  <c:v>782.76129843827755</c:v>
                </c:pt>
                <c:pt idx="67">
                  <c:v>798.89424720055092</c:v>
                </c:pt>
                <c:pt idx="68">
                  <c:v>815.15474608488307</c:v>
                </c:pt>
                <c:pt idx="69">
                  <c:v>831.542795091274</c:v>
                </c:pt>
                <c:pt idx="70">
                  <c:v>848.0583942197236</c:v>
                </c:pt>
                <c:pt idx="71">
                  <c:v>864.70154347023185</c:v>
                </c:pt>
                <c:pt idx="72">
                  <c:v>881.47224284279878</c:v>
                </c:pt>
                <c:pt idx="73">
                  <c:v>898.37049233742414</c:v>
                </c:pt>
                <c:pt idx="74">
                  <c:v>915.39629195410839</c:v>
                </c:pt>
                <c:pt idx="75">
                  <c:v>932.54964169285142</c:v>
                </c:pt>
                <c:pt idx="76">
                  <c:v>949.83054155365312</c:v>
                </c:pt>
                <c:pt idx="77">
                  <c:v>967.23899153651359</c:v>
                </c:pt>
                <c:pt idx="78">
                  <c:v>984.77499164143251</c:v>
                </c:pt>
                <c:pt idx="79">
                  <c:v>1002.4385418684104</c:v>
                </c:pt>
                <c:pt idx="80">
                  <c:v>1020.2296422174469</c:v>
                </c:pt>
                <c:pt idx="81">
                  <c:v>1038.1482926885421</c:v>
                </c:pt>
                <c:pt idx="82">
                  <c:v>1056.1944932816957</c:v>
                </c:pt>
                <c:pt idx="83">
                  <c:v>1074.3682439969082</c:v>
                </c:pt>
                <c:pt idx="84">
                  <c:v>1092.6695448341795</c:v>
                </c:pt>
                <c:pt idx="85">
                  <c:v>1111.0983957935096</c:v>
                </c:pt>
                <c:pt idx="86">
                  <c:v>1129.6547968748982</c:v>
                </c:pt>
                <c:pt idx="87">
                  <c:v>1148.3387480783454</c:v>
                </c:pt>
                <c:pt idx="88">
                  <c:v>1167.1502494038514</c:v>
                </c:pt>
                <c:pt idx="89">
                  <c:v>1186.0893008514163</c:v>
                </c:pt>
                <c:pt idx="90">
                  <c:v>1205.1559024210396</c:v>
                </c:pt>
                <c:pt idx="91">
                  <c:v>1224.3500541127219</c:v>
                </c:pt>
                <c:pt idx="92">
                  <c:v>1243.6717559264623</c:v>
                </c:pt>
                <c:pt idx="93">
                  <c:v>1263.1210078622616</c:v>
                </c:pt>
                <c:pt idx="94">
                  <c:v>1263.1210078622616</c:v>
                </c:pt>
                <c:pt idx="95">
                  <c:v>1302.402162100037</c:v>
                </c:pt>
                <c:pt idx="96">
                  <c:v>1322.2340644020123</c:v>
                </c:pt>
                <c:pt idx="97">
                  <c:v>1342.1935168260466</c:v>
                </c:pt>
                <c:pt idx="98">
                  <c:v>1362.2805193721397</c:v>
                </c:pt>
                <c:pt idx="99">
                  <c:v>1382.4950720402912</c:v>
                </c:pt>
                <c:pt idx="100">
                  <c:v>1402.8371748305017</c:v>
                </c:pt>
                <c:pt idx="101">
                  <c:v>1423.3068277427706</c:v>
                </c:pt>
                <c:pt idx="102">
                  <c:v>1443.9040307770983</c:v>
                </c:pt>
                <c:pt idx="103">
                  <c:v>1464.6287839334846</c:v>
                </c:pt>
                <c:pt idx="104">
                  <c:v>1485.4810872119299</c:v>
                </c:pt>
                <c:pt idx="105">
                  <c:v>1506.4609406124337</c:v>
                </c:pt>
                <c:pt idx="106">
                  <c:v>1527.5683441349961</c:v>
                </c:pt>
                <c:pt idx="107">
                  <c:v>1548.8032977796174</c:v>
                </c:pt>
                <c:pt idx="108">
                  <c:v>1570.165801546297</c:v>
                </c:pt>
                <c:pt idx="109">
                  <c:v>1591.6558554350358</c:v>
                </c:pt>
                <c:pt idx="110">
                  <c:v>1613.2734594458329</c:v>
                </c:pt>
                <c:pt idx="111">
                  <c:v>1635.0186135786892</c:v>
                </c:pt>
                <c:pt idx="112">
                  <c:v>1656.8913178336034</c:v>
                </c:pt>
                <c:pt idx="113">
                  <c:v>1678.8915722105771</c:v>
                </c:pt>
                <c:pt idx="114">
                  <c:v>1701.0193767096089</c:v>
                </c:pt>
                <c:pt idx="115">
                  <c:v>1723.2747313306998</c:v>
                </c:pt>
                <c:pt idx="116">
                  <c:v>1745.6576360738491</c:v>
                </c:pt>
                <c:pt idx="117">
                  <c:v>1768.168090939057</c:v>
                </c:pt>
                <c:pt idx="118">
                  <c:v>1790.8060959263239</c:v>
                </c:pt>
                <c:pt idx="119">
                  <c:v>1813.5716510356492</c:v>
                </c:pt>
                <c:pt idx="120">
                  <c:v>1836.4647562670339</c:v>
                </c:pt>
                <c:pt idx="121">
                  <c:v>1859.485411620477</c:v>
                </c:pt>
                <c:pt idx="122">
                  <c:v>1882.6336170959785</c:v>
                </c:pt>
                <c:pt idx="123">
                  <c:v>1905.909372693538</c:v>
                </c:pt>
                <c:pt idx="124">
                  <c:v>1929.3126784131578</c:v>
                </c:pt>
                <c:pt idx="125">
                  <c:v>1952.843534254835</c:v>
                </c:pt>
                <c:pt idx="126">
                  <c:v>1976.5019402185708</c:v>
                </c:pt>
                <c:pt idx="127">
                  <c:v>2000.2878963043668</c:v>
                </c:pt>
                <c:pt idx="128">
                  <c:v>2024.2014025122198</c:v>
                </c:pt>
                <c:pt idx="129">
                  <c:v>2048.2424588421322</c:v>
                </c:pt>
                <c:pt idx="130">
                  <c:v>2072.4110652941035</c:v>
                </c:pt>
                <c:pt idx="131">
                  <c:v>2096.7072218681337</c:v>
                </c:pt>
                <c:pt idx="132">
                  <c:v>2121.1309285642224</c:v>
                </c:pt>
                <c:pt idx="133">
                  <c:v>2145.6821853823694</c:v>
                </c:pt>
                <c:pt idx="134">
                  <c:v>2170.3609923225749</c:v>
                </c:pt>
                <c:pt idx="135">
                  <c:v>2195.1673493848393</c:v>
                </c:pt>
                <c:pt idx="136">
                  <c:v>2220.1012565691631</c:v>
                </c:pt>
                <c:pt idx="137">
                  <c:v>2245.1627138755448</c:v>
                </c:pt>
                <c:pt idx="138">
                  <c:v>2270.3517213039859</c:v>
                </c:pt>
                <c:pt idx="139">
                  <c:v>2295.6682788544849</c:v>
                </c:pt>
                <c:pt idx="140">
                  <c:v>2321.1123865270438</c:v>
                </c:pt>
                <c:pt idx="141">
                  <c:v>2346.6840443216597</c:v>
                </c:pt>
                <c:pt idx="142">
                  <c:v>2372.3832522383354</c:v>
                </c:pt>
                <c:pt idx="143">
                  <c:v>2398.2100102770696</c:v>
                </c:pt>
                <c:pt idx="144">
                  <c:v>2424.1643184378627</c:v>
                </c:pt>
                <c:pt idx="145">
                  <c:v>2450.2461767207137</c:v>
                </c:pt>
                <c:pt idx="146">
                  <c:v>2476.4555851256237</c:v>
                </c:pt>
                <c:pt idx="147">
                  <c:v>2502.7925436525929</c:v>
                </c:pt>
                <c:pt idx="148">
                  <c:v>2529.2570523016202</c:v>
                </c:pt>
                <c:pt idx="149">
                  <c:v>2555.8491110727073</c:v>
                </c:pt>
                <c:pt idx="150">
                  <c:v>2582.5687199658514</c:v>
                </c:pt>
                <c:pt idx="151">
                  <c:v>2609.4158789810563</c:v>
                </c:pt>
                <c:pt idx="152">
                  <c:v>2636.3905881183182</c:v>
                </c:pt>
                <c:pt idx="153">
                  <c:v>2663.492847377639</c:v>
                </c:pt>
                <c:pt idx="154">
                  <c:v>2690.7226567590187</c:v>
                </c:pt>
                <c:pt idx="155">
                  <c:v>2718.0800162624569</c:v>
                </c:pt>
                <c:pt idx="156">
                  <c:v>2745.5649258879539</c:v>
                </c:pt>
                <c:pt idx="157">
                  <c:v>2773.1773856355103</c:v>
                </c:pt>
                <c:pt idx="158">
                  <c:v>2800.9173955051247</c:v>
                </c:pt>
                <c:pt idx="159">
                  <c:v>2828.7849554967979</c:v>
                </c:pt>
                <c:pt idx="160">
                  <c:v>2856.7800656105301</c:v>
                </c:pt>
                <c:pt idx="161">
                  <c:v>2884.9027258463202</c:v>
                </c:pt>
                <c:pt idx="162">
                  <c:v>2913.1529362041701</c:v>
                </c:pt>
                <c:pt idx="163">
                  <c:v>2941.5306966840781</c:v>
                </c:pt>
                <c:pt idx="164">
                  <c:v>2970.036007286044</c:v>
                </c:pt>
                <c:pt idx="165">
                  <c:v>2998.6688680100706</c:v>
                </c:pt>
                <c:pt idx="166">
                  <c:v>3027.4292788561534</c:v>
                </c:pt>
                <c:pt idx="167">
                  <c:v>3056.3172398242968</c:v>
                </c:pt>
                <c:pt idx="168">
                  <c:v>3085.3327509144983</c:v>
                </c:pt>
                <c:pt idx="169">
                  <c:v>3114.4758121267587</c:v>
                </c:pt>
                <c:pt idx="170">
                  <c:v>3143.7464234610775</c:v>
                </c:pt>
                <c:pt idx="171">
                  <c:v>3173.1445849174552</c:v>
                </c:pt>
                <c:pt idx="172">
                  <c:v>3202.6702964958913</c:v>
                </c:pt>
                <c:pt idx="173">
                  <c:v>3232.3235581963868</c:v>
                </c:pt>
                <c:pt idx="174">
                  <c:v>3262.1043700189398</c:v>
                </c:pt>
                <c:pt idx="175">
                  <c:v>3292.0127319635517</c:v>
                </c:pt>
                <c:pt idx="176">
                  <c:v>3322.0486440302229</c:v>
                </c:pt>
                <c:pt idx="177">
                  <c:v>3352.2121062189526</c:v>
                </c:pt>
                <c:pt idx="178">
                  <c:v>3382.5031185297421</c:v>
                </c:pt>
                <c:pt idx="179">
                  <c:v>3412.9216809625882</c:v>
                </c:pt>
                <c:pt idx="180">
                  <c:v>3443.4677935174941</c:v>
                </c:pt>
                <c:pt idx="181">
                  <c:v>3474.1414561944584</c:v>
                </c:pt>
                <c:pt idx="182">
                  <c:v>3504.9426689934821</c:v>
                </c:pt>
                <c:pt idx="183">
                  <c:v>3535.8714319145633</c:v>
                </c:pt>
                <c:pt idx="184">
                  <c:v>3566.9277449577039</c:v>
                </c:pt>
                <c:pt idx="185">
                  <c:v>3598.1116081229038</c:v>
                </c:pt>
                <c:pt idx="186">
                  <c:v>3629.4230214101608</c:v>
                </c:pt>
                <c:pt idx="187">
                  <c:v>3660.8619848194785</c:v>
                </c:pt>
                <c:pt idx="188">
                  <c:v>3692.4284983508533</c:v>
                </c:pt>
                <c:pt idx="189">
                  <c:v>3724.1225620042878</c:v>
                </c:pt>
                <c:pt idx="190">
                  <c:v>3755.9441757797804</c:v>
                </c:pt>
                <c:pt idx="191">
                  <c:v>3787.8933396773318</c:v>
                </c:pt>
                <c:pt idx="192">
                  <c:v>3819.9700536969417</c:v>
                </c:pt>
                <c:pt idx="193">
                  <c:v>3852.1743178386105</c:v>
                </c:pt>
                <c:pt idx="194">
                  <c:v>3884.5061321023377</c:v>
                </c:pt>
                <c:pt idx="195">
                  <c:v>3916.9654964881247</c:v>
                </c:pt>
                <c:pt idx="196">
                  <c:v>3949.5524109959692</c:v>
                </c:pt>
                <c:pt idx="197">
                  <c:v>3982.2668756258727</c:v>
                </c:pt>
                <c:pt idx="198">
                  <c:v>4015.1088903778355</c:v>
                </c:pt>
                <c:pt idx="199">
                  <c:v>4048.0784552518562</c:v>
                </c:pt>
                <c:pt idx="200">
                  <c:v>4081.1755702479359</c:v>
                </c:pt>
                <c:pt idx="201">
                  <c:v>4114.4002353660744</c:v>
                </c:pt>
                <c:pt idx="202">
                  <c:v>4147.7524506062709</c:v>
                </c:pt>
                <c:pt idx="203">
                  <c:v>4181.2322159685273</c:v>
                </c:pt>
                <c:pt idx="204">
                  <c:v>4214.8395314528407</c:v>
                </c:pt>
                <c:pt idx="205">
                  <c:v>4248.5743970592139</c:v>
                </c:pt>
                <c:pt idx="206">
                  <c:v>4282.436812787646</c:v>
                </c:pt>
                <c:pt idx="207">
                  <c:v>4316.426778638137</c:v>
                </c:pt>
                <c:pt idx="208">
                  <c:v>4350.5442946106859</c:v>
                </c:pt>
                <c:pt idx="209">
                  <c:v>4384.7893607052938</c:v>
                </c:pt>
                <c:pt idx="210">
                  <c:v>4419.1619769219596</c:v>
                </c:pt>
                <c:pt idx="211">
                  <c:v>4453.6621432606862</c:v>
                </c:pt>
                <c:pt idx="212">
                  <c:v>4488.2898597214698</c:v>
                </c:pt>
                <c:pt idx="213">
                  <c:v>4523.0451263043115</c:v>
                </c:pt>
                <c:pt idx="214">
                  <c:v>4557.9279430092138</c:v>
                </c:pt>
                <c:pt idx="215">
                  <c:v>4592.9383098361741</c:v>
                </c:pt>
                <c:pt idx="216">
                  <c:v>4628.0762267851915</c:v>
                </c:pt>
                <c:pt idx="217">
                  <c:v>4663.3416938562696</c:v>
                </c:pt>
                <c:pt idx="218">
                  <c:v>4698.7347110494065</c:v>
                </c:pt>
                <c:pt idx="219">
                  <c:v>4734.2552783646006</c:v>
                </c:pt>
                <c:pt idx="220">
                  <c:v>4769.9033958018535</c:v>
                </c:pt>
                <c:pt idx="221">
                  <c:v>4805.6790633611663</c:v>
                </c:pt>
                <c:pt idx="222">
                  <c:v>4841.5822810425379</c:v>
                </c:pt>
                <c:pt idx="223">
                  <c:v>4877.6130488459667</c:v>
                </c:pt>
                <c:pt idx="224">
                  <c:v>4913.7713667714543</c:v>
                </c:pt>
                <c:pt idx="225">
                  <c:v>4950.0572348190026</c:v>
                </c:pt>
                <c:pt idx="226">
                  <c:v>4986.4706529886098</c:v>
                </c:pt>
                <c:pt idx="227">
                  <c:v>5023.0116212802723</c:v>
                </c:pt>
                <c:pt idx="228">
                  <c:v>5059.6801396939954</c:v>
                </c:pt>
                <c:pt idx="229">
                  <c:v>5096.4762082297775</c:v>
                </c:pt>
                <c:pt idx="230">
                  <c:v>5133.3998268876185</c:v>
                </c:pt>
                <c:pt idx="231">
                  <c:v>5170.4509956675174</c:v>
                </c:pt>
                <c:pt idx="232">
                  <c:v>5207.6297145694753</c:v>
                </c:pt>
                <c:pt idx="233">
                  <c:v>5244.935983593492</c:v>
                </c:pt>
                <c:pt idx="234">
                  <c:v>5282.3698027395658</c:v>
                </c:pt>
                <c:pt idx="235">
                  <c:v>5319.9311720076994</c:v>
                </c:pt>
                <c:pt idx="236">
                  <c:v>5357.6200913978928</c:v>
                </c:pt>
                <c:pt idx="237">
                  <c:v>5395.436560910146</c:v>
                </c:pt>
                <c:pt idx="238">
                  <c:v>5433.3805805444536</c:v>
                </c:pt>
                <c:pt idx="239">
                  <c:v>5471.4521503008236</c:v>
                </c:pt>
                <c:pt idx="240">
                  <c:v>5509.6512701792508</c:v>
                </c:pt>
                <c:pt idx="241">
                  <c:v>5547.977940179735</c:v>
                </c:pt>
                <c:pt idx="242">
                  <c:v>5586.4321603022827</c:v>
                </c:pt>
                <c:pt idx="243">
                  <c:v>5625.0139305468856</c:v>
                </c:pt>
                <c:pt idx="244">
                  <c:v>5663.7232509135483</c:v>
                </c:pt>
                <c:pt idx="245">
                  <c:v>5702.5601214022672</c:v>
                </c:pt>
                <c:pt idx="246">
                  <c:v>5741.5245420130468</c:v>
                </c:pt>
                <c:pt idx="247">
                  <c:v>5780.6165127458853</c:v>
                </c:pt>
                <c:pt idx="248">
                  <c:v>5819.8360336007845</c:v>
                </c:pt>
                <c:pt idx="249">
                  <c:v>5859.183104577738</c:v>
                </c:pt>
                <c:pt idx="250">
                  <c:v>5898.6577256767523</c:v>
                </c:pt>
                <c:pt idx="251">
                  <c:v>5938.2598968978255</c:v>
                </c:pt>
                <c:pt idx="252">
                  <c:v>5977.9896182409557</c:v>
                </c:pt>
                <c:pt idx="253">
                  <c:v>6017.8468897061484</c:v>
                </c:pt>
                <c:pt idx="254">
                  <c:v>6057.8317112933983</c:v>
                </c:pt>
                <c:pt idx="255">
                  <c:v>6097.9440830027061</c:v>
                </c:pt>
                <c:pt idx="256">
                  <c:v>6138.18400483407</c:v>
                </c:pt>
                <c:pt idx="257">
                  <c:v>6178.5514767874956</c:v>
                </c:pt>
                <c:pt idx="258">
                  <c:v>6219.0464988629792</c:v>
                </c:pt>
                <c:pt idx="259">
                  <c:v>6259.6690710605244</c:v>
                </c:pt>
                <c:pt idx="260">
                  <c:v>6300.4191933801249</c:v>
                </c:pt>
                <c:pt idx="261">
                  <c:v>6341.2968658217842</c:v>
                </c:pt>
                <c:pt idx="262">
                  <c:v>6382.3020883855033</c:v>
                </c:pt>
                <c:pt idx="263">
                  <c:v>6423.4348610712786</c:v>
                </c:pt>
                <c:pt idx="264">
                  <c:v>6464.6951838791165</c:v>
                </c:pt>
                <c:pt idx="265">
                  <c:v>6506.0830568090123</c:v>
                </c:pt>
                <c:pt idx="266">
                  <c:v>6547.5984798609661</c:v>
                </c:pt>
                <c:pt idx="267">
                  <c:v>6589.2414530349761</c:v>
                </c:pt>
                <c:pt idx="268">
                  <c:v>6631.0119763310468</c:v>
                </c:pt>
                <c:pt idx="269">
                  <c:v>6672.9100497491763</c:v>
                </c:pt>
                <c:pt idx="270">
                  <c:v>6714.9356732893648</c:v>
                </c:pt>
                <c:pt idx="271">
                  <c:v>6757.0888469516121</c:v>
                </c:pt>
                <c:pt idx="272">
                  <c:v>6799.3695707359175</c:v>
                </c:pt>
                <c:pt idx="273">
                  <c:v>6841.7778446422817</c:v>
                </c:pt>
                <c:pt idx="274">
                  <c:v>6884.313668670703</c:v>
                </c:pt>
                <c:pt idx="275">
                  <c:v>6926.9770428211878</c:v>
                </c:pt>
                <c:pt idx="276">
                  <c:v>6969.7679670937268</c:v>
                </c:pt>
                <c:pt idx="277">
                  <c:v>7012.6864414883266</c:v>
                </c:pt>
                <c:pt idx="278">
                  <c:v>7055.7324660049817</c:v>
                </c:pt>
                <c:pt idx="279">
                  <c:v>7098.9060406436993</c:v>
                </c:pt>
                <c:pt idx="280">
                  <c:v>7142.2071654044767</c:v>
                </c:pt>
                <c:pt idx="281">
                  <c:v>7185.6358402873084</c:v>
                </c:pt>
                <c:pt idx="282">
                  <c:v>7229.1920652922008</c:v>
                </c:pt>
                <c:pt idx="283">
                  <c:v>7272.8758404191522</c:v>
                </c:pt>
                <c:pt idx="284">
                  <c:v>7316.6871656681633</c:v>
                </c:pt>
                <c:pt idx="285">
                  <c:v>7360.6260410392297</c:v>
                </c:pt>
                <c:pt idx="286">
                  <c:v>7404.6924665323586</c:v>
                </c:pt>
                <c:pt idx="287">
                  <c:v>7448.8864421475446</c:v>
                </c:pt>
                <c:pt idx="288">
                  <c:v>7493.2079678847904</c:v>
                </c:pt>
                <c:pt idx="289">
                  <c:v>7537.6570437440914</c:v>
                </c:pt>
                <c:pt idx="290">
                  <c:v>7582.2336697254541</c:v>
                </c:pt>
                <c:pt idx="291">
                  <c:v>7626.9378458288766</c:v>
                </c:pt>
                <c:pt idx="292">
                  <c:v>7671.7695720543543</c:v>
                </c:pt>
                <c:pt idx="293">
                  <c:v>7716.7288484018936</c:v>
                </c:pt>
                <c:pt idx="294">
                  <c:v>7761.81567487149</c:v>
                </c:pt>
                <c:pt idx="295">
                  <c:v>7807.0300514631454</c:v>
                </c:pt>
                <c:pt idx="296">
                  <c:v>7852.3719781768577</c:v>
                </c:pt>
                <c:pt idx="297">
                  <c:v>7897.8414550126327</c:v>
                </c:pt>
                <c:pt idx="298">
                  <c:v>7943.4384819704646</c:v>
                </c:pt>
                <c:pt idx="299">
                  <c:v>7989.1630590503537</c:v>
                </c:pt>
                <c:pt idx="300">
                  <c:v>8035.0151862523026</c:v>
                </c:pt>
                <c:pt idx="301">
                  <c:v>8080.9948635763103</c:v>
                </c:pt>
                <c:pt idx="302">
                  <c:v>8127.1020910223797</c:v>
                </c:pt>
                <c:pt idx="303">
                  <c:v>8173.3368685905025</c:v>
                </c:pt>
                <c:pt idx="304">
                  <c:v>8219.699196280686</c:v>
                </c:pt>
                <c:pt idx="305">
                  <c:v>8266.1890740929284</c:v>
                </c:pt>
                <c:pt idx="306">
                  <c:v>8312.8065020272297</c:v>
                </c:pt>
                <c:pt idx="307">
                  <c:v>8359.5514800835899</c:v>
                </c:pt>
                <c:pt idx="308">
                  <c:v>8406.424008262009</c:v>
                </c:pt>
                <c:pt idx="309">
                  <c:v>8453.424086562487</c:v>
                </c:pt>
                <c:pt idx="310">
                  <c:v>8500.5517149850202</c:v>
                </c:pt>
                <c:pt idx="311">
                  <c:v>8547.8068935296142</c:v>
                </c:pt>
                <c:pt idx="312">
                  <c:v>8595.1896221962688</c:v>
                </c:pt>
                <c:pt idx="313">
                  <c:v>8642.6999009849824</c:v>
                </c:pt>
                <c:pt idx="314">
                  <c:v>8690.3377298957512</c:v>
                </c:pt>
                <c:pt idx="315">
                  <c:v>8738.1031089285807</c:v>
                </c:pt>
                <c:pt idx="316">
                  <c:v>8785.9960380834709</c:v>
                </c:pt>
                <c:pt idx="317">
                  <c:v>8834.0165173604164</c:v>
                </c:pt>
                <c:pt idx="318">
                  <c:v>8882.1645467594226</c:v>
                </c:pt>
                <c:pt idx="319">
                  <c:v>8930.4401262804859</c:v>
                </c:pt>
                <c:pt idx="320">
                  <c:v>8978.8432559236098</c:v>
                </c:pt>
                <c:pt idx="321">
                  <c:v>9027.3739356887891</c:v>
                </c:pt>
                <c:pt idx="322">
                  <c:v>9076.032165576029</c:v>
                </c:pt>
                <c:pt idx="323">
                  <c:v>9124.8179455853297</c:v>
                </c:pt>
                <c:pt idx="324">
                  <c:v>9173.7312757166874</c:v>
                </c:pt>
                <c:pt idx="325">
                  <c:v>9222.772155970104</c:v>
                </c:pt>
                <c:pt idx="326">
                  <c:v>9271.9405863455795</c:v>
                </c:pt>
                <c:pt idx="327">
                  <c:v>9321.2365668431121</c:v>
                </c:pt>
                <c:pt idx="328">
                  <c:v>9370.6600974627036</c:v>
                </c:pt>
                <c:pt idx="329">
                  <c:v>9420.2111782043557</c:v>
                </c:pt>
                <c:pt idx="330">
                  <c:v>9469.8898090680668</c:v>
                </c:pt>
                <c:pt idx="331">
                  <c:v>9519.695990053835</c:v>
                </c:pt>
                <c:pt idx="332">
                  <c:v>9569.6297211616602</c:v>
                </c:pt>
                <c:pt idx="333">
                  <c:v>9619.6910023915461</c:v>
                </c:pt>
                <c:pt idx="334">
                  <c:v>9669.879833743491</c:v>
                </c:pt>
                <c:pt idx="335">
                  <c:v>9720.1962152174965</c:v>
                </c:pt>
                <c:pt idx="336">
                  <c:v>9770.6401468135555</c:v>
                </c:pt>
                <c:pt idx="337">
                  <c:v>9821.2116285316788</c:v>
                </c:pt>
                <c:pt idx="338">
                  <c:v>9871.9106603718574</c:v>
                </c:pt>
                <c:pt idx="339">
                  <c:v>9922.737242334093</c:v>
                </c:pt>
                <c:pt idx="340">
                  <c:v>9973.691374418393</c:v>
                </c:pt>
                <c:pt idx="341">
                  <c:v>10024.773056624748</c:v>
                </c:pt>
                <c:pt idx="342">
                  <c:v>10075.982288953162</c:v>
                </c:pt>
                <c:pt idx="343">
                  <c:v>10127.319071403632</c:v>
                </c:pt>
                <c:pt idx="344">
                  <c:v>10178.783403976166</c:v>
                </c:pt>
                <c:pt idx="345">
                  <c:v>10230.375286670755</c:v>
                </c:pt>
                <c:pt idx="346">
                  <c:v>10282.094719487408</c:v>
                </c:pt>
                <c:pt idx="347">
                  <c:v>10333.941702426113</c:v>
                </c:pt>
                <c:pt idx="348">
                  <c:v>10385.916235486879</c:v>
                </c:pt>
                <c:pt idx="349">
                  <c:v>10438.018318669703</c:v>
                </c:pt>
                <c:pt idx="350">
                  <c:v>10490.247951974587</c:v>
                </c:pt>
                <c:pt idx="351">
                  <c:v>10542.605135401531</c:v>
                </c:pt>
                <c:pt idx="352">
                  <c:v>10595.08986895053</c:v>
                </c:pt>
                <c:pt idx="353">
                  <c:v>10647.702152621592</c:v>
                </c:pt>
                <c:pt idx="354">
                  <c:v>10700.441986414709</c:v>
                </c:pt>
                <c:pt idx="355">
                  <c:v>10753.309370329885</c:v>
                </c:pt>
                <c:pt idx="356">
                  <c:v>10806.304304367124</c:v>
                </c:pt>
                <c:pt idx="357">
                  <c:v>10859.426788526416</c:v>
                </c:pt>
                <c:pt idx="358">
                  <c:v>10912.676822807769</c:v>
                </c:pt>
                <c:pt idx="359">
                  <c:v>10966.054407211181</c:v>
                </c:pt>
                <c:pt idx="360">
                  <c:v>11019.559541736653</c:v>
                </c:pt>
                <c:pt idx="361">
                  <c:v>11073.192226384181</c:v>
                </c:pt>
                <c:pt idx="362">
                  <c:v>11126.952461153771</c:v>
                </c:pt>
                <c:pt idx="363">
                  <c:v>11180.840246045416</c:v>
                </c:pt>
                <c:pt idx="364">
                  <c:v>11234.855581059122</c:v>
                </c:pt>
                <c:pt idx="365">
                  <c:v>11288.998466194884</c:v>
                </c:pt>
                <c:pt idx="366">
                  <c:v>11343.268901452708</c:v>
                </c:pt>
                <c:pt idx="367">
                  <c:v>11397.666886832592</c:v>
                </c:pt>
                <c:pt idx="368">
                  <c:v>11452.192422334529</c:v>
                </c:pt>
                <c:pt idx="369">
                  <c:v>11506.845507958529</c:v>
                </c:pt>
                <c:pt idx="370">
                  <c:v>11561.626143704587</c:v>
                </c:pt>
                <c:pt idx="371">
                  <c:v>11616.534329572703</c:v>
                </c:pt>
                <c:pt idx="372">
                  <c:v>11671.570065562875</c:v>
                </c:pt>
                <c:pt idx="373">
                  <c:v>11726.733351675111</c:v>
                </c:pt>
                <c:pt idx="374">
                  <c:v>11782.024187909405</c:v>
                </c:pt>
                <c:pt idx="375">
                  <c:v>11837.442574265755</c:v>
                </c:pt>
                <c:pt idx="376">
                  <c:v>11892.988510744164</c:v>
                </c:pt>
                <c:pt idx="377">
                  <c:v>11948.661997344632</c:v>
                </c:pt>
                <c:pt idx="378">
                  <c:v>12004.463034067161</c:v>
                </c:pt>
                <c:pt idx="379">
                  <c:v>12060.391620911747</c:v>
                </c:pt>
                <c:pt idx="380">
                  <c:v>12116.44775787839</c:v>
                </c:pt>
                <c:pt idx="381">
                  <c:v>12172.631444967094</c:v>
                </c:pt>
                <c:pt idx="382">
                  <c:v>12228.942682177856</c:v>
                </c:pt>
                <c:pt idx="383">
                  <c:v>12285.381469510674</c:v>
                </c:pt>
                <c:pt idx="384">
                  <c:v>12341.947806965554</c:v>
                </c:pt>
                <c:pt idx="385">
                  <c:v>12398.641694542493</c:v>
                </c:pt>
                <c:pt idx="386">
                  <c:v>12455.46313224149</c:v>
                </c:pt>
                <c:pt idx="387">
                  <c:v>12512.412120062543</c:v>
                </c:pt>
                <c:pt idx="388">
                  <c:v>12569.488658005659</c:v>
                </c:pt>
                <c:pt idx="389">
                  <c:v>12626.692746070834</c:v>
                </c:pt>
                <c:pt idx="390">
                  <c:v>12684.024384258064</c:v>
                </c:pt>
                <c:pt idx="391">
                  <c:v>12741.483572567351</c:v>
                </c:pt>
                <c:pt idx="392">
                  <c:v>12799.070310998703</c:v>
                </c:pt>
                <c:pt idx="393">
                  <c:v>12856.784599552109</c:v>
                </c:pt>
                <c:pt idx="394">
                  <c:v>12914.626438227575</c:v>
                </c:pt>
                <c:pt idx="395">
                  <c:v>12972.595827025101</c:v>
                </c:pt>
                <c:pt idx="396">
                  <c:v>13030.692765944685</c:v>
                </c:pt>
                <c:pt idx="397">
                  <c:v>13088.917254986325</c:v>
                </c:pt>
                <c:pt idx="398">
                  <c:v>13147.269294150028</c:v>
                </c:pt>
                <c:pt idx="399">
                  <c:v>13205.748883435786</c:v>
                </c:pt>
                <c:pt idx="400">
                  <c:v>13264.356022843605</c:v>
                </c:pt>
                <c:pt idx="401">
                  <c:v>13323.090712373483</c:v>
                </c:pt>
                <c:pt idx="402">
                  <c:v>13381.952952025418</c:v>
                </c:pt>
                <c:pt idx="403">
                  <c:v>13440.942741799412</c:v>
                </c:pt>
                <c:pt idx="404">
                  <c:v>13500.060081695465</c:v>
                </c:pt>
                <c:pt idx="405">
                  <c:v>13559.304971713578</c:v>
                </c:pt>
                <c:pt idx="406">
                  <c:v>13618.677411853749</c:v>
                </c:pt>
                <c:pt idx="407">
                  <c:v>13678.177402115978</c:v>
                </c:pt>
                <c:pt idx="408">
                  <c:v>13737.804942500265</c:v>
                </c:pt>
                <c:pt idx="409">
                  <c:v>13797.56003300661</c:v>
                </c:pt>
                <c:pt idx="410">
                  <c:v>13857.442673635016</c:v>
                </c:pt>
                <c:pt idx="411">
                  <c:v>13917.452864385485</c:v>
                </c:pt>
                <c:pt idx="412">
                  <c:v>13977.590605258003</c:v>
                </c:pt>
                <c:pt idx="413">
                  <c:v>14037.855896252584</c:v>
                </c:pt>
                <c:pt idx="414">
                  <c:v>14098.248737369224</c:v>
                </c:pt>
                <c:pt idx="415">
                  <c:v>14158.769128607921</c:v>
                </c:pt>
                <c:pt idx="416">
                  <c:v>14219.417069968682</c:v>
                </c:pt>
                <c:pt idx="417">
                  <c:v>14280.192561451498</c:v>
                </c:pt>
                <c:pt idx="418">
                  <c:v>14341.095603056374</c:v>
                </c:pt>
                <c:pt idx="419">
                  <c:v>14402.126194783305</c:v>
                </c:pt>
                <c:pt idx="420">
                  <c:v>14463.284336632296</c:v>
                </c:pt>
                <c:pt idx="421">
                  <c:v>14524.570028603346</c:v>
                </c:pt>
                <c:pt idx="422">
                  <c:v>14585.983270696461</c:v>
                </c:pt>
                <c:pt idx="423">
                  <c:v>14647.524062911625</c:v>
                </c:pt>
                <c:pt idx="424">
                  <c:v>14709.192405248854</c:v>
                </c:pt>
                <c:pt idx="425">
                  <c:v>14770.98829770814</c:v>
                </c:pt>
                <c:pt idx="426">
                  <c:v>14832.911740289481</c:v>
                </c:pt>
                <c:pt idx="427">
                  <c:v>14894.962732992888</c:v>
                </c:pt>
                <c:pt idx="428">
                  <c:v>14957.141275818349</c:v>
                </c:pt>
                <c:pt idx="429">
                  <c:v>15019.447368765868</c:v>
                </c:pt>
                <c:pt idx="430">
                  <c:v>15081.881011835447</c:v>
                </c:pt>
                <c:pt idx="431">
                  <c:v>15144.442205027084</c:v>
                </c:pt>
                <c:pt idx="432">
                  <c:v>15207.13094834078</c:v>
                </c:pt>
                <c:pt idx="433">
                  <c:v>15269.947241776537</c:v>
                </c:pt>
                <c:pt idx="434">
                  <c:v>15332.891085334351</c:v>
                </c:pt>
                <c:pt idx="435">
                  <c:v>15395.962479014224</c:v>
                </c:pt>
                <c:pt idx="436">
                  <c:v>15459.161422816154</c:v>
                </c:pt>
                <c:pt idx="437">
                  <c:v>15522.487916740143</c:v>
                </c:pt>
                <c:pt idx="438">
                  <c:v>15585.941960786195</c:v>
                </c:pt>
                <c:pt idx="439">
                  <c:v>15649.523554954301</c:v>
                </c:pt>
                <c:pt idx="440">
                  <c:v>15713.232699244465</c:v>
                </c:pt>
                <c:pt idx="441">
                  <c:v>15777.069393656689</c:v>
                </c:pt>
                <c:pt idx="442">
                  <c:v>15841.033638190975</c:v>
                </c:pt>
                <c:pt idx="443">
                  <c:v>15905.125432847319</c:v>
                </c:pt>
                <c:pt idx="444">
                  <c:v>15969.344777625722</c:v>
                </c:pt>
                <c:pt idx="445">
                  <c:v>16033.69167252618</c:v>
                </c:pt>
                <c:pt idx="446">
                  <c:v>16098.166117548693</c:v>
                </c:pt>
                <c:pt idx="447">
                  <c:v>16162.768112693269</c:v>
                </c:pt>
                <c:pt idx="448">
                  <c:v>16227.497657959906</c:v>
                </c:pt>
                <c:pt idx="449">
                  <c:v>16292.354753348603</c:v>
                </c:pt>
                <c:pt idx="450">
                  <c:v>16357.339398859356</c:v>
                </c:pt>
                <c:pt idx="451">
                  <c:v>16422.451594492166</c:v>
                </c:pt>
                <c:pt idx="452">
                  <c:v>16487.691340247042</c:v>
                </c:pt>
                <c:pt idx="453">
                  <c:v>16553.058636123966</c:v>
                </c:pt>
                <c:pt idx="454">
                  <c:v>16618.553482122956</c:v>
                </c:pt>
                <c:pt idx="455">
                  <c:v>16684.175878244001</c:v>
                </c:pt>
                <c:pt idx="456">
                  <c:v>16749.925824487105</c:v>
                </c:pt>
                <c:pt idx="457">
                  <c:v>16815.803320852272</c:v>
                </c:pt>
                <c:pt idx="458">
                  <c:v>16881.808367339494</c:v>
                </c:pt>
                <c:pt idx="459">
                  <c:v>16947.940963948775</c:v>
                </c:pt>
                <c:pt idx="460">
                  <c:v>17014.201110680115</c:v>
                </c:pt>
                <c:pt idx="461">
                  <c:v>17080.58880753351</c:v>
                </c:pt>
                <c:pt idx="462">
                  <c:v>17147.104054508971</c:v>
                </c:pt>
                <c:pt idx="463">
                  <c:v>17213.746851606487</c:v>
                </c:pt>
                <c:pt idx="464">
                  <c:v>17280.517198826063</c:v>
                </c:pt>
                <c:pt idx="465">
                  <c:v>17347.415096167697</c:v>
                </c:pt>
                <c:pt idx="466">
                  <c:v>17414.44054363139</c:v>
                </c:pt>
                <c:pt idx="467">
                  <c:v>17481.593541217138</c:v>
                </c:pt>
                <c:pt idx="468">
                  <c:v>17548.874088924942</c:v>
                </c:pt>
                <c:pt idx="469">
                  <c:v>17616.282186754812</c:v>
                </c:pt>
                <c:pt idx="470">
                  <c:v>17683.817834706737</c:v>
                </c:pt>
                <c:pt idx="471">
                  <c:v>17751.481032780724</c:v>
                </c:pt>
                <c:pt idx="472">
                  <c:v>17819.271780976771</c:v>
                </c:pt>
                <c:pt idx="473">
                  <c:v>17887.19007929488</c:v>
                </c:pt>
                <c:pt idx="474">
                  <c:v>17955.235927735041</c:v>
                </c:pt>
                <c:pt idx="475">
                  <c:v>18023.409326297253</c:v>
                </c:pt>
                <c:pt idx="476">
                  <c:v>18091.710274981535</c:v>
                </c:pt>
                <c:pt idx="477">
                  <c:v>18160.138773787872</c:v>
                </c:pt>
                <c:pt idx="478">
                  <c:v>18228.694822716272</c:v>
                </c:pt>
                <c:pt idx="479">
                  <c:v>18297.378421766723</c:v>
                </c:pt>
                <c:pt idx="480">
                  <c:v>18366.189570939237</c:v>
                </c:pt>
                <c:pt idx="481">
                  <c:v>18435.128270233814</c:v>
                </c:pt>
                <c:pt idx="482">
                  <c:v>18504.194519650438</c:v>
                </c:pt>
                <c:pt idx="483">
                  <c:v>18573.388319189125</c:v>
                </c:pt>
                <c:pt idx="484">
                  <c:v>18642.709668849886</c:v>
                </c:pt>
                <c:pt idx="485">
                  <c:v>18712.158568632691</c:v>
                </c:pt>
                <c:pt idx="486">
                  <c:v>18781.735018537554</c:v>
                </c:pt>
                <c:pt idx="487">
                  <c:v>18851.439018564481</c:v>
                </c:pt>
                <c:pt idx="488">
                  <c:v>18921.270568713466</c:v>
                </c:pt>
                <c:pt idx="489">
                  <c:v>18991.22966898451</c:v>
                </c:pt>
                <c:pt idx="490">
                  <c:v>19061.316319377602</c:v>
                </c:pt>
                <c:pt idx="491">
                  <c:v>19131.530519892764</c:v>
                </c:pt>
                <c:pt idx="492">
                  <c:v>19201.872270529981</c:v>
                </c:pt>
                <c:pt idx="493">
                  <c:v>19272.341571289257</c:v>
                </c:pt>
                <c:pt idx="494">
                  <c:v>19342.938422170591</c:v>
                </c:pt>
                <c:pt idx="495">
                  <c:v>19413.662823173996</c:v>
                </c:pt>
                <c:pt idx="496">
                  <c:v>19484.514774299449</c:v>
                </c:pt>
                <c:pt idx="497">
                  <c:v>19555.494275546953</c:v>
                </c:pt>
                <c:pt idx="498">
                  <c:v>19626.601326916523</c:v>
                </c:pt>
                <c:pt idx="499">
                  <c:v>19697.835928408153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0.22231364323086128</c:v>
                </c:pt>
                <c:pt idx="1">
                  <c:v>0.1063246329364111</c:v>
                </c:pt>
                <c:pt idx="2">
                  <c:v>6.5931537677626523E-2</c:v>
                </c:pt>
                <c:pt idx="3">
                  <c:v>5.3236039267044309E-2</c:v>
                </c:pt>
                <c:pt idx="4">
                  <c:v>4.6346881485214882E-2</c:v>
                </c:pt>
                <c:pt idx="5">
                  <c:v>4.2418428567371956E-2</c:v>
                </c:pt>
                <c:pt idx="6">
                  <c:v>3.8603753448926338E-2</c:v>
                </c:pt>
                <c:pt idx="7">
                  <c:v>3.495356032016924E-2</c:v>
                </c:pt>
                <c:pt idx="8">
                  <c:v>3.2788234985049479E-2</c:v>
                </c:pt>
                <c:pt idx="9">
                  <c:v>3.1345551287211636E-2</c:v>
                </c:pt>
                <c:pt idx="10">
                  <c:v>3.0306573963655176E-2</c:v>
                </c:pt>
                <c:pt idx="11">
                  <c:v>2.9522883351594791E-2</c:v>
                </c:pt>
                <c:pt idx="12">
                  <c:v>2.8908821243472944E-2</c:v>
                </c:pt>
                <c:pt idx="13">
                  <c:v>2.8413937121116197E-2</c:v>
                </c:pt>
                <c:pt idx="14">
                  <c:v>2.8006257174657601E-2</c:v>
                </c:pt>
                <c:pt idx="15">
                  <c:v>2.7664461547833506E-2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0.18688837158356753</c:v>
                </c:pt>
                <c:pt idx="1">
                  <c:v>8.6704927574444979E-2</c:v>
                </c:pt>
                <c:pt idx="2">
                  <c:v>5.1977069752672085E-2</c:v>
                </c:pt>
                <c:pt idx="3">
                  <c:v>4.1002328064241401E-2</c:v>
                </c:pt>
                <c:pt idx="4">
                  <c:v>3.4993745976880139E-2</c:v>
                </c:pt>
                <c:pt idx="5">
                  <c:v>3.1532657948660503E-2</c:v>
                </c:pt>
                <c:pt idx="6">
                  <c:v>2.8131089825818776E-2</c:v>
                </c:pt>
                <c:pt idx="7">
                  <c:v>2.4815449390450411E-2</c:v>
                </c:pt>
                <c:pt idx="8">
                  <c:v>2.280350327694473E-2</c:v>
                </c:pt>
                <c:pt idx="9">
                  <c:v>2.143579316303779E-2</c:v>
                </c:pt>
                <c:pt idx="10">
                  <c:v>2.0432287816913683E-2</c:v>
                </c:pt>
                <c:pt idx="11">
                  <c:v>1.9661282820488981E-2</c:v>
                </c:pt>
                <c:pt idx="12">
                  <c:v>1.9047061366253417E-2</c:v>
                </c:pt>
                <c:pt idx="13">
                  <c:v>1.8545497441839885E-2</c:v>
                </c:pt>
                <c:pt idx="14">
                  <c:v>1.8126981284496461E-2</c:v>
                </c:pt>
                <c:pt idx="15">
                  <c:v>1.7771509919412485E-2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0.17370921157018768</c:v>
                </c:pt>
                <c:pt idx="1">
                  <c:v>7.9481458320821E-2</c:v>
                </c:pt>
                <c:pt idx="2">
                  <c:v>4.6893565792816179E-2</c:v>
                </c:pt>
                <c:pt idx="3">
                  <c:v>3.6575957695580835E-2</c:v>
                </c:pt>
                <c:pt idx="4">
                  <c:v>3.0908267935064789E-2</c:v>
                </c:pt>
                <c:pt idx="5">
                  <c:v>2.7630892971927935E-2</c:v>
                </c:pt>
                <c:pt idx="6">
                  <c:v>2.4394788455813981E-2</c:v>
                </c:pt>
                <c:pt idx="7">
                  <c:v>2.1217298375289791E-2</c:v>
                </c:pt>
                <c:pt idx="8">
                  <c:v>1.9271380956125527E-2</c:v>
                </c:pt>
                <c:pt idx="9">
                  <c:v>1.7937280537281313E-2</c:v>
                </c:pt>
                <c:pt idx="10">
                  <c:v>1.6950385815983217E-2</c:v>
                </c:pt>
                <c:pt idx="11">
                  <c:v>1.6185798227934586E-2</c:v>
                </c:pt>
                <c:pt idx="12">
                  <c:v>1.5571871447904154E-2</c:v>
                </c:pt>
                <c:pt idx="13">
                  <c:v>1.5067097276194088E-2</c:v>
                </c:pt>
                <c:pt idx="14">
                  <c:v>1.4642977841000248E-2</c:v>
                </c:pt>
                <c:pt idx="15">
                  <c:v>1.4280166666688012E-2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0.16685092156716375</c:v>
                </c:pt>
                <c:pt idx="1">
                  <c:v>7.5743170070805582E-2</c:v>
                </c:pt>
                <c:pt idx="2">
                  <c:v>4.4278471364771955E-2</c:v>
                </c:pt>
                <c:pt idx="3">
                  <c:v>3.4308419528561007E-2</c:v>
                </c:pt>
                <c:pt idx="4">
                  <c:v>2.882287578701332E-2</c:v>
                </c:pt>
                <c:pt idx="5">
                  <c:v>2.5644884086465491E-2</c:v>
                </c:pt>
                <c:pt idx="6">
                  <c:v>2.249981673806067E-2</c:v>
                </c:pt>
                <c:pt idx="7">
                  <c:v>1.94008380056938E-2</c:v>
                </c:pt>
                <c:pt idx="8">
                  <c:v>1.7494619937829661E-2</c:v>
                </c:pt>
                <c:pt idx="9">
                  <c:v>1.6182417333861158E-2</c:v>
                </c:pt>
                <c:pt idx="10">
                  <c:v>1.5207897931748624E-2</c:v>
                </c:pt>
                <c:pt idx="11">
                  <c:v>1.4449857864447956E-2</c:v>
                </c:pt>
                <c:pt idx="12">
                  <c:v>1.3838862116693506E-2</c:v>
                </c:pt>
                <c:pt idx="13">
                  <c:v>1.3334813267068906E-2</c:v>
                </c:pt>
                <c:pt idx="14">
                  <c:v>1.2909860686110058E-2</c:v>
                </c:pt>
                <c:pt idx="15">
                  <c:v>1.2545053255121539E-2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2000000000000003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89.96298971732935</c:v>
                </c:pt>
                <c:pt idx="1">
                  <c:v>188.10316525579987</c:v>
                </c:pt>
                <c:pt idx="2">
                  <c:v>303.34496516356666</c:v>
                </c:pt>
                <c:pt idx="3">
                  <c:v>375.68534916122076</c:v>
                </c:pt>
                <c:pt idx="4">
                  <c:v>431.52849467078386</c:v>
                </c:pt>
                <c:pt idx="5">
                  <c:v>471.49318528465955</c:v>
                </c:pt>
                <c:pt idx="6">
                  <c:v>518.08433670732211</c:v>
                </c:pt>
                <c:pt idx="7">
                  <c:v>572.18777763418302</c:v>
                </c:pt>
                <c:pt idx="8">
                  <c:v>609.97488913689449</c:v>
                </c:pt>
                <c:pt idx="9">
                  <c:v>638.04907486695265</c:v>
                </c:pt>
                <c:pt idx="10">
                  <c:v>659.92282809613448</c:v>
                </c:pt>
                <c:pt idx="11">
                  <c:v>677.44060638710016</c:v>
                </c:pt>
                <c:pt idx="12">
                  <c:v>691.83035280332001</c:v>
                </c:pt>
                <c:pt idx="13">
                  <c:v>703.87992747181568</c:v>
                </c:pt>
                <c:pt idx="14">
                  <c:v>714.12612814602267</c:v>
                </c:pt>
                <c:pt idx="15">
                  <c:v>722.94918754947776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107.01575400616596</c:v>
                </c:pt>
                <c:pt idx="1">
                  <c:v>230.66739756893253</c:v>
                </c:pt>
                <c:pt idx="2">
                  <c:v>384.78506185839422</c:v>
                </c:pt>
                <c:pt idx="3">
                  <c:v>487.77718105821964</c:v>
                </c:pt>
                <c:pt idx="4">
                  <c:v>571.53069617678852</c:v>
                </c:pt>
                <c:pt idx="5">
                  <c:v>634.26305618012748</c:v>
                </c:pt>
                <c:pt idx="6">
                  <c:v>710.95716958835897</c:v>
                </c:pt>
                <c:pt idx="7">
                  <c:v>805.94953914864368</c:v>
                </c:pt>
                <c:pt idx="8">
                  <c:v>877.05822027007639</c:v>
                </c:pt>
                <c:pt idx="9">
                  <c:v>933.01889264757597</c:v>
                </c:pt>
                <c:pt idx="10">
                  <c:v>978.84290683513962</c:v>
                </c:pt>
                <c:pt idx="11">
                  <c:v>1017.2276235789683</c:v>
                </c:pt>
                <c:pt idx="12">
                  <c:v>1050.0307430853848</c:v>
                </c:pt>
                <c:pt idx="13">
                  <c:v>1078.4288780994711</c:v>
                </c:pt>
                <c:pt idx="14">
                  <c:v>1103.327668634241</c:v>
                </c:pt>
                <c:pt idx="15">
                  <c:v>1125.3967778029514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115.13494200576085</c:v>
                </c:pt>
                <c:pt idx="1">
                  <c:v>251.63101461062135</c:v>
                </c:pt>
                <c:pt idx="2">
                  <c:v>426.4977436001227</c:v>
                </c:pt>
                <c:pt idx="3">
                  <c:v>546.80728161538832</c:v>
                </c:pt>
                <c:pt idx="4">
                  <c:v>647.07605233712934</c:v>
                </c:pt>
                <c:pt idx="5">
                  <c:v>723.82749339007364</c:v>
                </c:pt>
                <c:pt idx="6">
                  <c:v>819.84724057869107</c:v>
                </c:pt>
                <c:pt idx="7">
                  <c:v>942.62707938785047</c:v>
                </c:pt>
                <c:pt idx="8">
                  <c:v>1037.8083462484237</c:v>
                </c:pt>
                <c:pt idx="9">
                  <c:v>1114.9962202147353</c:v>
                </c:pt>
                <c:pt idx="10">
                  <c:v>1179.9141457382743</c:v>
                </c:pt>
                <c:pt idx="11">
                  <c:v>1235.6511380132367</c:v>
                </c:pt>
                <c:pt idx="12">
                  <c:v>1284.3671402573668</c:v>
                </c:pt>
                <c:pt idx="13">
                  <c:v>1327.3956909802305</c:v>
                </c:pt>
                <c:pt idx="14">
                  <c:v>1365.8424001708261</c:v>
                </c:pt>
                <c:pt idx="15">
                  <c:v>1400.5438778704804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119.86748297311172</c:v>
                </c:pt>
                <c:pt idx="1">
                  <c:v>264.05021048503477</c:v>
                </c:pt>
                <c:pt idx="2">
                  <c:v>451.6867765202943</c:v>
                </c:pt>
                <c:pt idx="3">
                  <c:v>582.94728450986906</c:v>
                </c:pt>
                <c:pt idx="4">
                  <c:v>693.89328628378473</c:v>
                </c:pt>
                <c:pt idx="5">
                  <c:v>779.88264374941468</c:v>
                </c:pt>
                <c:pt idx="6">
                  <c:v>888.89612892570881</c:v>
                </c:pt>
                <c:pt idx="7">
                  <c:v>1030.8833048412835</c:v>
                </c:pt>
                <c:pt idx="8">
                  <c:v>1143.208601905824</c:v>
                </c:pt>
                <c:pt idx="9">
                  <c:v>1235.9092950934271</c:v>
                </c:pt>
                <c:pt idx="10">
                  <c:v>1315.1061435155473</c:v>
                </c:pt>
                <c:pt idx="11">
                  <c:v>1384.0966594700883</c:v>
                </c:pt>
                <c:pt idx="12">
                  <c:v>1445.2055256677825</c:v>
                </c:pt>
                <c:pt idx="13">
                  <c:v>1499.8335259325422</c:v>
                </c:pt>
                <c:pt idx="14">
                  <c:v>1549.2033946980036</c:v>
                </c:pt>
                <c:pt idx="15">
                  <c:v>1594.2538938075027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122.96400760423911</c:v>
                </c:pt>
                <c:pt idx="1">
                  <c:v>272.25483126265334</c:v>
                </c:pt>
                <c:pt idx="2">
                  <c:v>468.52000358384601</c:v>
                </c:pt>
                <c:pt idx="3">
                  <c:v>607.29945502828991</c:v>
                </c:pt>
                <c:pt idx="4">
                  <c:v>725.67247451206356</c:v>
                </c:pt>
                <c:pt idx="5">
                  <c:v>818.16011653055716</c:v>
                </c:pt>
                <c:pt idx="6">
                  <c:v>936.42292112889402</c:v>
                </c:pt>
                <c:pt idx="7">
                  <c:v>1092.3074863361044</c:v>
                </c:pt>
                <c:pt idx="8">
                  <c:v>1217.2578324717983</c:v>
                </c:pt>
                <c:pt idx="9">
                  <c:v>1321.5581341790298</c:v>
                </c:pt>
                <c:pt idx="10">
                  <c:v>1411.5788091110658</c:v>
                </c:pt>
                <c:pt idx="11">
                  <c:v>1490.7427083879588</c:v>
                </c:pt>
                <c:pt idx="12">
                  <c:v>1561.4751226556957</c:v>
                </c:pt>
                <c:pt idx="13">
                  <c:v>1625.207238308124</c:v>
                </c:pt>
                <c:pt idx="14">
                  <c:v>1683.2370311400948</c:v>
                </c:pt>
                <c:pt idx="15">
                  <c:v>1736.5711451958036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89.96298971732935</c:v>
                </c:pt>
                <c:pt idx="1">
                  <c:v>188.10316525579987</c:v>
                </c:pt>
                <c:pt idx="2">
                  <c:v>303.34496516356666</c:v>
                </c:pt>
                <c:pt idx="3">
                  <c:v>375.68534916122076</c:v>
                </c:pt>
                <c:pt idx="4">
                  <c:v>431.52849467078386</c:v>
                </c:pt>
                <c:pt idx="5">
                  <c:v>471.49318528465955</c:v>
                </c:pt>
                <c:pt idx="6">
                  <c:v>518.08433670732211</c:v>
                </c:pt>
                <c:pt idx="7">
                  <c:v>572.18777763418302</c:v>
                </c:pt>
                <c:pt idx="8">
                  <c:v>609.97488913689449</c:v>
                </c:pt>
                <c:pt idx="9">
                  <c:v>638.04907486695265</c:v>
                </c:pt>
                <c:pt idx="10">
                  <c:v>659.92282809613448</c:v>
                </c:pt>
                <c:pt idx="11">
                  <c:v>677.44060638710016</c:v>
                </c:pt>
                <c:pt idx="12">
                  <c:v>691.83035280332001</c:v>
                </c:pt>
                <c:pt idx="13">
                  <c:v>703.87992747181568</c:v>
                </c:pt>
                <c:pt idx="14">
                  <c:v>714.12612814602267</c:v>
                </c:pt>
                <c:pt idx="15">
                  <c:v>722.94918754947776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107.01575400616596</c:v>
                </c:pt>
                <c:pt idx="1">
                  <c:v>230.66739756893253</c:v>
                </c:pt>
                <c:pt idx="2">
                  <c:v>384.78506185839422</c:v>
                </c:pt>
                <c:pt idx="3">
                  <c:v>487.77718105821964</c:v>
                </c:pt>
                <c:pt idx="4">
                  <c:v>571.53069617678852</c:v>
                </c:pt>
                <c:pt idx="5">
                  <c:v>634.26305618012748</c:v>
                </c:pt>
                <c:pt idx="6">
                  <c:v>710.95716958835897</c:v>
                </c:pt>
                <c:pt idx="7">
                  <c:v>805.94953914864368</c:v>
                </c:pt>
                <c:pt idx="8">
                  <c:v>877.05822027007639</c:v>
                </c:pt>
                <c:pt idx="9">
                  <c:v>933.01889264757597</c:v>
                </c:pt>
                <c:pt idx="10">
                  <c:v>978.84290683513962</c:v>
                </c:pt>
                <c:pt idx="11">
                  <c:v>1017.2276235789683</c:v>
                </c:pt>
                <c:pt idx="12">
                  <c:v>1050.0307430853848</c:v>
                </c:pt>
                <c:pt idx="13">
                  <c:v>1078.4288780994711</c:v>
                </c:pt>
                <c:pt idx="14">
                  <c:v>1103.327668634241</c:v>
                </c:pt>
                <c:pt idx="15">
                  <c:v>1125.3967778029514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115.13494200576085</c:v>
                </c:pt>
                <c:pt idx="1">
                  <c:v>251.63101461062135</c:v>
                </c:pt>
                <c:pt idx="2">
                  <c:v>426.4977436001227</c:v>
                </c:pt>
                <c:pt idx="3">
                  <c:v>546.80728161538832</c:v>
                </c:pt>
                <c:pt idx="4">
                  <c:v>647.07605233712934</c:v>
                </c:pt>
                <c:pt idx="5">
                  <c:v>723.82749339007364</c:v>
                </c:pt>
                <c:pt idx="6">
                  <c:v>819.84724057869107</c:v>
                </c:pt>
                <c:pt idx="7">
                  <c:v>942.62707938785047</c:v>
                </c:pt>
                <c:pt idx="8">
                  <c:v>1037.8083462484237</c:v>
                </c:pt>
                <c:pt idx="9">
                  <c:v>1114.9962202147353</c:v>
                </c:pt>
                <c:pt idx="10">
                  <c:v>1179.9141457382743</c:v>
                </c:pt>
                <c:pt idx="11">
                  <c:v>1235.6511380132367</c:v>
                </c:pt>
                <c:pt idx="12">
                  <c:v>1284.3671402573668</c:v>
                </c:pt>
                <c:pt idx="13">
                  <c:v>1327.3956909802305</c:v>
                </c:pt>
                <c:pt idx="14">
                  <c:v>1365.8424001708261</c:v>
                </c:pt>
                <c:pt idx="15">
                  <c:v>1400.5438778704804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119.86748297311172</c:v>
                </c:pt>
                <c:pt idx="1">
                  <c:v>264.05021048503477</c:v>
                </c:pt>
                <c:pt idx="2">
                  <c:v>451.6867765202943</c:v>
                </c:pt>
                <c:pt idx="3">
                  <c:v>582.94728450986906</c:v>
                </c:pt>
                <c:pt idx="4">
                  <c:v>693.89328628378473</c:v>
                </c:pt>
                <c:pt idx="5">
                  <c:v>779.88264374941468</c:v>
                </c:pt>
                <c:pt idx="6">
                  <c:v>888.89612892570881</c:v>
                </c:pt>
                <c:pt idx="7">
                  <c:v>1030.8833048412835</c:v>
                </c:pt>
                <c:pt idx="8">
                  <c:v>1143.208601905824</c:v>
                </c:pt>
                <c:pt idx="9">
                  <c:v>1235.9092950934271</c:v>
                </c:pt>
                <c:pt idx="10">
                  <c:v>1315.1061435155473</c:v>
                </c:pt>
                <c:pt idx="11">
                  <c:v>1384.0966594700883</c:v>
                </c:pt>
                <c:pt idx="12">
                  <c:v>1445.2055256677825</c:v>
                </c:pt>
                <c:pt idx="13">
                  <c:v>1499.8335259325422</c:v>
                </c:pt>
                <c:pt idx="14">
                  <c:v>1549.2033946980036</c:v>
                </c:pt>
                <c:pt idx="15">
                  <c:v>1594.2538938075027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122.96400760423911</c:v>
                </c:pt>
                <c:pt idx="1">
                  <c:v>272.25483126265334</c:v>
                </c:pt>
                <c:pt idx="2">
                  <c:v>468.52000358384601</c:v>
                </c:pt>
                <c:pt idx="3">
                  <c:v>607.29945502828991</c:v>
                </c:pt>
                <c:pt idx="4">
                  <c:v>725.67247451206356</c:v>
                </c:pt>
                <c:pt idx="5">
                  <c:v>818.16011653055716</c:v>
                </c:pt>
                <c:pt idx="6">
                  <c:v>936.42292112889402</c:v>
                </c:pt>
                <c:pt idx="7">
                  <c:v>1092.3074863361044</c:v>
                </c:pt>
                <c:pt idx="8">
                  <c:v>1217.2578324717983</c:v>
                </c:pt>
                <c:pt idx="9">
                  <c:v>1321.5581341790298</c:v>
                </c:pt>
                <c:pt idx="10">
                  <c:v>1411.5788091110658</c:v>
                </c:pt>
                <c:pt idx="11">
                  <c:v>1490.7427083879588</c:v>
                </c:pt>
                <c:pt idx="12">
                  <c:v>1561.4751226556957</c:v>
                </c:pt>
                <c:pt idx="13">
                  <c:v>1625.207238308124</c:v>
                </c:pt>
                <c:pt idx="14">
                  <c:v>1683.2370311400948</c:v>
                </c:pt>
                <c:pt idx="15">
                  <c:v>1736.5711451958036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4.7363759262228675E-2"/>
          <c:y val="5.3356671263219697E-2"/>
          <c:w val="0.88056577659251256"/>
          <c:h val="0.88584374911070929"/>
        </c:manualLayout>
      </c:layout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0.22231364323086128</c:v>
                </c:pt>
                <c:pt idx="1">
                  <c:v>7.8376998221618796E-2</c:v>
                </c:pt>
                <c:pt idx="2">
                  <c:v>5.7144356814164965E-2</c:v>
                </c:pt>
                <c:pt idx="3">
                  <c:v>4.8358603145060033E-2</c:v>
                </c:pt>
                <c:pt idx="4">
                  <c:v>4.3469903839184393E-2</c:v>
                </c:pt>
                <c:pt idx="5">
                  <c:v>4.0262811785674271E-2</c:v>
                </c:pt>
                <c:pt idx="6">
                  <c:v>3.7129489395022856E-2</c:v>
                </c:pt>
                <c:pt idx="7">
                  <c:v>3.4028540630394392E-2</c:v>
                </c:pt>
                <c:pt idx="8">
                  <c:v>3.2137667687327585E-2</c:v>
                </c:pt>
                <c:pt idx="9">
                  <c:v>3.0856909800311517E-2</c:v>
                </c:pt>
                <c:pt idx="10">
                  <c:v>2.9927128190711028E-2</c:v>
                </c:pt>
                <c:pt idx="11">
                  <c:v>2.9219395763392591E-2</c:v>
                </c:pt>
                <c:pt idx="12">
                  <c:v>2.8661446588211372E-2</c:v>
                </c:pt>
                <c:pt idx="13">
                  <c:v>2.8209663232871104E-2</c:v>
                </c:pt>
                <c:pt idx="14">
                  <c:v>2.783594503721698E-2</c:v>
                </c:pt>
                <c:pt idx="15">
                  <c:v>2.7521233584609863E-2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0.18688837158356753</c:v>
                </c:pt>
                <c:pt idx="1">
                  <c:v>6.2687332380994748E-2</c:v>
                </c:pt>
                <c:pt idx="2">
                  <c:v>4.4390347748657979E-2</c:v>
                </c:pt>
                <c:pt idx="3">
                  <c:v>3.6754886412663813E-2</c:v>
                </c:pt>
                <c:pt idx="4">
                  <c:v>3.2462363327044719E-2</c:v>
                </c:pt>
                <c:pt idx="5">
                  <c:v>2.9616692478026351E-2</c:v>
                </c:pt>
                <c:pt idx="6">
                  <c:v>2.6801008249855783E-2</c:v>
                </c:pt>
                <c:pt idx="7">
                  <c:v>2.396114158664369E-2</c:v>
                </c:pt>
                <c:pt idx="8">
                  <c:v>2.2189707204342123E-2</c:v>
                </c:pt>
                <c:pt idx="9">
                  <c:v>2.0966839972223771E-2</c:v>
                </c:pt>
                <c:pt idx="10">
                  <c:v>2.005961520374698E-2</c:v>
                </c:pt>
                <c:pt idx="11">
                  <c:v>1.935881144588877E-2</c:v>
                </c:pt>
                <c:pt idx="12">
                  <c:v>1.8797654383912558E-2</c:v>
                </c:pt>
                <c:pt idx="13">
                  <c:v>1.8336458367465912E-2</c:v>
                </c:pt>
                <c:pt idx="14">
                  <c:v>1.794994703400081E-2</c:v>
                </c:pt>
                <c:pt idx="15">
                  <c:v>1.7621304965792697E-2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0.17370921157018768</c:v>
                </c:pt>
                <c:pt idx="1">
                  <c:v>5.6946338869520843E-2</c:v>
                </c:pt>
                <c:pt idx="2">
                  <c:v>3.9764400190602005E-2</c:v>
                </c:pt>
                <c:pt idx="3">
                  <c:v>3.2571853435667084E-2</c:v>
                </c:pt>
                <c:pt idx="4">
                  <c:v>2.8512463611422321E-2</c:v>
                </c:pt>
                <c:pt idx="5">
                  <c:v>2.5810434196907293E-2</c:v>
                </c:pt>
                <c:pt idx="6">
                  <c:v>2.3123586049508239E-2</c:v>
                </c:pt>
                <c:pt idx="7">
                  <c:v>2.039309796055485E-2</c:v>
                </c:pt>
                <c:pt idx="8">
                  <c:v>1.8673928308853088E-2</c:v>
                </c:pt>
                <c:pt idx="9">
                  <c:v>1.7477349225216019E-2</c:v>
                </c:pt>
                <c:pt idx="10">
                  <c:v>1.6581215759247994E-2</c:v>
                </c:pt>
                <c:pt idx="11">
                  <c:v>1.5884020768113644E-2</c:v>
                </c:pt>
                <c:pt idx="12">
                  <c:v>1.5321475810177437E-2</c:v>
                </c:pt>
                <c:pt idx="13">
                  <c:v>1.485562807970381E-2</c:v>
                </c:pt>
                <c:pt idx="14">
                  <c:v>1.4462444398941815E-2</c:v>
                </c:pt>
                <c:pt idx="15">
                  <c:v>1.4126100510852911E-2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0.16685092156716375</c:v>
                </c:pt>
                <c:pt idx="1">
                  <c:v>5.3985417643317719E-2</c:v>
                </c:pt>
                <c:pt idx="2">
                  <c:v>3.7390968231039566E-2</c:v>
                </c:pt>
                <c:pt idx="3">
                  <c:v>3.0434106732578743E-2</c:v>
                </c:pt>
                <c:pt idx="4">
                  <c:v>2.6500290126801194E-2</c:v>
                </c:pt>
                <c:pt idx="5">
                  <c:v>2.3876719873025101E-2</c:v>
                </c:pt>
                <c:pt idx="6">
                  <c:v>2.1261644357738526E-2</c:v>
                </c:pt>
                <c:pt idx="7">
                  <c:v>1.859442359764624E-2</c:v>
                </c:pt>
                <c:pt idx="8">
                  <c:v>1.6907565859394191E-2</c:v>
                </c:pt>
                <c:pt idx="9">
                  <c:v>1.5728854675090605E-2</c:v>
                </c:pt>
                <c:pt idx="10">
                  <c:v>1.4842080002317333E-2</c:v>
                </c:pt>
                <c:pt idx="11">
                  <c:v>1.4149786523578635E-2</c:v>
                </c:pt>
                <c:pt idx="12">
                  <c:v>1.3589121127383337E-2</c:v>
                </c:pt>
                <c:pt idx="13">
                  <c:v>1.3123110700090083E-2</c:v>
                </c:pt>
                <c:pt idx="14">
                  <c:v>1.2728416312156862E-2</c:v>
                </c:pt>
                <c:pt idx="15">
                  <c:v>1.2389757482917403E-2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2000000000000003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89.96298971732935</c:v>
                </c:pt>
                <c:pt idx="1">
                  <c:v>255.1769071768735</c:v>
                </c:pt>
                <c:pt idx="2">
                  <c:v>349.99081475429944</c:v>
                </c:pt>
                <c:pt idx="3">
                  <c:v>413.5768756596737</c:v>
                </c:pt>
                <c:pt idx="4">
                  <c:v>460.08843437955147</c:v>
                </c:pt>
                <c:pt idx="5">
                  <c:v>496.73629617482675</c:v>
                </c:pt>
                <c:pt idx="6">
                  <c:v>538.65540102689818</c:v>
                </c:pt>
                <c:pt idx="7">
                  <c:v>587.74192573324581</c:v>
                </c:pt>
                <c:pt idx="8">
                  <c:v>622.32269605197052</c:v>
                </c:pt>
                <c:pt idx="9">
                  <c:v>648.15304349750829</c:v>
                </c:pt>
                <c:pt idx="10">
                  <c:v>668.28998334052403</c:v>
                </c:pt>
                <c:pt idx="11">
                  <c:v>684.47685099145428</c:v>
                </c:pt>
                <c:pt idx="12">
                  <c:v>697.80148529649307</c:v>
                </c:pt>
                <c:pt idx="13">
                  <c:v>708.97691457355461</c:v>
                </c:pt>
                <c:pt idx="14">
                  <c:v>718.4954551842867</c:v>
                </c:pt>
                <c:pt idx="15">
                  <c:v>726.71161118243595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107.01575400616596</c:v>
                </c:pt>
                <c:pt idx="1">
                  <c:v>319.04372447125388</c:v>
                </c:pt>
                <c:pt idx="2">
                  <c:v>450.54839653975552</c:v>
                </c:pt>
                <c:pt idx="3">
                  <c:v>544.14533554670561</c:v>
                </c:pt>
                <c:pt idx="4">
                  <c:v>616.0980886852991</c:v>
                </c:pt>
                <c:pt idx="5">
                  <c:v>675.29485322639221</c:v>
                </c:pt>
                <c:pt idx="6">
                  <c:v>746.24058220300799</c:v>
                </c:pt>
                <c:pt idx="7">
                  <c:v>834.68477191204897</c:v>
                </c:pt>
                <c:pt idx="8">
                  <c:v>901.31878784260675</c:v>
                </c:pt>
                <c:pt idx="9">
                  <c:v>953.88718693400574</c:v>
                </c:pt>
                <c:pt idx="10">
                  <c:v>997.02809833880337</c:v>
                </c:pt>
                <c:pt idx="11">
                  <c:v>1033.1212768874507</c:v>
                </c:pt>
                <c:pt idx="12">
                  <c:v>1063.9625344487893</c:v>
                </c:pt>
                <c:pt idx="13">
                  <c:v>1090.7231701562218</c:v>
                </c:pt>
                <c:pt idx="14">
                  <c:v>1114.2094158894161</c:v>
                </c:pt>
                <c:pt idx="15">
                  <c:v>1134.9897206151836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115.13494200576085</c:v>
                </c:pt>
                <c:pt idx="1">
                  <c:v>351.20782822975332</c:v>
                </c:pt>
                <c:pt idx="2">
                  <c:v>502.96244641272972</c:v>
                </c:pt>
                <c:pt idx="3">
                  <c:v>614.0270783025029</c:v>
                </c:pt>
                <c:pt idx="4">
                  <c:v>701.44762909887027</c:v>
                </c:pt>
                <c:pt idx="5">
                  <c:v>774.8804164788703</c:v>
                </c:pt>
                <c:pt idx="6">
                  <c:v>864.91774922710715</c:v>
                </c:pt>
                <c:pt idx="7">
                  <c:v>980.72397036903385</c:v>
                </c:pt>
                <c:pt idx="8">
                  <c:v>1071.011930067132</c:v>
                </c:pt>
                <c:pt idx="9">
                  <c:v>1144.3382942273845</c:v>
                </c:pt>
                <c:pt idx="10">
                  <c:v>1206.1841719202778</c:v>
                </c:pt>
                <c:pt idx="11">
                  <c:v>1259.1270366599479</c:v>
                </c:pt>
                <c:pt idx="12">
                  <c:v>1305.357280707568</c:v>
                </c:pt>
                <c:pt idx="13">
                  <c:v>1346.2911088441006</c:v>
                </c:pt>
                <c:pt idx="14">
                  <c:v>1382.892092671648</c:v>
                </c:pt>
                <c:pt idx="15">
                  <c:v>1415.8188938719672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119.86748297311172</c:v>
                </c:pt>
                <c:pt idx="1">
                  <c:v>370.47041355019667</c:v>
                </c:pt>
                <c:pt idx="2">
                  <c:v>534.88852913408357</c:v>
                </c:pt>
                <c:pt idx="3">
                  <c:v>657.15745087371454</c:v>
                </c:pt>
                <c:pt idx="4">
                  <c:v>754.70871844428996</c:v>
                </c:pt>
                <c:pt idx="5">
                  <c:v>837.63599465750508</c:v>
                </c:pt>
                <c:pt idx="6">
                  <c:v>940.66101678164284</c:v>
                </c:pt>
                <c:pt idx="7">
                  <c:v>1075.5912865474186</c:v>
                </c:pt>
                <c:pt idx="8">
                  <c:v>1182.9023862052613</c:v>
                </c:pt>
                <c:pt idx="9">
                  <c:v>1271.5484002578714</c:v>
                </c:pt>
                <c:pt idx="10">
                  <c:v>1347.520023937167</c:v>
                </c:pt>
                <c:pt idx="11">
                  <c:v>1413.448886078444</c:v>
                </c:pt>
                <c:pt idx="12">
                  <c:v>1471.7655257114566</c:v>
                </c:pt>
                <c:pt idx="13">
                  <c:v>1524.0289026795081</c:v>
                </c:pt>
                <c:pt idx="14">
                  <c:v>1571.2873863889945</c:v>
                </c:pt>
                <c:pt idx="15">
                  <c:v>1614.2366004803041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122.96400760423911</c:v>
                </c:pt>
                <c:pt idx="1">
                  <c:v>383.27918192096786</c:v>
                </c:pt>
                <c:pt idx="2">
                  <c:v>556.33521136705258</c:v>
                </c:pt>
                <c:pt idx="3">
                  <c:v>686.3617140951817</c:v>
                </c:pt>
                <c:pt idx="4">
                  <c:v>791.01384701090979</c:v>
                </c:pt>
                <c:pt idx="5">
                  <c:v>880.66736983210967</c:v>
                </c:pt>
                <c:pt idx="6">
                  <c:v>993.00142114344987</c:v>
                </c:pt>
                <c:pt idx="7">
                  <c:v>1141.8595670401983</c:v>
                </c:pt>
                <c:pt idx="8">
                  <c:v>1261.7845264779658</c:v>
                </c:pt>
                <c:pt idx="9">
                  <c:v>1361.952702445938</c:v>
                </c:pt>
                <c:pt idx="10">
                  <c:v>1448.6943005198755</c:v>
                </c:pt>
                <c:pt idx="11">
                  <c:v>1524.6448446043919</c:v>
                </c:pt>
                <c:pt idx="12">
                  <c:v>1592.3945463927744</c:v>
                </c:pt>
                <c:pt idx="13">
                  <c:v>1653.5938717103559</c:v>
                </c:pt>
                <c:pt idx="14">
                  <c:v>1709.3414902127788</c:v>
                </c:pt>
                <c:pt idx="15">
                  <c:v>1760.3475180337439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89.96298971732935</c:v>
                </c:pt>
                <c:pt idx="1">
                  <c:v>255.1769071768735</c:v>
                </c:pt>
                <c:pt idx="2">
                  <c:v>349.99081475429944</c:v>
                </c:pt>
                <c:pt idx="3">
                  <c:v>413.5768756596737</c:v>
                </c:pt>
                <c:pt idx="4">
                  <c:v>460.08843437955147</c:v>
                </c:pt>
                <c:pt idx="5">
                  <c:v>496.73629617482675</c:v>
                </c:pt>
                <c:pt idx="6">
                  <c:v>538.65540102689818</c:v>
                </c:pt>
                <c:pt idx="7">
                  <c:v>587.74192573324581</c:v>
                </c:pt>
                <c:pt idx="8">
                  <c:v>622.32269605197052</c:v>
                </c:pt>
                <c:pt idx="9">
                  <c:v>648.15304349750829</c:v>
                </c:pt>
                <c:pt idx="10">
                  <c:v>668.28998334052403</c:v>
                </c:pt>
                <c:pt idx="11">
                  <c:v>684.47685099145428</c:v>
                </c:pt>
                <c:pt idx="12">
                  <c:v>697.80148529649307</c:v>
                </c:pt>
                <c:pt idx="13">
                  <c:v>708.97691457355461</c:v>
                </c:pt>
                <c:pt idx="14">
                  <c:v>718.4954551842867</c:v>
                </c:pt>
                <c:pt idx="15">
                  <c:v>726.71161118243595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107.01575400616596</c:v>
                </c:pt>
                <c:pt idx="1">
                  <c:v>319.04372447125388</c:v>
                </c:pt>
                <c:pt idx="2">
                  <c:v>450.54839653975552</c:v>
                </c:pt>
                <c:pt idx="3">
                  <c:v>544.14533554670561</c:v>
                </c:pt>
                <c:pt idx="4">
                  <c:v>616.0980886852991</c:v>
                </c:pt>
                <c:pt idx="5">
                  <c:v>675.29485322639221</c:v>
                </c:pt>
                <c:pt idx="6">
                  <c:v>746.24058220300799</c:v>
                </c:pt>
                <c:pt idx="7">
                  <c:v>834.68477191204897</c:v>
                </c:pt>
                <c:pt idx="8">
                  <c:v>901.31878784260675</c:v>
                </c:pt>
                <c:pt idx="9">
                  <c:v>953.88718693400574</c:v>
                </c:pt>
                <c:pt idx="10">
                  <c:v>997.02809833880337</c:v>
                </c:pt>
                <c:pt idx="11">
                  <c:v>1033.1212768874507</c:v>
                </c:pt>
                <c:pt idx="12">
                  <c:v>1063.9625344487893</c:v>
                </c:pt>
                <c:pt idx="13">
                  <c:v>1090.7231701562218</c:v>
                </c:pt>
                <c:pt idx="14">
                  <c:v>1114.2094158894161</c:v>
                </c:pt>
                <c:pt idx="15">
                  <c:v>1134.9897206151836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115.13494200576085</c:v>
                </c:pt>
                <c:pt idx="1">
                  <c:v>351.20782822975332</c:v>
                </c:pt>
                <c:pt idx="2">
                  <c:v>502.96244641272972</c:v>
                </c:pt>
                <c:pt idx="3">
                  <c:v>614.0270783025029</c:v>
                </c:pt>
                <c:pt idx="4">
                  <c:v>701.44762909887027</c:v>
                </c:pt>
                <c:pt idx="5">
                  <c:v>774.8804164788703</c:v>
                </c:pt>
                <c:pt idx="6">
                  <c:v>864.91774922710715</c:v>
                </c:pt>
                <c:pt idx="7">
                  <c:v>980.72397036903385</c:v>
                </c:pt>
                <c:pt idx="8">
                  <c:v>1071.011930067132</c:v>
                </c:pt>
                <c:pt idx="9">
                  <c:v>1144.3382942273845</c:v>
                </c:pt>
                <c:pt idx="10">
                  <c:v>1206.1841719202778</c:v>
                </c:pt>
                <c:pt idx="11">
                  <c:v>1259.1270366599479</c:v>
                </c:pt>
                <c:pt idx="12">
                  <c:v>1305.357280707568</c:v>
                </c:pt>
                <c:pt idx="13">
                  <c:v>1346.2911088441006</c:v>
                </c:pt>
                <c:pt idx="14">
                  <c:v>1382.892092671648</c:v>
                </c:pt>
                <c:pt idx="15">
                  <c:v>1415.8188938719672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119.86748297311172</c:v>
                </c:pt>
                <c:pt idx="1">
                  <c:v>370.47041355019667</c:v>
                </c:pt>
                <c:pt idx="2">
                  <c:v>534.88852913408357</c:v>
                </c:pt>
                <c:pt idx="3">
                  <c:v>657.15745087371454</c:v>
                </c:pt>
                <c:pt idx="4">
                  <c:v>754.70871844428996</c:v>
                </c:pt>
                <c:pt idx="5">
                  <c:v>837.63599465750508</c:v>
                </c:pt>
                <c:pt idx="6">
                  <c:v>940.66101678164284</c:v>
                </c:pt>
                <c:pt idx="7">
                  <c:v>1075.5912865474186</c:v>
                </c:pt>
                <c:pt idx="8">
                  <c:v>1182.9023862052613</c:v>
                </c:pt>
                <c:pt idx="9">
                  <c:v>1271.5484002578714</c:v>
                </c:pt>
                <c:pt idx="10">
                  <c:v>1347.520023937167</c:v>
                </c:pt>
                <c:pt idx="11">
                  <c:v>1413.448886078444</c:v>
                </c:pt>
                <c:pt idx="12">
                  <c:v>1471.7655257114566</c:v>
                </c:pt>
                <c:pt idx="13">
                  <c:v>1524.0289026795081</c:v>
                </c:pt>
                <c:pt idx="14">
                  <c:v>1571.2873863889945</c:v>
                </c:pt>
                <c:pt idx="15">
                  <c:v>1614.2366004803041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122.96400760423911</c:v>
                </c:pt>
                <c:pt idx="1">
                  <c:v>383.27918192096786</c:v>
                </c:pt>
                <c:pt idx="2">
                  <c:v>556.33521136705258</c:v>
                </c:pt>
                <c:pt idx="3">
                  <c:v>686.3617140951817</c:v>
                </c:pt>
                <c:pt idx="4">
                  <c:v>791.01384701090979</c:v>
                </c:pt>
                <c:pt idx="5">
                  <c:v>880.66736983210967</c:v>
                </c:pt>
                <c:pt idx="6">
                  <c:v>993.00142114344987</c:v>
                </c:pt>
                <c:pt idx="7">
                  <c:v>1141.8595670401983</c:v>
                </c:pt>
                <c:pt idx="8">
                  <c:v>1261.7845264779658</c:v>
                </c:pt>
                <c:pt idx="9">
                  <c:v>1361.952702445938</c:v>
                </c:pt>
                <c:pt idx="10">
                  <c:v>1448.6943005198755</c:v>
                </c:pt>
                <c:pt idx="11">
                  <c:v>1524.6448446043919</c:v>
                </c:pt>
                <c:pt idx="12">
                  <c:v>1592.3945463927744</c:v>
                </c:pt>
                <c:pt idx="13">
                  <c:v>1653.5938717103559</c:v>
                </c:pt>
                <c:pt idx="14">
                  <c:v>1709.3414902127788</c:v>
                </c:pt>
                <c:pt idx="15">
                  <c:v>1760.3475180337439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34.747839353797715</c:v>
                </c:pt>
                <c:pt idx="2">
                  <c:v>50.694227060230475</c:v>
                </c:pt>
                <c:pt idx="3">
                  <c:v>65.790408243335563</c:v>
                </c:pt>
                <c:pt idx="4">
                  <c:v>80.102612466478718</c:v>
                </c:pt>
                <c:pt idx="5">
                  <c:v>93.690364504419108</c:v>
                </c:pt>
                <c:pt idx="6">
                  <c:v>106.60731185392684</c:v>
                </c:pt>
                <c:pt idx="7">
                  <c:v>118.90193263831429</c:v>
                </c:pt>
                <c:pt idx="8">
                  <c:v>130.61814360023959</c:v>
                </c:pt>
                <c:pt idx="9">
                  <c:v>141.79582425617244</c:v>
                </c:pt>
                <c:pt idx="10">
                  <c:v>152.47127039707996</c:v>
                </c:pt>
                <c:pt idx="11">
                  <c:v>162.67758780232674</c:v>
                </c:pt>
                <c:pt idx="12">
                  <c:v>172.4450351646673</c:v>
                </c:pt>
                <c:pt idx="13">
                  <c:v>181.80132370915456</c:v>
                </c:pt>
                <c:pt idx="14">
                  <c:v>190.77187975480507</c:v>
                </c:pt>
                <c:pt idx="15">
                  <c:v>199.38007545819238</c:v>
                </c:pt>
                <c:pt idx="16">
                  <c:v>207.64743214836301</c:v>
                </c:pt>
                <c:pt idx="17">
                  <c:v>215.59379997767317</c:v>
                </c:pt>
                <c:pt idx="18">
                  <c:v>223.23751704571478</c:v>
                </c:pt>
                <c:pt idx="19">
                  <c:v>230.59555068150144</c:v>
                </c:pt>
                <c:pt idx="20">
                  <c:v>237.68362317501914</c:v>
                </c:pt>
                <c:pt idx="21">
                  <c:v>244.5163239190654</c:v>
                </c:pt>
                <c:pt idx="22">
                  <c:v>251.10720964470718</c:v>
                </c:pt>
                <c:pt idx="23">
                  <c:v>257.46889419953192</c:v>
                </c:pt>
                <c:pt idx="24">
                  <c:v>263.61312911972959</c:v>
                </c:pt>
                <c:pt idx="25">
                  <c:v>269.55087607886969</c:v>
                </c:pt>
                <c:pt idx="26">
                  <c:v>275.29237215307683</c:v>
                </c:pt>
                <c:pt idx="27">
                  <c:v>280.8471887200925</c:v>
                </c:pt>
                <c:pt idx="28">
                  <c:v>286.22428470509476</c:v>
                </c:pt>
                <c:pt idx="29">
                  <c:v>291.43205479635128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119.03999999999999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69.12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8320506108353029E-2"/>
          <c:y val="6.8908489687198649E-2"/>
          <c:w val="0.80580368454487139"/>
          <c:h val="0.84859582876911122"/>
        </c:manualLayout>
      </c:layout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0.22231364323086128</c:v>
                </c:pt>
                <c:pt idx="1">
                  <c:v>0.1063246329364111</c:v>
                </c:pt>
                <c:pt idx="2">
                  <c:v>6.5931537677626523E-2</c:v>
                </c:pt>
                <c:pt idx="3">
                  <c:v>5.3236039267044309E-2</c:v>
                </c:pt>
                <c:pt idx="4">
                  <c:v>4.6346881485214882E-2</c:v>
                </c:pt>
                <c:pt idx="5">
                  <c:v>4.2418428567371956E-2</c:v>
                </c:pt>
                <c:pt idx="6">
                  <c:v>3.8603753448926338E-2</c:v>
                </c:pt>
                <c:pt idx="7">
                  <c:v>3.495356032016924E-2</c:v>
                </c:pt>
                <c:pt idx="8">
                  <c:v>3.2788234985049479E-2</c:v>
                </c:pt>
                <c:pt idx="9">
                  <c:v>3.1345551287211636E-2</c:v>
                </c:pt>
                <c:pt idx="10">
                  <c:v>3.0306573963655176E-2</c:v>
                </c:pt>
                <c:pt idx="11">
                  <c:v>2.9522883351594791E-2</c:v>
                </c:pt>
                <c:pt idx="12">
                  <c:v>2.8908821243472944E-2</c:v>
                </c:pt>
                <c:pt idx="13">
                  <c:v>2.8413937121116197E-2</c:v>
                </c:pt>
                <c:pt idx="14">
                  <c:v>2.8006257174657601E-2</c:v>
                </c:pt>
                <c:pt idx="15">
                  <c:v>2.7664461547833506E-2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0.22231364323086128</c:v>
                </c:pt>
                <c:pt idx="1">
                  <c:v>7.8376998221618796E-2</c:v>
                </c:pt>
                <c:pt idx="2">
                  <c:v>5.7144356814164965E-2</c:v>
                </c:pt>
                <c:pt idx="3">
                  <c:v>4.8358603145060033E-2</c:v>
                </c:pt>
                <c:pt idx="4">
                  <c:v>4.3469903839184393E-2</c:v>
                </c:pt>
                <c:pt idx="5">
                  <c:v>4.0262811785674271E-2</c:v>
                </c:pt>
                <c:pt idx="6">
                  <c:v>3.7129489395022856E-2</c:v>
                </c:pt>
                <c:pt idx="7">
                  <c:v>3.4028540630394392E-2</c:v>
                </c:pt>
                <c:pt idx="8">
                  <c:v>3.2137667687327585E-2</c:v>
                </c:pt>
                <c:pt idx="9">
                  <c:v>3.0856909800311517E-2</c:v>
                </c:pt>
                <c:pt idx="10">
                  <c:v>2.9927128190711028E-2</c:v>
                </c:pt>
                <c:pt idx="11">
                  <c:v>2.9219395763392591E-2</c:v>
                </c:pt>
                <c:pt idx="12">
                  <c:v>2.8661446588211372E-2</c:v>
                </c:pt>
                <c:pt idx="13">
                  <c:v>2.8209663232871104E-2</c:v>
                </c:pt>
                <c:pt idx="14">
                  <c:v>2.783594503721698E-2</c:v>
                </c:pt>
                <c:pt idx="15">
                  <c:v>2.7521233584609863E-2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500000000000000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0.18688837158356753</c:v>
                </c:pt>
                <c:pt idx="1">
                  <c:v>8.6704927574444979E-2</c:v>
                </c:pt>
                <c:pt idx="2">
                  <c:v>5.1977069752672085E-2</c:v>
                </c:pt>
                <c:pt idx="3">
                  <c:v>4.1002328064241401E-2</c:v>
                </c:pt>
                <c:pt idx="4">
                  <c:v>3.4993745976880139E-2</c:v>
                </c:pt>
                <c:pt idx="5">
                  <c:v>3.1532657948660503E-2</c:v>
                </c:pt>
                <c:pt idx="6">
                  <c:v>2.8131089825818776E-2</c:v>
                </c:pt>
                <c:pt idx="7">
                  <c:v>2.4815449390450411E-2</c:v>
                </c:pt>
                <c:pt idx="8">
                  <c:v>2.280350327694473E-2</c:v>
                </c:pt>
                <c:pt idx="9">
                  <c:v>2.143579316303779E-2</c:v>
                </c:pt>
                <c:pt idx="10">
                  <c:v>2.0432287816913683E-2</c:v>
                </c:pt>
                <c:pt idx="11">
                  <c:v>1.9661282820488981E-2</c:v>
                </c:pt>
                <c:pt idx="12">
                  <c:v>1.9047061366253417E-2</c:v>
                </c:pt>
                <c:pt idx="13">
                  <c:v>1.8545497441839885E-2</c:v>
                </c:pt>
                <c:pt idx="14">
                  <c:v>1.8126981284496461E-2</c:v>
                </c:pt>
                <c:pt idx="15">
                  <c:v>1.7771509919412485E-2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0.18688837158356753</c:v>
                </c:pt>
                <c:pt idx="1">
                  <c:v>6.2687332380994748E-2</c:v>
                </c:pt>
                <c:pt idx="2">
                  <c:v>4.4390347748657979E-2</c:v>
                </c:pt>
                <c:pt idx="3">
                  <c:v>3.6754886412663813E-2</c:v>
                </c:pt>
                <c:pt idx="4">
                  <c:v>3.2462363327044719E-2</c:v>
                </c:pt>
                <c:pt idx="5">
                  <c:v>2.9616692478026351E-2</c:v>
                </c:pt>
                <c:pt idx="6">
                  <c:v>2.6801008249855783E-2</c:v>
                </c:pt>
                <c:pt idx="7">
                  <c:v>2.396114158664369E-2</c:v>
                </c:pt>
                <c:pt idx="8">
                  <c:v>2.2189707204342123E-2</c:v>
                </c:pt>
                <c:pt idx="9">
                  <c:v>2.0966839972223771E-2</c:v>
                </c:pt>
                <c:pt idx="10">
                  <c:v>2.005961520374698E-2</c:v>
                </c:pt>
                <c:pt idx="11">
                  <c:v>1.935881144588877E-2</c:v>
                </c:pt>
                <c:pt idx="12">
                  <c:v>1.8797654383912558E-2</c:v>
                </c:pt>
                <c:pt idx="13">
                  <c:v>1.8336458367465912E-2</c:v>
                </c:pt>
                <c:pt idx="14">
                  <c:v>1.794994703400081E-2</c:v>
                </c:pt>
                <c:pt idx="15">
                  <c:v>1.7621304965792697E-2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3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0.17370921157018768</c:v>
                </c:pt>
                <c:pt idx="1">
                  <c:v>7.9481458320821E-2</c:v>
                </c:pt>
                <c:pt idx="2">
                  <c:v>4.6893565792816179E-2</c:v>
                </c:pt>
                <c:pt idx="3">
                  <c:v>3.6575957695580835E-2</c:v>
                </c:pt>
                <c:pt idx="4">
                  <c:v>3.0908267935064789E-2</c:v>
                </c:pt>
                <c:pt idx="5">
                  <c:v>2.7630892971927935E-2</c:v>
                </c:pt>
                <c:pt idx="6">
                  <c:v>2.4394788455813981E-2</c:v>
                </c:pt>
                <c:pt idx="7">
                  <c:v>2.1217298375289791E-2</c:v>
                </c:pt>
                <c:pt idx="8">
                  <c:v>1.9271380956125527E-2</c:v>
                </c:pt>
                <c:pt idx="9">
                  <c:v>1.7937280537281313E-2</c:v>
                </c:pt>
                <c:pt idx="10">
                  <c:v>1.6950385815983217E-2</c:v>
                </c:pt>
                <c:pt idx="11">
                  <c:v>1.6185798227934586E-2</c:v>
                </c:pt>
                <c:pt idx="12">
                  <c:v>1.5571871447904154E-2</c:v>
                </c:pt>
                <c:pt idx="13">
                  <c:v>1.5067097276194088E-2</c:v>
                </c:pt>
                <c:pt idx="14">
                  <c:v>1.4642977841000248E-2</c:v>
                </c:pt>
                <c:pt idx="15">
                  <c:v>1.4280166666688012E-2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0.17370921157018768</c:v>
                </c:pt>
                <c:pt idx="1">
                  <c:v>5.6946338869520843E-2</c:v>
                </c:pt>
                <c:pt idx="2">
                  <c:v>3.9764400190602005E-2</c:v>
                </c:pt>
                <c:pt idx="3">
                  <c:v>3.2571853435667084E-2</c:v>
                </c:pt>
                <c:pt idx="4">
                  <c:v>2.8512463611422321E-2</c:v>
                </c:pt>
                <c:pt idx="5">
                  <c:v>2.5810434196907293E-2</c:v>
                </c:pt>
                <c:pt idx="6">
                  <c:v>2.3123586049508239E-2</c:v>
                </c:pt>
                <c:pt idx="7">
                  <c:v>2.039309796055485E-2</c:v>
                </c:pt>
                <c:pt idx="8">
                  <c:v>1.8673928308853088E-2</c:v>
                </c:pt>
                <c:pt idx="9">
                  <c:v>1.7477349225216019E-2</c:v>
                </c:pt>
                <c:pt idx="10">
                  <c:v>1.6581215759247994E-2</c:v>
                </c:pt>
                <c:pt idx="11">
                  <c:v>1.5884020768113644E-2</c:v>
                </c:pt>
                <c:pt idx="12">
                  <c:v>1.5321475810177437E-2</c:v>
                </c:pt>
                <c:pt idx="13">
                  <c:v>1.485562807970381E-2</c:v>
                </c:pt>
                <c:pt idx="14">
                  <c:v>1.4462444398941815E-2</c:v>
                </c:pt>
                <c:pt idx="15">
                  <c:v>1.4126100510852911E-2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2000000000000001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0.16685092156716375</c:v>
                </c:pt>
                <c:pt idx="1">
                  <c:v>7.5743170070805582E-2</c:v>
                </c:pt>
                <c:pt idx="2">
                  <c:v>4.4278471364771955E-2</c:v>
                </c:pt>
                <c:pt idx="3">
                  <c:v>3.4308419528561007E-2</c:v>
                </c:pt>
                <c:pt idx="4">
                  <c:v>2.882287578701332E-2</c:v>
                </c:pt>
                <c:pt idx="5">
                  <c:v>2.5644884086465491E-2</c:v>
                </c:pt>
                <c:pt idx="6">
                  <c:v>2.249981673806067E-2</c:v>
                </c:pt>
                <c:pt idx="7">
                  <c:v>1.94008380056938E-2</c:v>
                </c:pt>
                <c:pt idx="8">
                  <c:v>1.7494619937829661E-2</c:v>
                </c:pt>
                <c:pt idx="9">
                  <c:v>1.6182417333861158E-2</c:v>
                </c:pt>
                <c:pt idx="10">
                  <c:v>1.5207897931748624E-2</c:v>
                </c:pt>
                <c:pt idx="11">
                  <c:v>1.4449857864447956E-2</c:v>
                </c:pt>
                <c:pt idx="12">
                  <c:v>1.3838862116693506E-2</c:v>
                </c:pt>
                <c:pt idx="13">
                  <c:v>1.3334813267068906E-2</c:v>
                </c:pt>
                <c:pt idx="14">
                  <c:v>1.2909860686110058E-2</c:v>
                </c:pt>
                <c:pt idx="15">
                  <c:v>1.2545053255121539E-2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0.16685092156716375</c:v>
                </c:pt>
                <c:pt idx="1">
                  <c:v>5.3985417643317719E-2</c:v>
                </c:pt>
                <c:pt idx="2">
                  <c:v>3.7390968231039566E-2</c:v>
                </c:pt>
                <c:pt idx="3">
                  <c:v>3.0434106732578743E-2</c:v>
                </c:pt>
                <c:pt idx="4">
                  <c:v>2.6500290126801194E-2</c:v>
                </c:pt>
                <c:pt idx="5">
                  <c:v>2.3876719873025101E-2</c:v>
                </c:pt>
                <c:pt idx="6">
                  <c:v>2.1261644357738526E-2</c:v>
                </c:pt>
                <c:pt idx="7">
                  <c:v>1.859442359764624E-2</c:v>
                </c:pt>
                <c:pt idx="8">
                  <c:v>1.6907565859394191E-2</c:v>
                </c:pt>
                <c:pt idx="9">
                  <c:v>1.5728854675090605E-2</c:v>
                </c:pt>
                <c:pt idx="10">
                  <c:v>1.4842080002317333E-2</c:v>
                </c:pt>
                <c:pt idx="11">
                  <c:v>1.4149786523578635E-2</c:v>
                </c:pt>
                <c:pt idx="12">
                  <c:v>1.3589121127383337E-2</c:v>
                </c:pt>
                <c:pt idx="13">
                  <c:v>1.3123110700090083E-2</c:v>
                </c:pt>
                <c:pt idx="14">
                  <c:v>1.2728416312156862E-2</c:v>
                </c:pt>
                <c:pt idx="15">
                  <c:v>1.2389757482917403E-2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2000000000000001"/>
          <c:min val="1.5000000000000003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89.96298971732935</c:v>
                </c:pt>
                <c:pt idx="1">
                  <c:v>188.10316525579987</c:v>
                </c:pt>
                <c:pt idx="2">
                  <c:v>303.34496516356666</c:v>
                </c:pt>
                <c:pt idx="3">
                  <c:v>375.68534916122076</c:v>
                </c:pt>
                <c:pt idx="4">
                  <c:v>431.52849467078386</c:v>
                </c:pt>
                <c:pt idx="5">
                  <c:v>471.49318528465955</c:v>
                </c:pt>
                <c:pt idx="6">
                  <c:v>518.08433670732211</c:v>
                </c:pt>
                <c:pt idx="7">
                  <c:v>572.18777763418302</c:v>
                </c:pt>
                <c:pt idx="8">
                  <c:v>609.97488913689449</c:v>
                </c:pt>
                <c:pt idx="9">
                  <c:v>638.04907486695265</c:v>
                </c:pt>
                <c:pt idx="10">
                  <c:v>659.92282809613448</c:v>
                </c:pt>
                <c:pt idx="11">
                  <c:v>677.44060638710016</c:v>
                </c:pt>
                <c:pt idx="12">
                  <c:v>691.83035280332001</c:v>
                </c:pt>
                <c:pt idx="13">
                  <c:v>703.87992747181568</c:v>
                </c:pt>
                <c:pt idx="14">
                  <c:v>714.12612814602267</c:v>
                </c:pt>
                <c:pt idx="15">
                  <c:v>722.94918754947776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89.96298971732935</c:v>
                </c:pt>
                <c:pt idx="1">
                  <c:v>255.1769071768735</c:v>
                </c:pt>
                <c:pt idx="2">
                  <c:v>349.99081475429944</c:v>
                </c:pt>
                <c:pt idx="3">
                  <c:v>413.5768756596737</c:v>
                </c:pt>
                <c:pt idx="4">
                  <c:v>460.08843437955147</c:v>
                </c:pt>
                <c:pt idx="5">
                  <c:v>496.73629617482675</c:v>
                </c:pt>
                <c:pt idx="6">
                  <c:v>538.65540102689818</c:v>
                </c:pt>
                <c:pt idx="7">
                  <c:v>587.74192573324581</c:v>
                </c:pt>
                <c:pt idx="8">
                  <c:v>622.32269605197052</c:v>
                </c:pt>
                <c:pt idx="9">
                  <c:v>648.15304349750829</c:v>
                </c:pt>
                <c:pt idx="10">
                  <c:v>668.28998334052403</c:v>
                </c:pt>
                <c:pt idx="11">
                  <c:v>684.47685099145428</c:v>
                </c:pt>
                <c:pt idx="12">
                  <c:v>697.80148529649307</c:v>
                </c:pt>
                <c:pt idx="13">
                  <c:v>708.97691457355461</c:v>
                </c:pt>
                <c:pt idx="14">
                  <c:v>718.4954551842867</c:v>
                </c:pt>
                <c:pt idx="15">
                  <c:v>726.71161118243595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6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107.01575400616596</c:v>
                </c:pt>
                <c:pt idx="1">
                  <c:v>230.66739756893253</c:v>
                </c:pt>
                <c:pt idx="2">
                  <c:v>384.78506185839422</c:v>
                </c:pt>
                <c:pt idx="3">
                  <c:v>487.77718105821964</c:v>
                </c:pt>
                <c:pt idx="4">
                  <c:v>571.53069617678852</c:v>
                </c:pt>
                <c:pt idx="5">
                  <c:v>634.26305618012748</c:v>
                </c:pt>
                <c:pt idx="6">
                  <c:v>710.95716958835897</c:v>
                </c:pt>
                <c:pt idx="7">
                  <c:v>805.94953914864368</c:v>
                </c:pt>
                <c:pt idx="8">
                  <c:v>877.05822027007639</c:v>
                </c:pt>
                <c:pt idx="9">
                  <c:v>933.01889264757597</c:v>
                </c:pt>
                <c:pt idx="10">
                  <c:v>978.84290683513962</c:v>
                </c:pt>
                <c:pt idx="11">
                  <c:v>1017.2276235789683</c:v>
                </c:pt>
                <c:pt idx="12">
                  <c:v>1050.0307430853848</c:v>
                </c:pt>
                <c:pt idx="13">
                  <c:v>1078.4288780994711</c:v>
                </c:pt>
                <c:pt idx="14">
                  <c:v>1103.327668634241</c:v>
                </c:pt>
                <c:pt idx="15">
                  <c:v>1125.3967778029514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107.01575400616596</c:v>
                </c:pt>
                <c:pt idx="1">
                  <c:v>319.04372447125388</c:v>
                </c:pt>
                <c:pt idx="2">
                  <c:v>450.54839653975552</c:v>
                </c:pt>
                <c:pt idx="3">
                  <c:v>544.14533554670561</c:v>
                </c:pt>
                <c:pt idx="4">
                  <c:v>616.0980886852991</c:v>
                </c:pt>
                <c:pt idx="5">
                  <c:v>675.29485322639221</c:v>
                </c:pt>
                <c:pt idx="6">
                  <c:v>746.24058220300799</c:v>
                </c:pt>
                <c:pt idx="7">
                  <c:v>834.68477191204897</c:v>
                </c:pt>
                <c:pt idx="8">
                  <c:v>901.31878784260675</c:v>
                </c:pt>
                <c:pt idx="9">
                  <c:v>953.88718693400574</c:v>
                </c:pt>
                <c:pt idx="10">
                  <c:v>997.02809833880337</c:v>
                </c:pt>
                <c:pt idx="11">
                  <c:v>1033.1212768874507</c:v>
                </c:pt>
                <c:pt idx="12">
                  <c:v>1063.9625344487893</c:v>
                </c:pt>
                <c:pt idx="13">
                  <c:v>1090.7231701562218</c:v>
                </c:pt>
                <c:pt idx="14">
                  <c:v>1114.2094158894161</c:v>
                </c:pt>
                <c:pt idx="15">
                  <c:v>1134.9897206151836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115.13494200576085</c:v>
                </c:pt>
                <c:pt idx="1">
                  <c:v>251.63101461062135</c:v>
                </c:pt>
                <c:pt idx="2">
                  <c:v>426.4977436001227</c:v>
                </c:pt>
                <c:pt idx="3">
                  <c:v>546.80728161538832</c:v>
                </c:pt>
                <c:pt idx="4">
                  <c:v>647.07605233712934</c:v>
                </c:pt>
                <c:pt idx="5">
                  <c:v>723.82749339007364</c:v>
                </c:pt>
                <c:pt idx="6">
                  <c:v>819.84724057869107</c:v>
                </c:pt>
                <c:pt idx="7">
                  <c:v>942.62707938785047</c:v>
                </c:pt>
                <c:pt idx="8">
                  <c:v>1037.8083462484237</c:v>
                </c:pt>
                <c:pt idx="9">
                  <c:v>1114.9962202147353</c:v>
                </c:pt>
                <c:pt idx="10">
                  <c:v>1179.9141457382743</c:v>
                </c:pt>
                <c:pt idx="11">
                  <c:v>1235.6511380132367</c:v>
                </c:pt>
                <c:pt idx="12">
                  <c:v>1284.3671402573668</c:v>
                </c:pt>
                <c:pt idx="13">
                  <c:v>1327.3956909802305</c:v>
                </c:pt>
                <c:pt idx="14">
                  <c:v>1365.8424001708261</c:v>
                </c:pt>
                <c:pt idx="15">
                  <c:v>1400.5438778704804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115.13494200576085</c:v>
                </c:pt>
                <c:pt idx="1">
                  <c:v>351.20782822975332</c:v>
                </c:pt>
                <c:pt idx="2">
                  <c:v>502.96244641272972</c:v>
                </c:pt>
                <c:pt idx="3">
                  <c:v>614.0270783025029</c:v>
                </c:pt>
                <c:pt idx="4">
                  <c:v>701.44762909887027</c:v>
                </c:pt>
                <c:pt idx="5">
                  <c:v>774.8804164788703</c:v>
                </c:pt>
                <c:pt idx="6">
                  <c:v>864.91774922710715</c:v>
                </c:pt>
                <c:pt idx="7">
                  <c:v>980.72397036903385</c:v>
                </c:pt>
                <c:pt idx="8">
                  <c:v>1071.011930067132</c:v>
                </c:pt>
                <c:pt idx="9">
                  <c:v>1144.3382942273845</c:v>
                </c:pt>
                <c:pt idx="10">
                  <c:v>1206.1841719202778</c:v>
                </c:pt>
                <c:pt idx="11">
                  <c:v>1259.1270366599479</c:v>
                </c:pt>
                <c:pt idx="12">
                  <c:v>1305.357280707568</c:v>
                </c:pt>
                <c:pt idx="13">
                  <c:v>1346.2911088441006</c:v>
                </c:pt>
                <c:pt idx="14">
                  <c:v>1382.892092671648</c:v>
                </c:pt>
                <c:pt idx="15">
                  <c:v>1415.8188938719672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119.86748297311172</c:v>
                </c:pt>
                <c:pt idx="1">
                  <c:v>264.05021048503477</c:v>
                </c:pt>
                <c:pt idx="2">
                  <c:v>451.6867765202943</c:v>
                </c:pt>
                <c:pt idx="3">
                  <c:v>582.94728450986906</c:v>
                </c:pt>
                <c:pt idx="4">
                  <c:v>693.89328628378473</c:v>
                </c:pt>
                <c:pt idx="5">
                  <c:v>779.88264374941468</c:v>
                </c:pt>
                <c:pt idx="6">
                  <c:v>888.89612892570881</c:v>
                </c:pt>
                <c:pt idx="7">
                  <c:v>1030.8833048412835</c:v>
                </c:pt>
                <c:pt idx="8">
                  <c:v>1143.208601905824</c:v>
                </c:pt>
                <c:pt idx="9">
                  <c:v>1235.9092950934271</c:v>
                </c:pt>
                <c:pt idx="10">
                  <c:v>1315.1061435155473</c:v>
                </c:pt>
                <c:pt idx="11">
                  <c:v>1384.0966594700883</c:v>
                </c:pt>
                <c:pt idx="12">
                  <c:v>1445.2055256677825</c:v>
                </c:pt>
                <c:pt idx="13">
                  <c:v>1499.8335259325422</c:v>
                </c:pt>
                <c:pt idx="14">
                  <c:v>1549.2033946980036</c:v>
                </c:pt>
                <c:pt idx="15">
                  <c:v>1594.2538938075027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119.86748297311172</c:v>
                </c:pt>
                <c:pt idx="1">
                  <c:v>370.47041355019667</c:v>
                </c:pt>
                <c:pt idx="2">
                  <c:v>534.88852913408357</c:v>
                </c:pt>
                <c:pt idx="3">
                  <c:v>657.15745087371454</c:v>
                </c:pt>
                <c:pt idx="4">
                  <c:v>754.70871844428996</c:v>
                </c:pt>
                <c:pt idx="5">
                  <c:v>837.63599465750508</c:v>
                </c:pt>
                <c:pt idx="6">
                  <c:v>940.66101678164284</c:v>
                </c:pt>
                <c:pt idx="7">
                  <c:v>1075.5912865474186</c:v>
                </c:pt>
                <c:pt idx="8">
                  <c:v>1182.9023862052613</c:v>
                </c:pt>
                <c:pt idx="9">
                  <c:v>1271.5484002578714</c:v>
                </c:pt>
                <c:pt idx="10">
                  <c:v>1347.520023937167</c:v>
                </c:pt>
                <c:pt idx="11">
                  <c:v>1413.448886078444</c:v>
                </c:pt>
                <c:pt idx="12">
                  <c:v>1471.7655257114566</c:v>
                </c:pt>
                <c:pt idx="13">
                  <c:v>1524.0289026795081</c:v>
                </c:pt>
                <c:pt idx="14">
                  <c:v>1571.2873863889945</c:v>
                </c:pt>
                <c:pt idx="15">
                  <c:v>1614.2366004803041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zoomScaleNormal="100" workbookViewId="0">
      <selection activeCell="F35" sqref="F35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 t="s">
        <v>52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53</v>
      </c>
    </row>
    <row r="18" spans="1:1" x14ac:dyDescent="0.45">
      <c r="A18" s="16" t="s">
        <v>54</v>
      </c>
    </row>
    <row r="19" spans="1:1" x14ac:dyDescent="0.45">
      <c r="A19" s="16" t="s">
        <v>55</v>
      </c>
    </row>
    <row r="20" spans="1:1" x14ac:dyDescent="0.45">
      <c r="A20" s="16" t="s">
        <v>56</v>
      </c>
    </row>
    <row r="21" spans="1:1" x14ac:dyDescent="0.45">
      <c r="A21" s="16" t="s">
        <v>57</v>
      </c>
    </row>
    <row r="22" spans="1:1" x14ac:dyDescent="0.45">
      <c r="A22" s="16"/>
    </row>
    <row r="25" spans="1:1" ht="15.75" x14ac:dyDescent="0.5">
      <c r="A25" s="17" t="s">
        <v>58</v>
      </c>
    </row>
    <row r="26" spans="1:1" ht="15.75" x14ac:dyDescent="0.5">
      <c r="A26" s="17"/>
    </row>
    <row r="27" spans="1:1" x14ac:dyDescent="0.45">
      <c r="A27" s="16" t="s">
        <v>59</v>
      </c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2" location="'1,5 mm 2x F12'!A1" display="Datensatz Lamellenabstand 1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  <hyperlink ref="A21" location="'Diagramm 1,5mm 2x F12'!A1" display="Thermaler Widerstand und Leistung, Lamellenabstand 1,5 mm, mit FAN F12 in push/pull"/>
    <hyperlink ref="A27" location="'Vergleich KW pushpull 1,5 mm'!A1" display="Thermaler Widerstand, Lamellenabstand 1,5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F10" sqref="F10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61</v>
      </c>
      <c r="C1" t="s">
        <v>16</v>
      </c>
    </row>
    <row r="2" spans="1:13" x14ac:dyDescent="0.45">
      <c r="A2" t="s">
        <v>17</v>
      </c>
      <c r="B2">
        <v>17.5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f>140*2</f>
        <v>280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95.46*2+41.1+17.4*2</f>
        <v>266.82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74709.599999999991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(((2600*2+369*4)-(141*14))*(B5/140))*1</f>
        <v>9404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971224.79999999993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112848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1.0840727999999997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0.11*2</f>
        <v>0.22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F1" workbookViewId="0">
      <selection activeCell="P6" sqref="P6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61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1.31274252723784E-12 + 27592.7833333332*P4 + 829508.333333333*P4^2</f>
        <v>1.31274252723784E-12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1.31274252723784E-12 + 27592.7833333332*P5 + 829508.333333333*P5^2</f>
        <v>7.7146407064009921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15.556831534859365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23.526572485376434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31.623863557952191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39.848704752586649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48.201096069279792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56.681037508031636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65.288529068842166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74.023570751711404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82.88616255663932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91.87630448362593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100.99399653267123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110.23923870377523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119.61203099693792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129.11237341215931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138.74026594943939</v>
      </c>
    </row>
    <row r="21" spans="15:21" x14ac:dyDescent="0.45">
      <c r="O21">
        <v>17</v>
      </c>
      <c r="P21" s="7">
        <f t="shared" si="0"/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148.49570860877816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158.37870139017565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168.3892442936318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178.52733731914665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188.79298046672019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199.18617373635243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209.70691712804336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220.35521064179301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231.13105427760132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242.03444803546833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253.065391915394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264.22388591737842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275.50993004142157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286.92352428752332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298.46466865568385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310.13336314590293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321.92960775818085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333.85340249251743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345.90474734891268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358.08364232736665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370.39008742787922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382.82408265045058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395.3856279950806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408.07472346176939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420.89136905051669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433.83556476132287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446.90731059418766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460.10660654911118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473.43345262609341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486.8878488251342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500.46979514623376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514.17929158939205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528.016338154609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541.98093484188473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556.07308165121901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570.29277858261207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584.6400256360638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599.11482281157419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613.71717010914335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628.44706752877119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643.30451507045768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658.28951273420296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673.40206052000678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688.64215842786939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704.00980645779077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719.50500460977082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735.12775288380908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750.87805127990657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1.31274252723784E-12 + 27592.7833333332*P69 + 829508.333333333*P69^2</f>
        <v>766.75589979806273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782.76129843827755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798.89424720055092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815.15474608488307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831.542795091274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848.0583942197236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864.70154347023185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881.47224284279878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898.37049233742414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915.39629195410839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932.54964169285142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949.83054155365312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967.23899153651359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984.77499164143251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1002.4385418684104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1020.2296422174469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1038.1482926885421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1056.1944932816957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1074.3682439969082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1092.6695448341795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1111.0983957935096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1129.6547968748982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1148.3387480783454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1167.1502494038514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1186.0893008514163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1205.1559024210396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1224.3500541127219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1243.6717559264623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1263.1210078622616</v>
      </c>
    </row>
    <row r="98" spans="15:23" x14ac:dyDescent="0.45">
      <c r="O98">
        <v>93</v>
      </c>
      <c r="P98" s="7">
        <f t="shared" si="4"/>
        <v>2.5786833333333332E-2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1263.1210078622616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1302.402162100037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1322.2340644020123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1342.1935168260466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1362.2805193721397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1382.4950720402912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1402.8371748305017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1423.3068277427706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1443.9040307770983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1464.6287839334846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1485.4810872119299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1506.4609406124337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1527.5683441349961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1548.8032977796174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1570.165801546297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1591.6558554350358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1613.2734594458329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1635.0186135786892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1656.8913178336034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1678.8915722105771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1701.0193767096089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1723.2747313306998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1745.6576360738491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1768.168090939057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1790.8060959263239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1813.5716510356492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1836.4647562670339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1859.485411620477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1882.6336170959785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1905.909372693538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1929.3126784131578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1952.843534254835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1976.5019402185708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2000.2878963043668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2024.2014025122198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1.31274252723784E-12 + 27592.7833333332*P133 + 829508.333333333*P133^2</f>
        <v>2048.2424588421322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2072.4110652941035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2096.7072218681337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2121.1309285642224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2145.6821853823694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2170.3609923225749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2195.1673493848393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2220.1012565691631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2245.1627138755448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2270.3517213039859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2295.6682788544849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2321.1123865270438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2346.6840443216597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2372.3832522383354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2398.2100102770696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2424.1643184378627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2450.2461767207137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2476.4555851256237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2502.7925436525929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2529.2570523016202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2555.8491110727073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2582.5687199658514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2609.4158789810563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2636.3905881183182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2663.492847377639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2690.7226567590187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2718.0800162624569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2745.5649258879539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2773.1773856355103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2800.9173955051247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2828.7849554967979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2856.7800656105301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2884.9027258463202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2913.1529362041701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2941.5306966840781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2970.036007286044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2998.6688680100706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3027.4292788561534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3056.3172398242968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3085.3327509144983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3114.4758121267587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3143.7464234610775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3173.1445849174552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3202.6702964958913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3232.3235581963868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3262.1043700189398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3292.0127319635517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3322.0486440302229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3352.2121062189526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3382.5031185297421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3412.9216809625882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3443.4677935174941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3474.1414561944584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3504.9426689934821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3535.8714319145633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3566.9277449577039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3598.1116081229038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3629.4230214101608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3660.8619848194785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3692.4284983508533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3724.1225620042878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3755.9441757797804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3787.8933396773318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3819.9700536969417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1.31274252723784E-12 + 27592.7833333332*P197 + 829508.333333333*P197^2</f>
        <v>3852.1743178386105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3884.5061321023377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3916.9654964881247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3949.5524109959692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3982.2668756258727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4015.1088903778355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4048.0784552518562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4081.1755702479359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4114.4002353660744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4147.7524506062709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4181.2322159685273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4214.8395314528407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4248.5743970592139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4282.436812787646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4316.426778638137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4350.5442946106859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4384.7893607052938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4419.1619769219596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4453.6621432606862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4488.2898597214698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4523.0451263043115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4557.9279430092138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4592.9383098361741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4628.0762267851915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4663.3416938562696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4698.7347110494065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4734.2552783646006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4769.9033958018535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4805.6790633611663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4841.5822810425379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4877.6130488459667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4913.7713667714543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4950.0572348190026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4986.4706529886098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5023.0116212802723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5059.6801396939954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5096.4762082297775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5133.3998268876185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5170.4509956675174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5207.6297145694753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5244.935983593492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5282.3698027395658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5319.9311720076994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5357.6200913978928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5395.436560910146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5433.3805805444536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5471.4521503008236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5509.6512701792508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5547.977940179735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5586.4321603022827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5625.0139305468856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5663.7232509135483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5702.5601214022672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5741.5245420130468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5780.6165127458853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5819.8360336007845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5859.183104577738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5898.6577256767523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5938.2598968978255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5977.9896182409557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6017.8468897061484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6057.8317112933983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6097.9440830027061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6138.18400483407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1.31274252723784E-12 + 27592.7833333332*P261 + 829508.333333333*P261^2</f>
        <v>6178.5514767874956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6219.0464988629792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6259.6690710605244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6300.4191933801249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6341.2968658217842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6382.3020883855033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6423.4348610712786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6464.6951838791165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6506.0830568090123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6547.5984798609661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6589.2414530349761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6631.0119763310468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6672.9100497491763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6714.9356732893648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6757.0888469516121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6799.3695707359175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6841.7778446422817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6884.313668670703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6926.9770428211878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6969.7679670937268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7012.6864414883266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7055.7324660049817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7098.9060406436993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7142.2071654044767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7185.6358402873084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7229.1920652922008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7272.8758404191522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7316.6871656681633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7360.6260410392297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7404.6924665323586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7448.8864421475446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7493.2079678847904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7537.6570437440914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7582.2336697254541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7626.9378458288766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7671.7695720543543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7716.7288484018936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7761.81567487149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7807.0300514631454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7852.3719781768577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7897.8414550126327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7943.4384819704646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7989.1630590503537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8035.0151862523026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8080.9948635763103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8127.1020910223797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8173.3368685905025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8219.699196280686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8266.1890740929284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8312.8065020272297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8359.5514800835899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8406.424008262009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8453.424086562487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8500.5517149850202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8547.8068935296142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8595.1896221962688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8642.6999009849824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8690.3377298957512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8738.1031089285807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8785.9960380834709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8834.0165173604164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8882.1645467594226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8930.4401262804859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8978.8432559236098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1.31274252723784E-12 + 27592.7833333332*P325 + 829508.333333333*P325^2</f>
        <v>9027.3739356887891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9076.032165576029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9124.8179455853297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9173.7312757166874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9222.772155970104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9271.9405863455795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9321.2365668431121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9370.6600974627036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9420.2111782043557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9469.8898090680668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9519.695990053835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9569.6297211616602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9619.6910023915461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9669.879833743491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9720.1962152174965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9770.6401468135555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9821.2116285316788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9871.9106603718574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9922.737242334093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9973.691374418393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10024.773056624748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10075.982288953162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10127.319071403632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10178.783403976166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10230.375286670755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10282.094719487408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10333.941702426113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10385.916235486879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10438.018318669703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10490.247951974587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10542.605135401531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10595.08986895053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10647.702152621592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10700.441986414709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10753.309370329885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10806.304304367124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10859.426788526416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10912.676822807769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10966.054407211181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11019.559541736653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11073.192226384181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11126.952461153771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11180.840246045416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11234.855581059122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11288.998466194884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11343.268901452708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11397.666886832592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11452.192422334529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11506.845507958529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11561.626143704587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11616.534329572703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11671.570065562875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11726.733351675111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11782.024187909405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11837.442574265755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11892.988510744164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11948.661997344632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12004.463034067161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12060.391620911747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12116.44775787839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12172.631444967094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12228.942682177856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12285.381469510674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12341.947806965554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1.31274252723784E-12 + 27592.7833333332*P389 + 829508.333333333*P389^2</f>
        <v>12398.641694542493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12455.46313224149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12512.412120062543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12569.488658005659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12626.692746070834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12684.024384258064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12741.483572567351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12799.070310998703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12856.784599552109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12914.626438227575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12972.595827025101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13030.692765944685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13088.917254986325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13147.269294150028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13205.748883435786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13264.356022843605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13323.090712373483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13381.952952025418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13440.942741799412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13500.060081695465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13559.304971713578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13618.677411853749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13678.177402115978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13737.804942500265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13797.56003300661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13857.442673635016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13917.452864385485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13977.590605258003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14037.855896252584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14098.248737369224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14158.769128607921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14219.417069968682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14280.192561451498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14341.095603056374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14402.126194783305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14463.284336632296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14524.570028603346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14585.983270696461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14647.524062911625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14709.192405248854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14770.98829770814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14832.911740289481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14894.962732992888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14957.141275818349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15019.447368765868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15081.881011835447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15144.442205027084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15207.13094834078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15269.947241776537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15332.891085334351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15395.962479014224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15459.161422816154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15522.487916740143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15585.941960786195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15649.523554954301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15713.232699244465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15777.069393656689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15841.033638190975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15905.125432847319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15969.344777625722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16033.69167252618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16098.166117548693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16162.768112693269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16227.497657959906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1.31274252723784E-12 + 27592.7833333332*P453 + 829508.333333333*P453^2</f>
        <v>16292.354753348603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16357.339398859356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16422.451594492166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16487.691340247042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16553.058636123966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16618.553482122956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16684.175878244001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16749.925824487105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16815.803320852272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16881.808367339494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16947.940963948775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17014.201110680115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17080.58880753351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17147.104054508971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17213.746851606487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17280.517198826063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17347.415096167697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17414.44054363139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17481.593541217138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17548.874088924942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17616.282186754812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17683.817834706737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17751.481032780724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17819.271780976771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17887.19007929488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17955.235927735041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18023.409326297253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18091.710274981535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18160.138773787872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18228.694822716272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18297.378421766723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18366.189570939237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18435.128270233814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18504.194519650438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18573.388319189125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18642.709668849886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18712.158568632691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18781.735018537554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18851.439018564481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18921.270568713466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18991.22966898451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19061.316319377602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19131.530519892764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19201.872270529981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19272.341571289257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19342.938422170591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19413.662823173996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19484.514774299449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19555.494275546953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19626.601326916523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19697.835928408153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19769.198080021837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topLeftCell="A5" workbookViewId="0">
      <selection activeCell="C34" sqref="C34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36*2*0.96</f>
        <v>69.12</v>
      </c>
      <c r="I6" s="1" t="s">
        <v>13</v>
      </c>
    </row>
    <row r="7" spans="1:9" x14ac:dyDescent="0.45">
      <c r="A7">
        <v>0</v>
      </c>
      <c r="B7" s="8">
        <f>D7*A7/(E7+A7)*2*0.955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62*2*0.96</f>
        <v>119.03999999999999</v>
      </c>
      <c r="I7" s="1" t="s">
        <v>13</v>
      </c>
    </row>
    <row r="8" spans="1:9" x14ac:dyDescent="0.45">
      <c r="A8">
        <v>5</v>
      </c>
      <c r="B8" s="8">
        <f t="shared" ref="B8:B36" si="0">D8*A8/(E8+A8)*2*0.955</f>
        <v>34.747839353797715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50.694227060230475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65.790408243335563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80.102612466478718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93.690364504419108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106.60731185392684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118.90193263831429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130.61814360023959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141.79582425617244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152.47127039707996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162.67758780232674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172.4450351646673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181.80132370915456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190.77187975480507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199.38007545819238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207.64743214836301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215.59379997767317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223.23751704571478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230.59555068150144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237.68362317501914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244.5163239190654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251.10720964470718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257.46889419953192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263.61312911972959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269.55087607886969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275.29237215307683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280.8471887200925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286.22428470509476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291.43205479635128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opLeftCell="F1" zoomScaleNormal="100" workbookViewId="0">
      <selection activeCell="U203" sqref="U203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28.985230936057743</v>
      </c>
      <c r="C3">
        <v>0</v>
      </c>
      <c r="D3" s="2">
        <v>0.108</v>
      </c>
      <c r="E3" s="1">
        <f>D3*0.01256*3600</f>
        <v>4.8833279999999997</v>
      </c>
      <c r="F3" s="1">
        <f>E3*4</f>
        <v>19.533311999999999</v>
      </c>
      <c r="G3" s="8">
        <v>273.83080000000018</v>
      </c>
      <c r="H3">
        <v>315</v>
      </c>
      <c r="I3">
        <v>295</v>
      </c>
      <c r="J3" s="1">
        <v>302.9508921782226</v>
      </c>
      <c r="K3" s="2">
        <f t="shared" ref="K3:K34" si="2">H3-J3</f>
        <v>12.049107821777397</v>
      </c>
      <c r="L3" s="8">
        <v>89.96298971732935</v>
      </c>
      <c r="M3" s="1">
        <f>((H3-I3)-(J3-I3))/(LN((H3-I3)/(J3-I3)))</f>
        <v>13.062097978691627</v>
      </c>
      <c r="N3" s="1">
        <f t="shared" ref="N3:N34" si="3">((W3 + X3*H3 +Y3*H3^2 +  Z3*H3^3)+(W3 + X3*J3 + Y3*J3^2 +  Z3*J3^3))/2</f>
        <v>4179.2874245569546</v>
      </c>
      <c r="O3" s="1">
        <f t="shared" ref="O3:O34" si="4">((S3 + T3*H3 + U3*H3^2 +  V3*H3^3)+(S3 + T3*J3 + U3*J3^2 +  V3*J3^3))/2</f>
        <v>993.60947178698109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50.755216745768912</v>
      </c>
      <c r="C4">
        <v>0</v>
      </c>
      <c r="D4" s="2">
        <v>0.108</v>
      </c>
      <c r="E4" s="1">
        <f t="shared" ref="E4:E67" si="5">D4*0.01256*3600</f>
        <v>4.8833279999999997</v>
      </c>
      <c r="F4" s="1">
        <f t="shared" ref="F4:F67" si="6">E4*4</f>
        <v>19.533311999999999</v>
      </c>
      <c r="G4" s="8">
        <v>548.88259999999946</v>
      </c>
      <c r="H4">
        <v>315</v>
      </c>
      <c r="I4">
        <v>295</v>
      </c>
      <c r="J4" s="1">
        <v>306.79527284720513</v>
      </c>
      <c r="K4" s="2">
        <f t="shared" si="2"/>
        <v>8.2047271527948737</v>
      </c>
      <c r="L4" s="8">
        <v>107.01575400616596</v>
      </c>
      <c r="M4" s="1">
        <f t="shared" ref="M4:M67" si="7">((H4-I4)-(J4-I4))/(LN((H4-I4)/(J4-I4)))</f>
        <v>15.538272218600195</v>
      </c>
      <c r="N4" s="1">
        <f t="shared" si="3"/>
        <v>4178.8398412566821</v>
      </c>
      <c r="O4" s="1">
        <f t="shared" si="4"/>
        <v>993.00137466561955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72.532599710817578</v>
      </c>
      <c r="C5">
        <v>0</v>
      </c>
      <c r="D5" s="2">
        <v>0.108</v>
      </c>
      <c r="E5" s="1">
        <f t="shared" si="5"/>
        <v>4.8833279999999997</v>
      </c>
      <c r="F5" s="1">
        <f t="shared" si="6"/>
        <v>19.533311999999999</v>
      </c>
      <c r="G5" s="8">
        <v>883.65899999999851</v>
      </c>
      <c r="H5">
        <v>315</v>
      </c>
      <c r="I5">
        <v>295</v>
      </c>
      <c r="J5" s="1">
        <v>308.81459195124654</v>
      </c>
      <c r="K5" s="2">
        <f t="shared" si="2"/>
        <v>6.1854080487534588</v>
      </c>
      <c r="L5" s="8">
        <v>115.13494200576085</v>
      </c>
      <c r="M5" s="1">
        <f t="shared" si="7"/>
        <v>16.717009457993953</v>
      </c>
      <c r="N5" s="1">
        <f t="shared" si="3"/>
        <v>4178.7011193157059</v>
      </c>
      <c r="O5" s="1">
        <f t="shared" si="4"/>
        <v>992.65709883637146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94.313034193806274</v>
      </c>
      <c r="C6">
        <v>0</v>
      </c>
      <c r="D6" s="2">
        <v>0.108</v>
      </c>
      <c r="E6" s="1">
        <f t="shared" si="5"/>
        <v>4.8833279999999997</v>
      </c>
      <c r="F6" s="1">
        <f t="shared" si="6"/>
        <v>19.533311999999999</v>
      </c>
      <c r="G6" s="8">
        <v>1278.1599999999976</v>
      </c>
      <c r="H6">
        <v>315</v>
      </c>
      <c r="I6">
        <v>295</v>
      </c>
      <c r="J6" s="1">
        <v>310.0429932989482</v>
      </c>
      <c r="K6" s="2">
        <f t="shared" si="2"/>
        <v>4.957006701051796</v>
      </c>
      <c r="L6" s="8">
        <v>119.86748297311172</v>
      </c>
      <c r="M6" s="1">
        <f t="shared" si="7"/>
        <v>17.404000882149692</v>
      </c>
      <c r="N6" s="1">
        <f t="shared" si="3"/>
        <v>4178.6433926437639</v>
      </c>
      <c r="O6" s="1">
        <f t="shared" si="4"/>
        <v>992.43970677116522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116.09500735283528</v>
      </c>
      <c r="C7">
        <v>0</v>
      </c>
      <c r="D7" s="2">
        <v>0.108</v>
      </c>
      <c r="E7" s="1">
        <f t="shared" si="5"/>
        <v>4.8833279999999997</v>
      </c>
      <c r="F7" s="1">
        <f t="shared" si="6"/>
        <v>19.533311999999999</v>
      </c>
      <c r="G7" s="8">
        <v>1732.3855999999967</v>
      </c>
      <c r="H7">
        <v>315</v>
      </c>
      <c r="I7">
        <v>295</v>
      </c>
      <c r="J7" s="1">
        <v>310.86631168162268</v>
      </c>
      <c r="K7" s="2">
        <f t="shared" si="2"/>
        <v>4.1336883183773239</v>
      </c>
      <c r="L7" s="8">
        <v>122.96400760423911</v>
      </c>
      <c r="M7" s="1">
        <f t="shared" si="7"/>
        <v>17.853469501470396</v>
      </c>
      <c r="N7" s="1">
        <f t="shared" si="3"/>
        <v>4178.6145784793953</v>
      </c>
      <c r="O7" s="1">
        <f t="shared" si="4"/>
        <v>992.29073348421275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137.8778623648146</v>
      </c>
      <c r="C8">
        <v>0</v>
      </c>
      <c r="D8" s="2">
        <v>0.108</v>
      </c>
      <c r="E8" s="1">
        <f t="shared" si="5"/>
        <v>4.8833279999999997</v>
      </c>
      <c r="F8" s="1">
        <f t="shared" si="6"/>
        <v>19.533311999999999</v>
      </c>
      <c r="G8" s="8">
        <v>2246.3357999999957</v>
      </c>
      <c r="H8">
        <v>315</v>
      </c>
      <c r="I8">
        <v>295</v>
      </c>
      <c r="J8" s="1">
        <v>311.45583397826778</v>
      </c>
      <c r="K8" s="2">
        <f t="shared" si="2"/>
        <v>3.5441660217322237</v>
      </c>
      <c r="L8" s="8">
        <v>125.14717903738881</v>
      </c>
      <c r="M8" s="1">
        <f t="shared" si="7"/>
        <v>18.170345366820964</v>
      </c>
      <c r="N8" s="1">
        <f t="shared" si="3"/>
        <v>4178.5983644626476</v>
      </c>
      <c r="O8" s="1">
        <f t="shared" si="4"/>
        <v>992.18248421952842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159.66126919487294</v>
      </c>
      <c r="C9">
        <v>0</v>
      </c>
      <c r="D9" s="2">
        <v>0.108</v>
      </c>
      <c r="E9" s="1">
        <f t="shared" si="5"/>
        <v>4.8833279999999997</v>
      </c>
      <c r="F9" s="1">
        <f t="shared" si="6"/>
        <v>19.533311999999999</v>
      </c>
      <c r="G9" s="8">
        <v>2820.0105999999946</v>
      </c>
      <c r="H9">
        <v>315</v>
      </c>
      <c r="I9">
        <v>295</v>
      </c>
      <c r="J9" s="1">
        <v>311.89851880288131</v>
      </c>
      <c r="K9" s="2">
        <f t="shared" si="2"/>
        <v>3.1014811971186873</v>
      </c>
      <c r="L9" s="8">
        <v>126.76895917158235</v>
      </c>
      <c r="M9" s="1">
        <f t="shared" si="7"/>
        <v>18.405728404364222</v>
      </c>
      <c r="N9" s="1">
        <f t="shared" si="3"/>
        <v>4178.588438561218</v>
      </c>
      <c r="O9" s="1">
        <f t="shared" si="4"/>
        <v>992.10034342559618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181.44504410263207</v>
      </c>
      <c r="C10">
        <v>0</v>
      </c>
      <c r="D10" s="2">
        <v>0.108</v>
      </c>
      <c r="E10" s="1">
        <f t="shared" si="5"/>
        <v>4.8833279999999997</v>
      </c>
      <c r="F10" s="1">
        <f t="shared" si="6"/>
        <v>19.533311999999999</v>
      </c>
      <c r="G10" s="8">
        <v>3453.4099999999944</v>
      </c>
      <c r="H10">
        <v>315</v>
      </c>
      <c r="I10">
        <v>295</v>
      </c>
      <c r="J10" s="1">
        <v>312.24305335277302</v>
      </c>
      <c r="K10" s="2">
        <f t="shared" si="2"/>
        <v>2.7569466472269823</v>
      </c>
      <c r="L10" s="8">
        <v>128.02114287152352</v>
      </c>
      <c r="M10" s="1">
        <f t="shared" si="7"/>
        <v>18.587462634042396</v>
      </c>
      <c r="N10" s="1">
        <f t="shared" si="3"/>
        <v>4178.5819719428</v>
      </c>
      <c r="O10" s="1">
        <f t="shared" si="4"/>
        <v>992.03591307892282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203.22907673744444</v>
      </c>
      <c r="C11">
        <v>0</v>
      </c>
      <c r="D11" s="2">
        <v>0.108</v>
      </c>
      <c r="E11" s="1">
        <f t="shared" si="5"/>
        <v>4.8833279999999997</v>
      </c>
      <c r="F11" s="1">
        <f t="shared" si="6"/>
        <v>19.533311999999999</v>
      </c>
      <c r="G11" s="8">
        <v>4146.5339999999933</v>
      </c>
      <c r="H11">
        <v>315</v>
      </c>
      <c r="I11">
        <v>295</v>
      </c>
      <c r="J11" s="1">
        <v>312.51877812302342</v>
      </c>
      <c r="K11" s="2">
        <f t="shared" si="2"/>
        <v>2.4812218769765764</v>
      </c>
      <c r="L11" s="8">
        <v>129.01712050771525</v>
      </c>
      <c r="M11" s="1">
        <f t="shared" si="7"/>
        <v>18.732008733752661</v>
      </c>
      <c r="N11" s="1">
        <f t="shared" si="3"/>
        <v>4178.5775530687424</v>
      </c>
      <c r="O11" s="1">
        <f t="shared" si="4"/>
        <v>991.98403710927118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225.01329684397692</v>
      </c>
      <c r="C12">
        <v>0</v>
      </c>
      <c r="D12" s="2">
        <v>0.108</v>
      </c>
      <c r="E12" s="1">
        <f t="shared" si="5"/>
        <v>4.8833279999999997</v>
      </c>
      <c r="F12" s="1">
        <f t="shared" si="6"/>
        <v>19.533311999999999</v>
      </c>
      <c r="G12" s="8">
        <v>4899.3825999999917</v>
      </c>
      <c r="H12">
        <v>315</v>
      </c>
      <c r="I12">
        <v>295</v>
      </c>
      <c r="J12" s="1">
        <v>312.74441362765799</v>
      </c>
      <c r="K12" s="2">
        <f t="shared" si="2"/>
        <v>2.2555863723420089</v>
      </c>
      <c r="L12" s="8">
        <v>129.82821408598528</v>
      </c>
      <c r="M12" s="1">
        <f t="shared" si="7"/>
        <v>18.849719936253603</v>
      </c>
      <c r="N12" s="1">
        <f t="shared" si="3"/>
        <v>4178.5744175205455</v>
      </c>
      <c r="O12" s="1">
        <f t="shared" si="4"/>
        <v>991.94137915665374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246.79765757471981</v>
      </c>
      <c r="C13">
        <v>0</v>
      </c>
      <c r="D13" s="2">
        <v>0.108</v>
      </c>
      <c r="E13" s="1">
        <f t="shared" si="5"/>
        <v>4.8833279999999997</v>
      </c>
      <c r="F13" s="1">
        <f t="shared" si="6"/>
        <v>19.533311999999999</v>
      </c>
      <c r="G13" s="8">
        <v>5711.9557999999906</v>
      </c>
      <c r="H13">
        <v>315</v>
      </c>
      <c r="I13">
        <v>295</v>
      </c>
      <c r="J13" s="1">
        <v>312.93246098114543</v>
      </c>
      <c r="K13" s="2">
        <f t="shared" si="2"/>
        <v>2.0675390188545748</v>
      </c>
      <c r="L13" s="8">
        <v>130.50152589305554</v>
      </c>
      <c r="M13" s="1">
        <f t="shared" si="7"/>
        <v>18.947433443813953</v>
      </c>
      <c r="N13" s="1">
        <f t="shared" si="3"/>
        <v>4178.5721237765565</v>
      </c>
      <c r="O13" s="1">
        <f t="shared" si="4"/>
        <v>991.90568664893021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268.58174578215801</v>
      </c>
      <c r="C14">
        <v>0</v>
      </c>
      <c r="D14" s="2">
        <v>0.108</v>
      </c>
      <c r="E14" s="1">
        <f t="shared" si="5"/>
        <v>4.8833279999999997</v>
      </c>
      <c r="F14" s="1">
        <f t="shared" si="6"/>
        <v>19.533311999999999</v>
      </c>
      <c r="G14" s="8">
        <v>6584.2535999999891</v>
      </c>
      <c r="H14">
        <v>315</v>
      </c>
      <c r="I14">
        <v>295</v>
      </c>
      <c r="J14" s="1">
        <v>313.08421168415379</v>
      </c>
      <c r="K14" s="2">
        <f t="shared" si="2"/>
        <v>1.9157883158462141</v>
      </c>
      <c r="L14" s="8">
        <v>131.04313869293151</v>
      </c>
      <c r="M14" s="1">
        <f t="shared" si="7"/>
        <v>19.026033018759431</v>
      </c>
      <c r="N14" s="1">
        <f t="shared" si="3"/>
        <v>4178.5704785339867</v>
      </c>
      <c r="O14" s="1">
        <f t="shared" si="4"/>
        <v>991.8767905249689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28.979313945787688</v>
      </c>
      <c r="C15">
        <v>400</v>
      </c>
      <c r="D15" s="2">
        <v>0.25420514154369783</v>
      </c>
      <c r="E15" s="1">
        <f t="shared" si="5"/>
        <v>11.494139680039842</v>
      </c>
      <c r="F15" s="1">
        <f t="shared" si="6"/>
        <v>45.976558720159368</v>
      </c>
      <c r="G15" s="8">
        <f>G3</f>
        <v>273.83080000000018</v>
      </c>
      <c r="H15">
        <v>315</v>
      </c>
      <c r="I15">
        <v>295</v>
      </c>
      <c r="J15" s="1">
        <v>301.5674257040157</v>
      </c>
      <c r="K15" s="2">
        <f t="shared" si="2"/>
        <v>13.432574295984296</v>
      </c>
      <c r="L15" s="8">
        <v>188.10316525579987</v>
      </c>
      <c r="M15" s="1">
        <f t="shared" si="7"/>
        <v>12.062185280341676</v>
      </c>
      <c r="N15" s="1">
        <f t="shared" si="3"/>
        <v>4179.5181309511372</v>
      </c>
      <c r="O15" s="1">
        <f t="shared" si="4"/>
        <v>993.81234676144732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8">A4</f>
        <v>1.4E-2</v>
      </c>
      <c r="B16" s="1">
        <f t="shared" si="0"/>
        <v>50.744961613428437</v>
      </c>
      <c r="C16">
        <v>400</v>
      </c>
      <c r="D16" s="2">
        <v>0.25420514154369783</v>
      </c>
      <c r="E16" s="1">
        <f t="shared" si="5"/>
        <v>11.494139680039842</v>
      </c>
      <c r="F16" s="1">
        <f t="shared" si="6"/>
        <v>45.976558720159368</v>
      </c>
      <c r="G16" s="8">
        <f t="shared" ref="G16:G26" si="9">G4</f>
        <v>548.88259999999946</v>
      </c>
      <c r="H16">
        <v>315</v>
      </c>
      <c r="I16">
        <v>295</v>
      </c>
      <c r="J16" s="1">
        <v>305.570162312631</v>
      </c>
      <c r="K16" s="2">
        <f t="shared" si="2"/>
        <v>9.4298376873690017</v>
      </c>
      <c r="L16" s="8">
        <v>230.66739756893253</v>
      </c>
      <c r="M16" s="1">
        <f t="shared" si="7"/>
        <v>14.787329946932235</v>
      </c>
      <c r="N16" s="1">
        <f t="shared" si="3"/>
        <v>4178.9542177473268</v>
      </c>
      <c r="O16" s="1">
        <f t="shared" si="4"/>
        <v>993.20205193854861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8"/>
        <v>0.02</v>
      </c>
      <c r="B17" s="1">
        <f t="shared" si="0"/>
        <v>72.519705921418037</v>
      </c>
      <c r="C17">
        <v>400</v>
      </c>
      <c r="D17" s="2">
        <v>0.25420514154369783</v>
      </c>
      <c r="E17" s="1">
        <f t="shared" si="5"/>
        <v>11.494139680039842</v>
      </c>
      <c r="F17" s="1">
        <f t="shared" si="6"/>
        <v>45.976558720159368</v>
      </c>
      <c r="G17" s="8">
        <f t="shared" si="9"/>
        <v>883.65899999999851</v>
      </c>
      <c r="H17">
        <v>315</v>
      </c>
      <c r="I17">
        <v>295</v>
      </c>
      <c r="J17" s="1">
        <v>307.79152397776556</v>
      </c>
      <c r="K17" s="2">
        <f t="shared" si="2"/>
        <v>7.2084760222344357</v>
      </c>
      <c r="L17" s="8">
        <v>251.63101461062135</v>
      </c>
      <c r="M17" s="1">
        <f t="shared" si="7"/>
        <v>16.128166250200323</v>
      </c>
      <c r="N17" s="1">
        <f t="shared" si="3"/>
        <v>4178.7641186815281</v>
      </c>
      <c r="O17" s="1">
        <f t="shared" si="4"/>
        <v>992.83359033500221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8"/>
        <v>2.5999999999999999E-2</v>
      </c>
      <c r="B18" s="1">
        <f t="shared" si="0"/>
        <v>94.298416771707878</v>
      </c>
      <c r="C18">
        <v>400</v>
      </c>
      <c r="D18" s="2">
        <v>0.25420514154369783</v>
      </c>
      <c r="E18" s="1">
        <f t="shared" si="5"/>
        <v>11.494139680039842</v>
      </c>
      <c r="F18" s="1">
        <f t="shared" si="6"/>
        <v>45.976558720159368</v>
      </c>
      <c r="G18" s="8">
        <f t="shared" si="9"/>
        <v>1278.1599999999976</v>
      </c>
      <c r="H18">
        <v>315</v>
      </c>
      <c r="I18">
        <v>295</v>
      </c>
      <c r="J18" s="1">
        <v>309.17717585151496</v>
      </c>
      <c r="K18" s="2">
        <f t="shared" si="2"/>
        <v>5.82282414848504</v>
      </c>
      <c r="L18" s="8">
        <v>264.05021048503477</v>
      </c>
      <c r="M18" s="1">
        <f t="shared" si="7"/>
        <v>16.921947529967902</v>
      </c>
      <c r="N18" s="1">
        <f t="shared" si="3"/>
        <v>4178.6821359183505</v>
      </c>
      <c r="O18" s="1">
        <f t="shared" si="4"/>
        <v>992.59354721300656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8"/>
        <v>3.2000000000000001E-2</v>
      </c>
      <c r="B19" s="1">
        <f t="shared" si="0"/>
        <v>116.0791850141779</v>
      </c>
      <c r="C19">
        <v>400</v>
      </c>
      <c r="D19" s="2">
        <v>0.25420514154369783</v>
      </c>
      <c r="E19" s="1">
        <f t="shared" si="5"/>
        <v>11.494139680039842</v>
      </c>
      <c r="F19" s="1">
        <f t="shared" si="6"/>
        <v>45.976558720159368</v>
      </c>
      <c r="G19" s="8">
        <f t="shared" si="9"/>
        <v>1732.3855999999967</v>
      </c>
      <c r="H19">
        <v>315</v>
      </c>
      <c r="I19">
        <v>295</v>
      </c>
      <c r="J19" s="1">
        <v>310.11941014321769</v>
      </c>
      <c r="K19" s="2">
        <f t="shared" si="2"/>
        <v>4.8805898567823078</v>
      </c>
      <c r="L19" s="8">
        <v>272.25483126265334</v>
      </c>
      <c r="M19" s="1">
        <f t="shared" si="7"/>
        <v>17.446073269064197</v>
      </c>
      <c r="N19" s="1">
        <f t="shared" si="3"/>
        <v>4178.6403998307378</v>
      </c>
      <c r="O19" s="1">
        <f t="shared" si="4"/>
        <v>992.42598908606647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8"/>
        <v>3.7999999999999999E-2</v>
      </c>
      <c r="B20" s="1">
        <f t="shared" si="0"/>
        <v>137.86115283274279</v>
      </c>
      <c r="C20">
        <v>400</v>
      </c>
      <c r="D20" s="2">
        <v>0.25420514154369783</v>
      </c>
      <c r="E20" s="1">
        <f t="shared" si="5"/>
        <v>11.494139680039842</v>
      </c>
      <c r="F20" s="1">
        <f t="shared" si="6"/>
        <v>45.976558720159368</v>
      </c>
      <c r="G20" s="8">
        <f t="shared" si="9"/>
        <v>2246.3357999999957</v>
      </c>
      <c r="H20">
        <v>315</v>
      </c>
      <c r="I20">
        <v>295</v>
      </c>
      <c r="J20" s="1">
        <v>310.80046946352257</v>
      </c>
      <c r="K20" s="2">
        <f t="shared" si="2"/>
        <v>4.1995305364774254</v>
      </c>
      <c r="L20" s="8">
        <v>278.07671991042673</v>
      </c>
      <c r="M20" s="1">
        <f t="shared" si="7"/>
        <v>17.817827801357438</v>
      </c>
      <c r="N20" s="1">
        <f t="shared" si="3"/>
        <v>4178.6166115456408</v>
      </c>
      <c r="O20" s="1">
        <f t="shared" si="4"/>
        <v>992.30274220882075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8"/>
        <v>4.3999999999999997E-2</v>
      </c>
      <c r="B21" s="1">
        <f t="shared" si="0"/>
        <v>159.64388002481724</v>
      </c>
      <c r="C21">
        <v>400</v>
      </c>
      <c r="D21" s="2">
        <v>0.25420514154369783</v>
      </c>
      <c r="E21" s="1">
        <f t="shared" si="5"/>
        <v>11.494139680039842</v>
      </c>
      <c r="F21" s="1">
        <f t="shared" si="6"/>
        <v>45.976558720159368</v>
      </c>
      <c r="G21" s="8">
        <f t="shared" si="9"/>
        <v>2820.0105999999946</v>
      </c>
      <c r="H21">
        <v>315</v>
      </c>
      <c r="I21">
        <v>295</v>
      </c>
      <c r="J21" s="1">
        <v>311.31530068354834</v>
      </c>
      <c r="K21" s="2">
        <f t="shared" si="2"/>
        <v>3.6846993164516562</v>
      </c>
      <c r="L21" s="8">
        <v>282.42154561962138</v>
      </c>
      <c r="M21" s="1">
        <f t="shared" si="7"/>
        <v>18.095167566230128</v>
      </c>
      <c r="N21" s="1">
        <f t="shared" si="3"/>
        <v>4178.6019114491583</v>
      </c>
      <c r="O21" s="1">
        <f t="shared" si="4"/>
        <v>992.20840770956022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8"/>
        <v>0.05</v>
      </c>
      <c r="B22" s="1">
        <f t="shared" si="0"/>
        <v>181.42711798352039</v>
      </c>
      <c r="C22">
        <v>400</v>
      </c>
      <c r="D22" s="2">
        <v>0.25420514154369783</v>
      </c>
      <c r="E22" s="1">
        <f t="shared" si="5"/>
        <v>11.494139680039842</v>
      </c>
      <c r="F22" s="1">
        <f t="shared" si="6"/>
        <v>45.976558720159368</v>
      </c>
      <c r="G22" s="8">
        <f t="shared" si="9"/>
        <v>3453.4099999999944</v>
      </c>
      <c r="H22">
        <v>315</v>
      </c>
      <c r="I22">
        <v>295</v>
      </c>
      <c r="J22" s="1">
        <v>311.7179701783711</v>
      </c>
      <c r="K22" s="2">
        <f t="shared" si="2"/>
        <v>3.2820298216288961</v>
      </c>
      <c r="L22" s="8">
        <v>285.78791433143084</v>
      </c>
      <c r="M22" s="1">
        <f t="shared" si="7"/>
        <v>18.309986528073662</v>
      </c>
      <c r="N22" s="1">
        <f t="shared" si="3"/>
        <v>4178.5922621111386</v>
      </c>
      <c r="O22" s="1">
        <f t="shared" si="4"/>
        <v>992.13393235045476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8"/>
        <v>5.6000000000000001E-2</v>
      </c>
      <c r="B23" s="1">
        <f t="shared" si="0"/>
        <v>203.21071584169346</v>
      </c>
      <c r="C23">
        <v>400</v>
      </c>
      <c r="D23" s="2">
        <v>0.25420514154369783</v>
      </c>
      <c r="E23" s="1">
        <f t="shared" si="5"/>
        <v>11.494139680039842</v>
      </c>
      <c r="F23" s="1">
        <f t="shared" si="6"/>
        <v>45.976558720159368</v>
      </c>
      <c r="G23" s="8">
        <f t="shared" si="9"/>
        <v>4146.5339999999933</v>
      </c>
      <c r="H23">
        <v>315</v>
      </c>
      <c r="I23">
        <v>295</v>
      </c>
      <c r="J23" s="1">
        <v>312.0414527922066</v>
      </c>
      <c r="K23" s="2">
        <f t="shared" si="2"/>
        <v>2.9585472077934014</v>
      </c>
      <c r="L23" s="8">
        <v>288.47281720586295</v>
      </c>
      <c r="M23" s="1">
        <f t="shared" si="7"/>
        <v>18.481275360859051</v>
      </c>
      <c r="N23" s="1">
        <f t="shared" si="3"/>
        <v>4178.5856255668341</v>
      </c>
      <c r="O23" s="1">
        <f t="shared" si="4"/>
        <v>992.07366680924326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8"/>
        <v>6.2E-2</v>
      </c>
      <c r="B24" s="1">
        <f t="shared" si="0"/>
        <v>224.99457678752972</v>
      </c>
      <c r="C24">
        <v>400</v>
      </c>
      <c r="D24" s="2">
        <v>0.25420514154369783</v>
      </c>
      <c r="E24" s="1">
        <f t="shared" si="5"/>
        <v>11.494139680039842</v>
      </c>
      <c r="F24" s="1">
        <f t="shared" si="6"/>
        <v>45.976558720159368</v>
      </c>
      <c r="G24" s="8">
        <f t="shared" si="9"/>
        <v>4899.3825999999917</v>
      </c>
      <c r="H24">
        <v>315</v>
      </c>
      <c r="I24">
        <v>295</v>
      </c>
      <c r="J24" s="1">
        <v>312.30697725649259</v>
      </c>
      <c r="K24" s="2">
        <f t="shared" si="2"/>
        <v>2.693022743507413</v>
      </c>
      <c r="L24" s="8">
        <v>290.66413247557529</v>
      </c>
      <c r="M24" s="1">
        <f t="shared" si="7"/>
        <v>18.621043953306106</v>
      </c>
      <c r="N24" s="1">
        <f t="shared" si="3"/>
        <v>4178.5808887397216</v>
      </c>
      <c r="O24" s="1">
        <f t="shared" si="4"/>
        <v>992.02391091753111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8"/>
        <v>6.8000000000000005E-2</v>
      </c>
      <c r="B25" s="1">
        <f t="shared" si="0"/>
        <v>246.77863586292725</v>
      </c>
      <c r="C25">
        <v>400</v>
      </c>
      <c r="D25" s="2">
        <v>0.25420514154369783</v>
      </c>
      <c r="E25" s="1">
        <f t="shared" si="5"/>
        <v>11.494139680039842</v>
      </c>
      <c r="F25" s="1">
        <f t="shared" si="6"/>
        <v>45.976558720159368</v>
      </c>
      <c r="G25" s="8">
        <f t="shared" si="9"/>
        <v>5711.9557999999906</v>
      </c>
      <c r="H25">
        <v>315</v>
      </c>
      <c r="I25">
        <v>295</v>
      </c>
      <c r="J25" s="1">
        <v>312.52881871833972</v>
      </c>
      <c r="K25" s="2">
        <f t="shared" si="2"/>
        <v>2.4711812816602787</v>
      </c>
      <c r="L25" s="8">
        <v>292.48650226015235</v>
      </c>
      <c r="M25" s="1">
        <f t="shared" si="7"/>
        <v>18.737257719116677</v>
      </c>
      <c r="N25" s="1">
        <f t="shared" si="3"/>
        <v>4178.577404470404</v>
      </c>
      <c r="O25" s="1">
        <f t="shared" si="4"/>
        <v>991.98214279770048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8"/>
        <v>7.3999999999999996E-2</v>
      </c>
      <c r="B26" s="1">
        <f t="shared" si="0"/>
        <v>268.56240066663526</v>
      </c>
      <c r="C26">
        <v>400</v>
      </c>
      <c r="D26" s="2">
        <v>0.25420514154369783</v>
      </c>
      <c r="E26" s="1">
        <f t="shared" si="5"/>
        <v>11.494139680039842</v>
      </c>
      <c r="F26" s="1">
        <f t="shared" si="6"/>
        <v>45.976558720159368</v>
      </c>
      <c r="G26" s="8">
        <f t="shared" si="9"/>
        <v>6584.2535999999891</v>
      </c>
      <c r="H26">
        <v>315</v>
      </c>
      <c r="I26">
        <v>295</v>
      </c>
      <c r="J26" s="1">
        <v>312.70820283481208</v>
      </c>
      <c r="K26" s="2">
        <f t="shared" si="2"/>
        <v>2.2917971651879157</v>
      </c>
      <c r="L26" s="8">
        <v>293.95459665563163</v>
      </c>
      <c r="M26" s="1">
        <f t="shared" si="7"/>
        <v>18.830863688423996</v>
      </c>
      <c r="N26" s="1">
        <f t="shared" si="3"/>
        <v>4178.5748922405837</v>
      </c>
      <c r="O26" s="1">
        <f t="shared" si="4"/>
        <v>991.9482374998596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8"/>
        <v>8.0000000000000002E-3</v>
      </c>
      <c r="B27" s="1">
        <f t="shared" si="0"/>
        <v>28.973867127842052</v>
      </c>
      <c r="C27">
        <v>600</v>
      </c>
      <c r="D27" s="2">
        <v>0.50912637933684679</v>
      </c>
      <c r="E27" s="1">
        <f t="shared" si="5"/>
        <v>23.020658368094864</v>
      </c>
      <c r="F27" s="1">
        <f t="shared" si="6"/>
        <v>92.082633472379456</v>
      </c>
      <c r="G27" s="8">
        <f>G15</f>
        <v>273.83080000000018</v>
      </c>
      <c r="H27">
        <v>315</v>
      </c>
      <c r="I27">
        <v>295</v>
      </c>
      <c r="J27" s="1">
        <v>300.23666153434306</v>
      </c>
      <c r="K27" s="2">
        <f t="shared" si="2"/>
        <v>14.763338465656943</v>
      </c>
      <c r="L27" s="8">
        <v>303.34496516356666</v>
      </c>
      <c r="M27" s="1">
        <f t="shared" si="7"/>
        <v>11.017021385651221</v>
      </c>
      <c r="N27" s="1">
        <f t="shared" si="3"/>
        <v>4179.7796913172433</v>
      </c>
      <c r="O27" s="1">
        <f t="shared" si="4"/>
        <v>993.99917425330568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8"/>
        <v>1.4E-2</v>
      </c>
      <c r="B28" s="1">
        <f t="shared" si="0"/>
        <v>50.734531528211718</v>
      </c>
      <c r="C28">
        <v>600</v>
      </c>
      <c r="D28" s="2">
        <v>0.50912637933684679</v>
      </c>
      <c r="E28" s="1">
        <f t="shared" si="5"/>
        <v>23.020658368094864</v>
      </c>
      <c r="F28" s="1">
        <f t="shared" si="6"/>
        <v>92.082633472379456</v>
      </c>
      <c r="G28" s="8">
        <f t="shared" ref="G28:G91" si="10">G16</f>
        <v>548.88259999999946</v>
      </c>
      <c r="H28">
        <v>315</v>
      </c>
      <c r="I28">
        <v>295</v>
      </c>
      <c r="J28" s="1">
        <v>304.28156205812144</v>
      </c>
      <c r="K28" s="2">
        <f t="shared" si="2"/>
        <v>10.718437941878562</v>
      </c>
      <c r="L28" s="8">
        <v>384.78506185839422</v>
      </c>
      <c r="M28" s="1">
        <f t="shared" si="7"/>
        <v>13.961709280557297</v>
      </c>
      <c r="N28" s="1">
        <f t="shared" si="3"/>
        <v>4179.1021603205445</v>
      </c>
      <c r="O28" s="1">
        <f t="shared" si="4"/>
        <v>993.40623598690968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8"/>
        <v>0.02</v>
      </c>
      <c r="B29" s="1">
        <f t="shared" si="0"/>
        <v>72.506004084326818</v>
      </c>
      <c r="C29">
        <v>600</v>
      </c>
      <c r="D29" s="2">
        <v>0.50912637933684679</v>
      </c>
      <c r="E29" s="1">
        <f t="shared" si="5"/>
        <v>23.020658368094864</v>
      </c>
      <c r="F29" s="1">
        <f t="shared" si="6"/>
        <v>92.082633472379456</v>
      </c>
      <c r="G29" s="8">
        <f t="shared" si="10"/>
        <v>883.65899999999851</v>
      </c>
      <c r="H29">
        <v>315</v>
      </c>
      <c r="I29">
        <v>295</v>
      </c>
      <c r="J29" s="1">
        <v>306.67585967605413</v>
      </c>
      <c r="K29" s="2">
        <f t="shared" si="2"/>
        <v>8.3241403239458691</v>
      </c>
      <c r="L29" s="8">
        <v>426.4977436001227</v>
      </c>
      <c r="M29" s="1">
        <f t="shared" si="7"/>
        <v>15.466376105440117</v>
      </c>
      <c r="N29" s="1">
        <f t="shared" si="3"/>
        <v>4178.8499280133765</v>
      </c>
      <c r="O29" s="1">
        <f t="shared" si="4"/>
        <v>993.02121126771351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8"/>
        <v>2.5999999999999999E-2</v>
      </c>
      <c r="B30" s="1">
        <f t="shared" si="0"/>
        <v>94.282495716376076</v>
      </c>
      <c r="C30">
        <v>600</v>
      </c>
      <c r="D30" s="2">
        <v>0.50912637933684679</v>
      </c>
      <c r="E30" s="1">
        <f t="shared" si="5"/>
        <v>23.020658368094864</v>
      </c>
      <c r="F30" s="1">
        <f t="shared" si="6"/>
        <v>92.082633472379456</v>
      </c>
      <c r="G30" s="8">
        <f t="shared" si="10"/>
        <v>1278.1599999999976</v>
      </c>
      <c r="H30">
        <v>315</v>
      </c>
      <c r="I30">
        <v>295</v>
      </c>
      <c r="J30" s="1">
        <v>308.21432299443796</v>
      </c>
      <c r="K30" s="2">
        <f t="shared" si="2"/>
        <v>6.7856770055620359</v>
      </c>
      <c r="L30" s="8">
        <v>451.6867765202943</v>
      </c>
      <c r="M30" s="1">
        <f t="shared" si="7"/>
        <v>16.373480051815861</v>
      </c>
      <c r="N30" s="1">
        <f t="shared" si="3"/>
        <v>4178.7363437413005</v>
      </c>
      <c r="O30" s="1">
        <f t="shared" si="4"/>
        <v>992.76116196129146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8"/>
        <v>3.2000000000000001E-2</v>
      </c>
      <c r="B31" s="1">
        <f t="shared" si="0"/>
        <v>116.06167769114906</v>
      </c>
      <c r="C31">
        <v>600</v>
      </c>
      <c r="D31" s="2">
        <v>0.50912637933684679</v>
      </c>
      <c r="E31" s="1">
        <f t="shared" si="5"/>
        <v>23.020658368094864</v>
      </c>
      <c r="F31" s="1">
        <f t="shared" si="6"/>
        <v>92.082633472379456</v>
      </c>
      <c r="G31" s="8">
        <f t="shared" si="10"/>
        <v>1732.3855999999967</v>
      </c>
      <c r="H31">
        <v>315</v>
      </c>
      <c r="I31">
        <v>295</v>
      </c>
      <c r="J31" s="1">
        <v>309.27851953803048</v>
      </c>
      <c r="K31" s="2">
        <f t="shared" si="2"/>
        <v>5.7214804619695201</v>
      </c>
      <c r="L31" s="8">
        <v>468.52000358384601</v>
      </c>
      <c r="M31" s="1">
        <f t="shared" si="7"/>
        <v>16.978896220697838</v>
      </c>
      <c r="N31" s="1">
        <f t="shared" si="3"/>
        <v>4178.6771285635214</v>
      </c>
      <c r="O31" s="1">
        <f t="shared" si="4"/>
        <v>992.57569157804141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8"/>
        <v>3.7999999999999999E-2</v>
      </c>
      <c r="B32" s="1">
        <f t="shared" si="0"/>
        <v>137.84246026376132</v>
      </c>
      <c r="C32">
        <v>600</v>
      </c>
      <c r="D32" s="2">
        <v>0.50912637933684679</v>
      </c>
      <c r="E32" s="1">
        <f t="shared" si="5"/>
        <v>23.020658368094864</v>
      </c>
      <c r="F32" s="1">
        <f t="shared" si="6"/>
        <v>92.082633472379456</v>
      </c>
      <c r="G32" s="8">
        <f t="shared" si="10"/>
        <v>2246.3357999999957</v>
      </c>
      <c r="H32">
        <v>315</v>
      </c>
      <c r="I32">
        <v>295</v>
      </c>
      <c r="J32" s="1">
        <v>310.05637291653119</v>
      </c>
      <c r="K32" s="2">
        <f t="shared" si="2"/>
        <v>4.9436270834688116</v>
      </c>
      <c r="L32" s="8">
        <v>480.55721984440015</v>
      </c>
      <c r="M32" s="1">
        <f t="shared" si="7"/>
        <v>17.411372604080718</v>
      </c>
      <c r="N32" s="1">
        <f t="shared" si="3"/>
        <v>4178.6428637948293</v>
      </c>
      <c r="O32" s="1">
        <f t="shared" si="4"/>
        <v>992.43730660518838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8"/>
        <v>4.3999999999999997E-2</v>
      </c>
      <c r="B33" s="1">
        <f t="shared" si="0"/>
        <v>159.62427000727845</v>
      </c>
      <c r="C33">
        <v>600</v>
      </c>
      <c r="D33" s="2">
        <v>0.50912637933684679</v>
      </c>
      <c r="E33" s="1">
        <f t="shared" si="5"/>
        <v>23.020658368094864</v>
      </c>
      <c r="F33" s="1">
        <f t="shared" si="6"/>
        <v>92.082633472379456</v>
      </c>
      <c r="G33" s="8">
        <f t="shared" si="10"/>
        <v>2820.0105999999946</v>
      </c>
      <c r="H33">
        <v>315</v>
      </c>
      <c r="I33">
        <v>295</v>
      </c>
      <c r="J33" s="1">
        <v>310.6490226825108</v>
      </c>
      <c r="K33" s="2">
        <f t="shared" si="2"/>
        <v>4.3509773174891961</v>
      </c>
      <c r="L33" s="8">
        <v>489.59069293173161</v>
      </c>
      <c r="M33" s="1">
        <f t="shared" si="7"/>
        <v>17.735650575949922</v>
      </c>
      <c r="N33" s="1">
        <f t="shared" si="3"/>
        <v>4178.6214627783947</v>
      </c>
      <c r="O33" s="1">
        <f t="shared" si="4"/>
        <v>992.33030160624912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8"/>
        <v>0.05</v>
      </c>
      <c r="B34" s="1">
        <f t="shared" ref="B34:B65" si="11">A34/O34*3600*1000</f>
        <v>181.40677749548175</v>
      </c>
      <c r="C34">
        <v>600</v>
      </c>
      <c r="D34" s="2">
        <v>0.50912637933684679</v>
      </c>
      <c r="E34" s="1">
        <f t="shared" si="5"/>
        <v>23.020658368094864</v>
      </c>
      <c r="F34" s="1">
        <f t="shared" si="6"/>
        <v>92.082633472379456</v>
      </c>
      <c r="G34" s="8">
        <f t="shared" si="10"/>
        <v>3453.4099999999944</v>
      </c>
      <c r="H34">
        <v>315</v>
      </c>
      <c r="I34">
        <v>295</v>
      </c>
      <c r="J34" s="1">
        <v>311.1152807298202</v>
      </c>
      <c r="K34" s="2">
        <f t="shared" si="2"/>
        <v>3.8847192701798008</v>
      </c>
      <c r="L34" s="8">
        <v>496.6194631462846</v>
      </c>
      <c r="M34" s="1">
        <f t="shared" si="7"/>
        <v>17.987781249204538</v>
      </c>
      <c r="N34" s="1">
        <f t="shared" si="3"/>
        <v>4178.6072998695145</v>
      </c>
      <c r="O34" s="1">
        <f t="shared" si="4"/>
        <v>992.24517675191714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8"/>
        <v>5.6000000000000001E-2</v>
      </c>
      <c r="B35" s="1">
        <f t="shared" si="11"/>
        <v>203.18978031950829</v>
      </c>
      <c r="C35">
        <v>600</v>
      </c>
      <c r="D35" s="2">
        <v>0.50912637933684679</v>
      </c>
      <c r="E35" s="1">
        <f t="shared" si="5"/>
        <v>23.020658368094864</v>
      </c>
      <c r="F35" s="1">
        <f t="shared" si="6"/>
        <v>92.082633472379456</v>
      </c>
      <c r="G35" s="8">
        <f t="shared" si="10"/>
        <v>4146.5339999999933</v>
      </c>
      <c r="H35">
        <v>315</v>
      </c>
      <c r="I35">
        <v>295</v>
      </c>
      <c r="J35" s="1">
        <v>311.491548082387</v>
      </c>
      <c r="K35" s="2">
        <f t="shared" ref="K35:K66" si="12">H35-J35</f>
        <v>3.5084519176130016</v>
      </c>
      <c r="L35" s="8">
        <v>502.24403014072504</v>
      </c>
      <c r="M35" s="1">
        <f t="shared" si="7"/>
        <v>18.189415215416187</v>
      </c>
      <c r="N35" s="1">
        <f t="shared" ref="N35:N66" si="13">((W35 + X35*H35 +Y35*H35^2 +  Z35*H35^3)+(W35 + X35*J35 + Y35*J35^2 +  Z35*J35^3))/2</f>
        <v>4178.5974939913012</v>
      </c>
      <c r="O35" s="1">
        <f t="shared" ref="O35:O66" si="14">((S35 + T35*H35 + U35*H35^2 +  V35*H35^3)+(S35 + T35*J35 + U35*J35^2 +  V35*J35^3))/2</f>
        <v>992.17588445143042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8"/>
        <v>6.2E-2</v>
      </c>
      <c r="B36" s="1">
        <f t="shared" si="11"/>
        <v>224.97314736159004</v>
      </c>
      <c r="C36">
        <v>600</v>
      </c>
      <c r="D36" s="2">
        <v>0.50912637933684679</v>
      </c>
      <c r="E36" s="1">
        <f t="shared" si="5"/>
        <v>23.020658368094864</v>
      </c>
      <c r="F36" s="1">
        <f t="shared" si="6"/>
        <v>92.082633472379456</v>
      </c>
      <c r="G36" s="8">
        <f t="shared" si="10"/>
        <v>4899.3825999999917</v>
      </c>
      <c r="H36">
        <v>315</v>
      </c>
      <c r="I36">
        <v>295</v>
      </c>
      <c r="J36" s="1">
        <v>311.80151717771906</v>
      </c>
      <c r="K36" s="2">
        <f t="shared" si="12"/>
        <v>3.1984828222809369</v>
      </c>
      <c r="L36" s="8">
        <v>506.84692753399156</v>
      </c>
      <c r="M36" s="1">
        <f t="shared" si="7"/>
        <v>18.354333957391251</v>
      </c>
      <c r="N36" s="1">
        <f t="shared" si="13"/>
        <v>4178.5904548989165</v>
      </c>
      <c r="O36" s="1">
        <f t="shared" si="14"/>
        <v>992.11840443010669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8"/>
        <v>6.8000000000000005E-2</v>
      </c>
      <c r="B37" s="1">
        <f t="shared" si="11"/>
        <v>246.75678998962371</v>
      </c>
      <c r="C37">
        <v>600</v>
      </c>
      <c r="D37" s="2">
        <v>0.50912637933684679</v>
      </c>
      <c r="E37" s="1">
        <f t="shared" si="5"/>
        <v>23.020658368094864</v>
      </c>
      <c r="F37" s="1">
        <f t="shared" si="6"/>
        <v>92.082633472379456</v>
      </c>
      <c r="G37" s="8">
        <f t="shared" si="10"/>
        <v>5711.9557999999906</v>
      </c>
      <c r="H37">
        <v>315</v>
      </c>
      <c r="I37">
        <v>295</v>
      </c>
      <c r="J37" s="1">
        <v>312.0612555425987</v>
      </c>
      <c r="K37" s="2">
        <f t="shared" si="12"/>
        <v>2.9387444574012989</v>
      </c>
      <c r="L37" s="8">
        <v>510.68334231020629</v>
      </c>
      <c r="M37" s="1">
        <f t="shared" si="7"/>
        <v>18.491724847902919</v>
      </c>
      <c r="N37" s="1">
        <f t="shared" si="13"/>
        <v>4178.5852505278799</v>
      </c>
      <c r="O37" s="1">
        <f t="shared" si="14"/>
        <v>992.06996496547879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8"/>
        <v>7.3999999999999996E-2</v>
      </c>
      <c r="B38" s="1">
        <f t="shared" si="11"/>
        <v>268.5401252094785</v>
      </c>
      <c r="C38">
        <v>600</v>
      </c>
      <c r="D38" s="2">
        <v>0.50912637933684679</v>
      </c>
      <c r="E38" s="1">
        <f t="shared" si="5"/>
        <v>23.020658368094864</v>
      </c>
      <c r="F38" s="1">
        <f t="shared" si="6"/>
        <v>92.082633472379456</v>
      </c>
      <c r="G38" s="8">
        <f t="shared" si="10"/>
        <v>6584.2535999999891</v>
      </c>
      <c r="H38">
        <v>315</v>
      </c>
      <c r="I38">
        <v>295</v>
      </c>
      <c r="J38" s="1">
        <v>312.27178796721637</v>
      </c>
      <c r="K38" s="2">
        <f t="shared" si="12"/>
        <v>2.728212032783631</v>
      </c>
      <c r="L38" s="8">
        <v>513.7795768897065</v>
      </c>
      <c r="M38" s="1">
        <f t="shared" si="7"/>
        <v>18.602563119332068</v>
      </c>
      <c r="N38" s="1">
        <f t="shared" si="13"/>
        <v>4178.5814805914124</v>
      </c>
      <c r="O38" s="1">
        <f t="shared" si="14"/>
        <v>992.03051980478131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8"/>
        <v>8.0000000000000002E-3</v>
      </c>
      <c r="B39" s="1">
        <f t="shared" si="11"/>
        <v>28.970688473473952</v>
      </c>
      <c r="C39">
        <v>800</v>
      </c>
      <c r="D39" s="2">
        <v>0.75419586177646036</v>
      </c>
      <c r="E39" s="1">
        <f t="shared" si="5"/>
        <v>34.101720086084427</v>
      </c>
      <c r="F39" s="1">
        <f t="shared" si="6"/>
        <v>136.40688034433771</v>
      </c>
      <c r="G39" s="8">
        <f t="shared" si="10"/>
        <v>273.83080000000018</v>
      </c>
      <c r="H39">
        <v>315</v>
      </c>
      <c r="I39">
        <v>295</v>
      </c>
      <c r="J39" s="1">
        <v>299.43094701761123</v>
      </c>
      <c r="K39" s="2">
        <f t="shared" si="12"/>
        <v>15.569052982388769</v>
      </c>
      <c r="L39" s="8">
        <v>375.68534916122076</v>
      </c>
      <c r="M39" s="1">
        <f t="shared" si="7"/>
        <v>10.330341277964678</v>
      </c>
      <c r="N39" s="1">
        <f t="shared" si="13"/>
        <v>4179.9581909446561</v>
      </c>
      <c r="O39" s="1">
        <f t="shared" si="14"/>
        <v>994.10823551431179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8"/>
        <v>1.4E-2</v>
      </c>
      <c r="B40" s="1">
        <f t="shared" si="11"/>
        <v>50.727859562167509</v>
      </c>
      <c r="C40">
        <v>800</v>
      </c>
      <c r="D40" s="2">
        <v>0.75419586177646036</v>
      </c>
      <c r="E40" s="1">
        <f t="shared" si="5"/>
        <v>34.101720086084427</v>
      </c>
      <c r="F40" s="1">
        <f t="shared" si="6"/>
        <v>136.40688034433771</v>
      </c>
      <c r="G40" s="8">
        <f t="shared" si="10"/>
        <v>548.88259999999946</v>
      </c>
      <c r="H40">
        <v>315</v>
      </c>
      <c r="I40">
        <v>295</v>
      </c>
      <c r="J40" s="1">
        <v>303.43202386050029</v>
      </c>
      <c r="K40" s="2">
        <f t="shared" si="12"/>
        <v>11.567976139499706</v>
      </c>
      <c r="L40" s="8">
        <v>487.77718105821964</v>
      </c>
      <c r="M40" s="1">
        <f t="shared" si="7"/>
        <v>13.393582324265882</v>
      </c>
      <c r="N40" s="1">
        <f t="shared" si="13"/>
        <v>4179.2164484858395</v>
      </c>
      <c r="O40" s="1">
        <f t="shared" si="14"/>
        <v>993.53689343494352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8"/>
        <v>0.02</v>
      </c>
      <c r="B41" s="1">
        <f t="shared" si="11"/>
        <v>72.496874929212154</v>
      </c>
      <c r="C41">
        <v>800</v>
      </c>
      <c r="D41" s="2">
        <v>0.75419586177646036</v>
      </c>
      <c r="E41" s="1">
        <f t="shared" si="5"/>
        <v>34.101720086084427</v>
      </c>
      <c r="F41" s="1">
        <f t="shared" si="6"/>
        <v>136.40688034433771</v>
      </c>
      <c r="G41" s="8">
        <f t="shared" si="10"/>
        <v>883.65899999999851</v>
      </c>
      <c r="H41">
        <v>315</v>
      </c>
      <c r="I41">
        <v>295</v>
      </c>
      <c r="J41" s="1">
        <v>305.91467877467926</v>
      </c>
      <c r="K41" s="2">
        <f t="shared" si="12"/>
        <v>9.0853212253207403</v>
      </c>
      <c r="L41" s="8">
        <v>546.80728161538832</v>
      </c>
      <c r="M41" s="1">
        <f t="shared" si="7"/>
        <v>15.001594256998382</v>
      </c>
      <c r="N41" s="1">
        <f t="shared" si="13"/>
        <v>4178.9195667809709</v>
      </c>
      <c r="O41" s="1">
        <f t="shared" si="14"/>
        <v>993.14625727388511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8"/>
        <v>2.5999999999999999E-2</v>
      </c>
      <c r="B42" s="1">
        <f t="shared" si="11"/>
        <v>94.271641018834615</v>
      </c>
      <c r="C42">
        <v>800</v>
      </c>
      <c r="D42" s="2">
        <v>0.75419586177646036</v>
      </c>
      <c r="E42" s="1">
        <f t="shared" si="5"/>
        <v>34.101720086084427</v>
      </c>
      <c r="F42" s="1">
        <f t="shared" si="6"/>
        <v>136.40688034433771</v>
      </c>
      <c r="G42" s="8">
        <f t="shared" si="10"/>
        <v>1278.1599999999976</v>
      </c>
      <c r="H42">
        <v>315</v>
      </c>
      <c r="I42">
        <v>295</v>
      </c>
      <c r="J42" s="1">
        <v>307.54509442431817</v>
      </c>
      <c r="K42" s="2">
        <f t="shared" si="12"/>
        <v>7.4549055756818348</v>
      </c>
      <c r="L42" s="8">
        <v>582.94728450986906</v>
      </c>
      <c r="M42" s="1">
        <f t="shared" si="7"/>
        <v>15.983843367307866</v>
      </c>
      <c r="N42" s="1">
        <f t="shared" si="13"/>
        <v>4178.7814807021286</v>
      </c>
      <c r="O42" s="1">
        <f t="shared" si="14"/>
        <v>992.87547122786975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8"/>
        <v>3.2000000000000001E-2</v>
      </c>
      <c r="B43" s="1">
        <f t="shared" si="11"/>
        <v>116.04956385086419</v>
      </c>
      <c r="C43">
        <v>800</v>
      </c>
      <c r="D43" s="2">
        <v>0.75419586177646036</v>
      </c>
      <c r="E43" s="1">
        <f t="shared" si="5"/>
        <v>34.101720086084427</v>
      </c>
      <c r="F43" s="1">
        <f t="shared" si="6"/>
        <v>136.40688034433771</v>
      </c>
      <c r="G43" s="8">
        <f t="shared" si="10"/>
        <v>1732.3855999999967</v>
      </c>
      <c r="H43">
        <v>315</v>
      </c>
      <c r="I43">
        <v>295</v>
      </c>
      <c r="J43" s="1">
        <v>308.68721212847743</v>
      </c>
      <c r="K43" s="2">
        <f t="shared" si="12"/>
        <v>6.3127878715225734</v>
      </c>
      <c r="L43" s="8">
        <v>607.29945502828991</v>
      </c>
      <c r="M43" s="1">
        <f t="shared" si="7"/>
        <v>16.644561692137369</v>
      </c>
      <c r="N43" s="1">
        <f t="shared" si="13"/>
        <v>4178.7081923308178</v>
      </c>
      <c r="O43" s="1">
        <f t="shared" si="14"/>
        <v>992.67930164773406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8"/>
        <v>3.7999999999999999E-2</v>
      </c>
      <c r="B44" s="1">
        <f t="shared" si="11"/>
        <v>137.82939265415857</v>
      </c>
      <c r="C44">
        <v>800</v>
      </c>
      <c r="D44" s="2">
        <v>0.75419586177646036</v>
      </c>
      <c r="E44" s="1">
        <f t="shared" si="5"/>
        <v>34.101720086084427</v>
      </c>
      <c r="F44" s="1">
        <f t="shared" si="6"/>
        <v>136.40688034433771</v>
      </c>
      <c r="G44" s="8">
        <f t="shared" si="10"/>
        <v>2246.3357999999957</v>
      </c>
      <c r="H44">
        <v>315</v>
      </c>
      <c r="I44">
        <v>295</v>
      </c>
      <c r="J44" s="1">
        <v>309.52892815031436</v>
      </c>
      <c r="K44" s="2">
        <f t="shared" si="12"/>
        <v>5.471071849685643</v>
      </c>
      <c r="L44" s="8">
        <v>624.81047012259728</v>
      </c>
      <c r="M44" s="1">
        <f t="shared" si="7"/>
        <v>17.119002934100966</v>
      </c>
      <c r="N44" s="1">
        <f t="shared" si="13"/>
        <v>4178.6653024169254</v>
      </c>
      <c r="O44" s="1">
        <f t="shared" si="14"/>
        <v>992.53139962140369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8"/>
        <v>4.3999999999999997E-2</v>
      </c>
      <c r="B45" s="1">
        <f t="shared" si="11"/>
        <v>159.61045692692622</v>
      </c>
      <c r="C45">
        <v>800</v>
      </c>
      <c r="D45" s="2">
        <v>0.75419586177646036</v>
      </c>
      <c r="E45" s="1">
        <f t="shared" si="5"/>
        <v>34.101720086084427</v>
      </c>
      <c r="F45" s="1">
        <f t="shared" si="6"/>
        <v>136.40688034433771</v>
      </c>
      <c r="G45" s="8">
        <f t="shared" si="10"/>
        <v>2820.0105999999946</v>
      </c>
      <c r="H45">
        <v>315</v>
      </c>
      <c r="I45">
        <v>295</v>
      </c>
      <c r="J45" s="1">
        <v>310.17397503882154</v>
      </c>
      <c r="K45" s="2">
        <f t="shared" si="12"/>
        <v>4.8260249611784616</v>
      </c>
      <c r="L45" s="8">
        <v>638.00462611847547</v>
      </c>
      <c r="M45" s="1">
        <f t="shared" si="7"/>
        <v>17.47606932490752</v>
      </c>
      <c r="N45" s="1">
        <f t="shared" si="13"/>
        <v>4178.6383037213081</v>
      </c>
      <c r="O45" s="1">
        <f t="shared" si="14"/>
        <v>992.41618030402356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8"/>
        <v>0.05</v>
      </c>
      <c r="B46" s="1">
        <f t="shared" si="11"/>
        <v>181.39236655896414</v>
      </c>
      <c r="C46">
        <v>800</v>
      </c>
      <c r="D46" s="2">
        <v>0.75419586177646036</v>
      </c>
      <c r="E46" s="1">
        <f t="shared" si="5"/>
        <v>34.101720086084427</v>
      </c>
      <c r="F46" s="1">
        <f t="shared" si="6"/>
        <v>136.40688034433771</v>
      </c>
      <c r="G46" s="8">
        <f t="shared" si="10"/>
        <v>3453.4099999999944</v>
      </c>
      <c r="H46">
        <v>315</v>
      </c>
      <c r="I46">
        <v>295</v>
      </c>
      <c r="J46" s="1">
        <v>310.68365628319174</v>
      </c>
      <c r="K46" s="2">
        <f t="shared" si="12"/>
        <v>4.3163437168082623</v>
      </c>
      <c r="L46" s="8">
        <v>648.30197188551324</v>
      </c>
      <c r="M46" s="1">
        <f t="shared" si="7"/>
        <v>17.754467517881594</v>
      </c>
      <c r="N46" s="1">
        <f t="shared" si="13"/>
        <v>4178.6203317227992</v>
      </c>
      <c r="O46" s="1">
        <f t="shared" si="14"/>
        <v>992.32400687318045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8"/>
        <v>5.6000000000000001E-2</v>
      </c>
      <c r="B47" s="1">
        <f t="shared" si="11"/>
        <v>203.17487963484888</v>
      </c>
      <c r="C47">
        <v>800</v>
      </c>
      <c r="D47" s="2">
        <v>0.75419586177646036</v>
      </c>
      <c r="E47" s="1">
        <f t="shared" si="5"/>
        <v>34.101720086084427</v>
      </c>
      <c r="F47" s="1">
        <f t="shared" si="6"/>
        <v>136.40688034433771</v>
      </c>
      <c r="G47" s="8">
        <f t="shared" si="10"/>
        <v>4146.5339999999933</v>
      </c>
      <c r="H47">
        <v>315</v>
      </c>
      <c r="I47">
        <v>295</v>
      </c>
      <c r="J47" s="1">
        <v>311.09634506067187</v>
      </c>
      <c r="K47" s="2">
        <f t="shared" si="12"/>
        <v>3.9036549393281348</v>
      </c>
      <c r="L47" s="8">
        <v>656.56179460240605</v>
      </c>
      <c r="M47" s="1">
        <f t="shared" si="7"/>
        <v>17.977591326635757</v>
      </c>
      <c r="N47" s="1">
        <f t="shared" si="13"/>
        <v>4178.6078309874283</v>
      </c>
      <c r="O47" s="1">
        <f t="shared" si="14"/>
        <v>992.24864984451187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8"/>
        <v>6.2E-2</v>
      </c>
      <c r="B48" s="1">
        <f t="shared" si="11"/>
        <v>224.95783834172286</v>
      </c>
      <c r="C48">
        <v>800</v>
      </c>
      <c r="D48" s="2">
        <v>0.75419586177646036</v>
      </c>
      <c r="E48" s="1">
        <f t="shared" si="5"/>
        <v>34.101720086084427</v>
      </c>
      <c r="F48" s="1">
        <f t="shared" si="6"/>
        <v>136.40688034433771</v>
      </c>
      <c r="G48" s="8">
        <f t="shared" si="10"/>
        <v>4899.3825999999917</v>
      </c>
      <c r="H48">
        <v>315</v>
      </c>
      <c r="I48">
        <v>295</v>
      </c>
      <c r="J48" s="1">
        <v>311.43722642261889</v>
      </c>
      <c r="K48" s="2">
        <f t="shared" si="12"/>
        <v>3.5627735773811082</v>
      </c>
      <c r="L48" s="8">
        <v>663.33429037732299</v>
      </c>
      <c r="M48" s="1">
        <f t="shared" si="7"/>
        <v>18.160404059269556</v>
      </c>
      <c r="N48" s="1">
        <f t="shared" si="13"/>
        <v>4178.5988229327313</v>
      </c>
      <c r="O48" s="1">
        <f t="shared" si="14"/>
        <v>992.18592090553148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8"/>
        <v>6.8000000000000005E-2</v>
      </c>
      <c r="B49" s="1">
        <f t="shared" si="11"/>
        <v>246.74113541175083</v>
      </c>
      <c r="C49">
        <v>800</v>
      </c>
      <c r="D49" s="2">
        <v>0.75419586177646036</v>
      </c>
      <c r="E49" s="1">
        <f t="shared" si="5"/>
        <v>34.101720086084427</v>
      </c>
      <c r="F49" s="1">
        <f t="shared" si="6"/>
        <v>136.40688034433771</v>
      </c>
      <c r="G49" s="8">
        <f t="shared" si="10"/>
        <v>5711.9557999999906</v>
      </c>
      <c r="H49">
        <v>315</v>
      </c>
      <c r="I49">
        <v>295</v>
      </c>
      <c r="J49" s="1">
        <v>311.72349027403095</v>
      </c>
      <c r="K49" s="2">
        <f t="shared" si="12"/>
        <v>3.2765097259690492</v>
      </c>
      <c r="L49" s="8">
        <v>668.98798395525273</v>
      </c>
      <c r="M49" s="1">
        <f t="shared" si="7"/>
        <v>18.312918983801524</v>
      </c>
      <c r="N49" s="1">
        <f t="shared" si="13"/>
        <v>4178.5921406754924</v>
      </c>
      <c r="O49" s="1">
        <f t="shared" si="14"/>
        <v>992.13290719234328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8"/>
        <v>7.3999999999999996E-2</v>
      </c>
      <c r="B50" s="1">
        <f t="shared" si="11"/>
        <v>268.52412339634094</v>
      </c>
      <c r="C50">
        <v>800</v>
      </c>
      <c r="D50" s="2">
        <v>0.75419586177646036</v>
      </c>
      <c r="E50" s="1">
        <f t="shared" si="5"/>
        <v>34.101720086084427</v>
      </c>
      <c r="F50" s="1">
        <f t="shared" si="6"/>
        <v>136.40688034433771</v>
      </c>
      <c r="G50" s="8">
        <f t="shared" si="10"/>
        <v>6584.2535999999891</v>
      </c>
      <c r="H50">
        <v>315</v>
      </c>
      <c r="I50">
        <v>295</v>
      </c>
      <c r="J50" s="1">
        <v>311.95593474596404</v>
      </c>
      <c r="K50" s="2">
        <f t="shared" si="12"/>
        <v>3.0440652540359565</v>
      </c>
      <c r="L50" s="8">
        <v>673.55682811425652</v>
      </c>
      <c r="M50" s="1">
        <f t="shared" si="7"/>
        <v>18.436101482928034</v>
      </c>
      <c r="N50" s="1">
        <f t="shared" si="13"/>
        <v>4178.5872861108592</v>
      </c>
      <c r="O50" s="1">
        <f t="shared" si="14"/>
        <v>992.08963660517838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8"/>
        <v>8.0000000000000002E-3</v>
      </c>
      <c r="B51" s="1">
        <f t="shared" si="11"/>
        <v>28.968297583352435</v>
      </c>
      <c r="C51">
        <v>1000</v>
      </c>
      <c r="D51" s="2">
        <v>1.0185579325406238</v>
      </c>
      <c r="E51" s="1">
        <f t="shared" si="5"/>
        <v>46.055115477756843</v>
      </c>
      <c r="F51" s="1">
        <f t="shared" si="6"/>
        <v>184.22046191102737</v>
      </c>
      <c r="G51" s="8">
        <f t="shared" si="10"/>
        <v>273.83080000000018</v>
      </c>
      <c r="H51">
        <v>315</v>
      </c>
      <c r="I51">
        <v>295</v>
      </c>
      <c r="J51" s="1">
        <v>298.80908391973327</v>
      </c>
      <c r="K51" s="2">
        <f t="shared" si="12"/>
        <v>16.190916080266732</v>
      </c>
      <c r="L51" s="8">
        <v>431.52849467078386</v>
      </c>
      <c r="M51" s="1">
        <f t="shared" si="7"/>
        <v>9.7633063051897278</v>
      </c>
      <c r="N51" s="1">
        <f t="shared" si="13"/>
        <v>4180.1068479216556</v>
      </c>
      <c r="O51" s="1">
        <f t="shared" si="14"/>
        <v>994.19028395202804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8"/>
        <v>1.4E-2</v>
      </c>
      <c r="B52" s="1">
        <f t="shared" si="11"/>
        <v>50.722470108353995</v>
      </c>
      <c r="C52">
        <v>1000</v>
      </c>
      <c r="D52" s="2">
        <v>1.0185579325406238</v>
      </c>
      <c r="E52" s="1">
        <f t="shared" si="5"/>
        <v>46.055115477756843</v>
      </c>
      <c r="F52" s="1">
        <f t="shared" si="6"/>
        <v>184.22046191102737</v>
      </c>
      <c r="G52" s="8">
        <f t="shared" si="10"/>
        <v>548.88259999999946</v>
      </c>
      <c r="H52">
        <v>315</v>
      </c>
      <c r="I52">
        <v>295</v>
      </c>
      <c r="J52" s="1">
        <v>302.72990269528123</v>
      </c>
      <c r="K52" s="2">
        <f t="shared" si="12"/>
        <v>12.270097304718774</v>
      </c>
      <c r="L52" s="8">
        <v>571.53069617678852</v>
      </c>
      <c r="M52" s="1">
        <f t="shared" si="7"/>
        <v>12.907250848967356</v>
      </c>
      <c r="N52" s="1">
        <f t="shared" si="13"/>
        <v>4179.3215887578017</v>
      </c>
      <c r="O52" s="1">
        <f t="shared" si="14"/>
        <v>993.64246047826271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8"/>
        <v>0.02</v>
      </c>
      <c r="B53" s="1">
        <f t="shared" si="11"/>
        <v>72.489260606109056</v>
      </c>
      <c r="C53">
        <v>1000</v>
      </c>
      <c r="D53" s="2">
        <v>1.0185579325406238</v>
      </c>
      <c r="E53" s="1">
        <f t="shared" si="5"/>
        <v>46.055115477756843</v>
      </c>
      <c r="F53" s="1">
        <f t="shared" si="6"/>
        <v>184.22046191102737</v>
      </c>
      <c r="G53" s="8">
        <f t="shared" si="10"/>
        <v>883.65899999999851</v>
      </c>
      <c r="H53">
        <v>315</v>
      </c>
      <c r="I53">
        <v>295</v>
      </c>
      <c r="J53" s="1">
        <v>305.26796089699502</v>
      </c>
      <c r="K53" s="2">
        <f t="shared" si="12"/>
        <v>9.7320391030049791</v>
      </c>
      <c r="L53" s="8">
        <v>647.07605233712934</v>
      </c>
      <c r="M53" s="1">
        <f t="shared" si="7"/>
        <v>14.597245176483488</v>
      </c>
      <c r="N53" s="1">
        <f t="shared" si="13"/>
        <v>4178.9862760924407</v>
      </c>
      <c r="O53" s="1">
        <f t="shared" si="14"/>
        <v>993.25057805779556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8"/>
        <v>2.5999999999999999E-2</v>
      </c>
      <c r="B54" s="1">
        <f t="shared" si="11"/>
        <v>94.262420656876486</v>
      </c>
      <c r="C54">
        <v>1000</v>
      </c>
      <c r="D54" s="2">
        <v>1.0185579325406238</v>
      </c>
      <c r="E54" s="1">
        <f t="shared" si="5"/>
        <v>46.055115477756843</v>
      </c>
      <c r="F54" s="1">
        <f t="shared" si="6"/>
        <v>184.22046191102737</v>
      </c>
      <c r="G54" s="8">
        <f t="shared" si="10"/>
        <v>1278.1599999999976</v>
      </c>
      <c r="H54">
        <v>315</v>
      </c>
      <c r="I54">
        <v>295</v>
      </c>
      <c r="J54" s="1">
        <v>306.96792160784975</v>
      </c>
      <c r="K54" s="2">
        <f t="shared" si="12"/>
        <v>8.0320783921502539</v>
      </c>
      <c r="L54" s="8">
        <v>693.89328628378473</v>
      </c>
      <c r="M54" s="1">
        <f t="shared" si="7"/>
        <v>15.641754260951984</v>
      </c>
      <c r="N54" s="1">
        <f t="shared" si="13"/>
        <v>4178.8256486994414</v>
      </c>
      <c r="O54" s="1">
        <f t="shared" si="14"/>
        <v>992.97259021930108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8"/>
        <v>3.2000000000000001E-2</v>
      </c>
      <c r="B55" s="1">
        <f t="shared" si="11"/>
        <v>116.03915194756618</v>
      </c>
      <c r="C55">
        <v>1000</v>
      </c>
      <c r="D55" s="2">
        <v>1.0185579325406238</v>
      </c>
      <c r="E55" s="1">
        <f t="shared" si="5"/>
        <v>46.055115477756843</v>
      </c>
      <c r="F55" s="1">
        <f t="shared" si="6"/>
        <v>184.22046191102737</v>
      </c>
      <c r="G55" s="8">
        <f t="shared" si="10"/>
        <v>1732.3855999999967</v>
      </c>
      <c r="H55">
        <v>315</v>
      </c>
      <c r="I55">
        <v>295</v>
      </c>
      <c r="J55" s="1">
        <v>308.17242083774602</v>
      </c>
      <c r="K55" s="2">
        <f t="shared" si="12"/>
        <v>6.8275791622539828</v>
      </c>
      <c r="L55" s="8">
        <v>725.67247451206356</v>
      </c>
      <c r="M55" s="1">
        <f t="shared" si="7"/>
        <v>16.349294466037911</v>
      </c>
      <c r="N55" s="1">
        <f t="shared" si="13"/>
        <v>4178.7389849249857</v>
      </c>
      <c r="O55" s="1">
        <f t="shared" si="14"/>
        <v>992.76837228226759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8"/>
        <v>3.7999999999999999E-2</v>
      </c>
      <c r="B56" s="1">
        <f t="shared" si="11"/>
        <v>137.81806817142146</v>
      </c>
      <c r="C56">
        <v>1000</v>
      </c>
      <c r="D56" s="2">
        <v>1.0185579325406238</v>
      </c>
      <c r="E56" s="1">
        <f t="shared" si="5"/>
        <v>46.055115477756843</v>
      </c>
      <c r="F56" s="1">
        <f t="shared" si="6"/>
        <v>184.22046191102737</v>
      </c>
      <c r="G56" s="8">
        <f t="shared" si="10"/>
        <v>2246.3357999999957</v>
      </c>
      <c r="H56">
        <v>315</v>
      </c>
      <c r="I56">
        <v>295</v>
      </c>
      <c r="J56" s="1">
        <v>309.06675729911467</v>
      </c>
      <c r="K56" s="2">
        <f t="shared" si="12"/>
        <v>5.9332427008853301</v>
      </c>
      <c r="L56" s="8">
        <v>748.63709447100314</v>
      </c>
      <c r="M56" s="1">
        <f t="shared" si="7"/>
        <v>16.859735558532595</v>
      </c>
      <c r="N56" s="1">
        <f t="shared" si="13"/>
        <v>4178.6877389416604</v>
      </c>
      <c r="O56" s="1">
        <f t="shared" si="14"/>
        <v>992.61295572540496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8"/>
        <v>4.3999999999999997E-2</v>
      </c>
      <c r="B57" s="1">
        <f t="shared" si="11"/>
        <v>159.59841353871533</v>
      </c>
      <c r="C57">
        <v>1000</v>
      </c>
      <c r="D57" s="2">
        <v>1.0185579325406238</v>
      </c>
      <c r="E57" s="1">
        <f t="shared" si="5"/>
        <v>46.055115477756843</v>
      </c>
      <c r="F57" s="1">
        <f t="shared" si="6"/>
        <v>184.22046191102737</v>
      </c>
      <c r="G57" s="8">
        <f t="shared" si="10"/>
        <v>2820.0105999999946</v>
      </c>
      <c r="H57">
        <v>315</v>
      </c>
      <c r="I57">
        <v>295</v>
      </c>
      <c r="J57" s="1">
        <v>309.75574835365444</v>
      </c>
      <c r="K57" s="2">
        <f t="shared" si="12"/>
        <v>5.2442516463455604</v>
      </c>
      <c r="L57" s="8">
        <v>766.00206800392743</v>
      </c>
      <c r="M57" s="1">
        <f t="shared" si="7"/>
        <v>17.245180679604339</v>
      </c>
      <c r="N57" s="1">
        <f t="shared" si="13"/>
        <v>4178.6552489697051</v>
      </c>
      <c r="O57" s="1">
        <f t="shared" si="14"/>
        <v>992.49106860059965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8"/>
        <v>0.05</v>
      </c>
      <c r="B58" s="1">
        <f t="shared" si="11"/>
        <v>181.37974321986442</v>
      </c>
      <c r="C58">
        <v>1000</v>
      </c>
      <c r="D58" s="2">
        <v>1.0185579325406238</v>
      </c>
      <c r="E58" s="1">
        <f t="shared" si="5"/>
        <v>46.055115477756843</v>
      </c>
      <c r="F58" s="1">
        <f t="shared" si="6"/>
        <v>184.22046191102737</v>
      </c>
      <c r="G58" s="8">
        <f t="shared" si="10"/>
        <v>3453.4099999999944</v>
      </c>
      <c r="H58">
        <v>315</v>
      </c>
      <c r="I58">
        <v>295</v>
      </c>
      <c r="J58" s="1">
        <v>310.30228991796804</v>
      </c>
      <c r="K58" s="2">
        <f t="shared" si="12"/>
        <v>4.6977100820319606</v>
      </c>
      <c r="L58" s="8">
        <v>779.59104268844226</v>
      </c>
      <c r="M58" s="1">
        <f t="shared" si="7"/>
        <v>17.546460213156877</v>
      </c>
      <c r="N58" s="1">
        <f t="shared" si="13"/>
        <v>4178.6335075049501</v>
      </c>
      <c r="O58" s="1">
        <f t="shared" si="14"/>
        <v>992.39306884346001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8"/>
        <v>5.6000000000000001E-2</v>
      </c>
      <c r="B59" s="1">
        <f t="shared" si="11"/>
        <v>203.16177904298911</v>
      </c>
      <c r="C59">
        <v>1000</v>
      </c>
      <c r="D59" s="2">
        <v>1.0185579325406238</v>
      </c>
      <c r="E59" s="1">
        <f t="shared" si="5"/>
        <v>46.055115477756843</v>
      </c>
      <c r="F59" s="1">
        <f t="shared" si="6"/>
        <v>184.22046191102737</v>
      </c>
      <c r="G59" s="8">
        <f t="shared" si="10"/>
        <v>4146.5339999999933</v>
      </c>
      <c r="H59">
        <v>315</v>
      </c>
      <c r="I59">
        <v>295</v>
      </c>
      <c r="J59" s="1">
        <v>310.74616872959996</v>
      </c>
      <c r="K59" s="2">
        <f t="shared" si="12"/>
        <v>4.2538312704000418</v>
      </c>
      <c r="L59" s="8">
        <v>790.51422020311156</v>
      </c>
      <c r="M59" s="1">
        <f t="shared" si="7"/>
        <v>17.788394985255888</v>
      </c>
      <c r="N59" s="1">
        <f t="shared" si="13"/>
        <v>4178.6183227751808</v>
      </c>
      <c r="O59" s="1">
        <f t="shared" si="14"/>
        <v>992.31263355565216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8"/>
        <v>6.2E-2</v>
      </c>
      <c r="B60" s="1">
        <f t="shared" si="11"/>
        <v>224.94433838102341</v>
      </c>
      <c r="C60">
        <v>1000</v>
      </c>
      <c r="D60" s="2">
        <v>1.0185579325406238</v>
      </c>
      <c r="E60" s="1">
        <f t="shared" si="5"/>
        <v>46.055115477756843</v>
      </c>
      <c r="F60" s="1">
        <f t="shared" si="6"/>
        <v>184.22046191102737</v>
      </c>
      <c r="G60" s="8">
        <f t="shared" si="10"/>
        <v>4899.3825999999917</v>
      </c>
      <c r="H60">
        <v>315</v>
      </c>
      <c r="I60">
        <v>295</v>
      </c>
      <c r="J60" s="1">
        <v>311.11370062957366</v>
      </c>
      <c r="K60" s="2">
        <f t="shared" si="12"/>
        <v>3.8862993704263431</v>
      </c>
      <c r="L60" s="8">
        <v>799.48574454797154</v>
      </c>
      <c r="M60" s="1">
        <f t="shared" si="7"/>
        <v>17.986931102205212</v>
      </c>
      <c r="N60" s="1">
        <f t="shared" si="13"/>
        <v>4178.6073440489754</v>
      </c>
      <c r="O60" s="1">
        <f t="shared" si="14"/>
        <v>992.24546661819625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8"/>
        <v>6.8000000000000005E-2</v>
      </c>
      <c r="B61" s="1">
        <f t="shared" si="11"/>
        <v>246.72729647406106</v>
      </c>
      <c r="C61">
        <v>1000</v>
      </c>
      <c r="D61" s="2">
        <v>1.0185579325406238</v>
      </c>
      <c r="E61" s="1">
        <f t="shared" si="5"/>
        <v>46.055115477756843</v>
      </c>
      <c r="F61" s="1">
        <f t="shared" si="6"/>
        <v>184.22046191102737</v>
      </c>
      <c r="G61" s="8">
        <f t="shared" si="10"/>
        <v>5711.9557999999906</v>
      </c>
      <c r="H61">
        <v>315</v>
      </c>
      <c r="I61">
        <v>295</v>
      </c>
      <c r="J61" s="1">
        <v>311.42295456562192</v>
      </c>
      <c r="K61" s="2">
        <f t="shared" si="12"/>
        <v>3.5770454343780784</v>
      </c>
      <c r="L61" s="8">
        <v>806.9857027131161</v>
      </c>
      <c r="M61" s="1">
        <f t="shared" si="7"/>
        <v>18.152776523835705</v>
      </c>
      <c r="N61" s="1">
        <f t="shared" si="13"/>
        <v>4178.5991768768299</v>
      </c>
      <c r="O61" s="1">
        <f t="shared" si="14"/>
        <v>992.18855594170691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8"/>
        <v>7.3999999999999996E-2</v>
      </c>
      <c r="B62" s="1">
        <f t="shared" si="11"/>
        <v>268.50994933877354</v>
      </c>
      <c r="C62">
        <v>1000</v>
      </c>
      <c r="D62" s="2">
        <v>1.0185579325406238</v>
      </c>
      <c r="E62" s="1">
        <f t="shared" si="5"/>
        <v>46.055115477756843</v>
      </c>
      <c r="F62" s="1">
        <f t="shared" si="6"/>
        <v>184.22046191102737</v>
      </c>
      <c r="G62" s="8">
        <f t="shared" si="10"/>
        <v>6584.2535999999891</v>
      </c>
      <c r="H62">
        <v>315</v>
      </c>
      <c r="I62">
        <v>295</v>
      </c>
      <c r="J62" s="1">
        <v>311.67447060993084</v>
      </c>
      <c r="K62" s="2">
        <f t="shared" si="12"/>
        <v>3.325529390069164</v>
      </c>
      <c r="L62" s="8">
        <v>813.0535209672214</v>
      </c>
      <c r="M62" s="1">
        <f t="shared" si="7"/>
        <v>18.286866483467669</v>
      </c>
      <c r="N62" s="1">
        <f t="shared" si="13"/>
        <v>4178.5932291562476</v>
      </c>
      <c r="O62" s="1">
        <f t="shared" si="14"/>
        <v>992.14200686429149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8"/>
        <v>8.0000000000000002E-3</v>
      </c>
      <c r="B63" s="1">
        <f t="shared" si="11"/>
        <v>28.966612534928533</v>
      </c>
      <c r="C63">
        <v>1200</v>
      </c>
      <c r="D63" s="2">
        <v>1.2674161846113305</v>
      </c>
      <c r="E63" s="1">
        <f t="shared" si="5"/>
        <v>57.307490203385925</v>
      </c>
      <c r="F63" s="1">
        <f t="shared" si="6"/>
        <v>229.2299608135437</v>
      </c>
      <c r="G63" s="8">
        <f t="shared" si="10"/>
        <v>273.83080000000018</v>
      </c>
      <c r="H63">
        <v>315</v>
      </c>
      <c r="I63">
        <v>295</v>
      </c>
      <c r="J63" s="1">
        <v>298.36196802989491</v>
      </c>
      <c r="K63" s="2">
        <f t="shared" si="12"/>
        <v>16.638031970105089</v>
      </c>
      <c r="L63" s="8">
        <v>471.49318528465955</v>
      </c>
      <c r="M63" s="1">
        <f t="shared" si="7"/>
        <v>9.3304050808651375</v>
      </c>
      <c r="N63" s="1">
        <f t="shared" si="13"/>
        <v>4180.2197775000968</v>
      </c>
      <c r="O63" s="1">
        <f t="shared" si="14"/>
        <v>994.24811807981928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8"/>
        <v>1.4E-2</v>
      </c>
      <c r="B64" s="1">
        <f t="shared" si="11"/>
        <v>50.718434978890045</v>
      </c>
      <c r="C64">
        <v>1200</v>
      </c>
      <c r="D64" s="2">
        <v>1.2674161846113305</v>
      </c>
      <c r="E64" s="1">
        <f t="shared" si="5"/>
        <v>57.307490203385925</v>
      </c>
      <c r="F64" s="1">
        <f t="shared" si="6"/>
        <v>229.2299608135437</v>
      </c>
      <c r="G64" s="8">
        <f t="shared" si="10"/>
        <v>548.88259999999946</v>
      </c>
      <c r="H64">
        <v>315</v>
      </c>
      <c r="I64">
        <v>295</v>
      </c>
      <c r="J64" s="1">
        <v>302.19419714757146</v>
      </c>
      <c r="K64" s="2">
        <f t="shared" si="12"/>
        <v>12.805802852428542</v>
      </c>
      <c r="L64" s="8">
        <v>634.26305618012748</v>
      </c>
      <c r="M64" s="1">
        <f t="shared" si="7"/>
        <v>12.524532852647841</v>
      </c>
      <c r="N64" s="1">
        <f t="shared" si="13"/>
        <v>4179.4085961722012</v>
      </c>
      <c r="O64" s="1">
        <f t="shared" si="14"/>
        <v>993.72151409990101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8"/>
        <v>0.02</v>
      </c>
      <c r="B65" s="1">
        <f t="shared" si="11"/>
        <v>72.4834020152243</v>
      </c>
      <c r="C65">
        <v>1200</v>
      </c>
      <c r="D65" s="2">
        <v>1.2674161846113305</v>
      </c>
      <c r="E65" s="1">
        <f t="shared" si="5"/>
        <v>57.307490203385925</v>
      </c>
      <c r="F65" s="1">
        <f t="shared" si="6"/>
        <v>229.2299608135437</v>
      </c>
      <c r="G65" s="8">
        <f t="shared" si="10"/>
        <v>883.65899999999851</v>
      </c>
      <c r="H65">
        <v>315</v>
      </c>
      <c r="I65">
        <v>295</v>
      </c>
      <c r="J65" s="1">
        <v>304.76255344626691</v>
      </c>
      <c r="K65" s="2">
        <f t="shared" si="12"/>
        <v>10.237446553733093</v>
      </c>
      <c r="L65" s="8">
        <v>723.82749339007364</v>
      </c>
      <c r="M65" s="1">
        <f t="shared" si="7"/>
        <v>14.274618718448291</v>
      </c>
      <c r="N65" s="1">
        <f t="shared" si="13"/>
        <v>4179.0434615883287</v>
      </c>
      <c r="O65" s="1">
        <f t="shared" si="14"/>
        <v>993.33085917900542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8"/>
        <v>2.5999999999999999E-2</v>
      </c>
      <c r="B66" s="1">
        <f t="shared" ref="B66:B97" si="15">A66/O66*3600*1000</f>
        <v>94.255214526686729</v>
      </c>
      <c r="C66">
        <v>1200</v>
      </c>
      <c r="D66" s="2">
        <v>1.2674161846113305</v>
      </c>
      <c r="E66" s="1">
        <f t="shared" si="5"/>
        <v>57.307490203385925</v>
      </c>
      <c r="F66" s="1">
        <f t="shared" si="6"/>
        <v>229.2299608135437</v>
      </c>
      <c r="G66" s="8">
        <f t="shared" si="10"/>
        <v>1278.1599999999976</v>
      </c>
      <c r="H66">
        <v>315</v>
      </c>
      <c r="I66">
        <v>295</v>
      </c>
      <c r="J66" s="1">
        <v>306.51096101497507</v>
      </c>
      <c r="K66" s="2">
        <f t="shared" si="12"/>
        <v>8.4890389850249335</v>
      </c>
      <c r="L66" s="8">
        <v>779.88264374941468</v>
      </c>
      <c r="M66" s="1">
        <f t="shared" si="7"/>
        <v>15.366652137665966</v>
      </c>
      <c r="N66" s="1">
        <f t="shared" si="13"/>
        <v>4178.8642248185251</v>
      </c>
      <c r="O66" s="1">
        <f t="shared" si="14"/>
        <v>993.04850633488059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8"/>
        <v>3.2000000000000001E-2</v>
      </c>
      <c r="B67" s="1">
        <f t="shared" si="15"/>
        <v>116.03093171576194</v>
      </c>
      <c r="C67">
        <v>1200</v>
      </c>
      <c r="D67" s="2">
        <v>1.2674161846113305</v>
      </c>
      <c r="E67" s="1">
        <f t="shared" si="5"/>
        <v>57.307490203385925</v>
      </c>
      <c r="F67" s="1">
        <f t="shared" si="6"/>
        <v>229.2299608135437</v>
      </c>
      <c r="G67" s="8">
        <f t="shared" si="10"/>
        <v>1732.3855999999967</v>
      </c>
      <c r="H67">
        <v>315</v>
      </c>
      <c r="I67">
        <v>295</v>
      </c>
      <c r="J67" s="1">
        <v>307.76150592917173</v>
      </c>
      <c r="K67" s="2">
        <f t="shared" ref="K67:K98" si="16">H67-J67</f>
        <v>7.238494070828267</v>
      </c>
      <c r="L67" s="8">
        <v>818.16011653055716</v>
      </c>
      <c r="M67" s="1">
        <f t="shared" si="7"/>
        <v>16.110639782248331</v>
      </c>
      <c r="N67" s="1">
        <f t="shared" ref="N67:N98" si="17">((W67 + X67*H67 +Y67*H67^2 +  Z67*H67^3)+(W67 + X67*J67 + Y67*J67^2 +  Z67*J67^3))/2</f>
        <v>4178.7661867596489</v>
      </c>
      <c r="O67" s="1">
        <f t="shared" ref="O67:O98" si="18">((S67 + T67*H67 + U67*H67^2 +  V67*H67^3)+(S67 + T67*J67 + U67*J67^2 +  V67*J67^3))/2</f>
        <v>992.83870513254658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8"/>
        <v>3.7999999999999999E-2</v>
      </c>
      <c r="B68" s="1">
        <f t="shared" si="15"/>
        <v>137.80906382957988</v>
      </c>
      <c r="C68">
        <v>1200</v>
      </c>
      <c r="D68" s="2">
        <v>1.2674161846113305</v>
      </c>
      <c r="E68" s="1">
        <f t="shared" ref="E68:E131" si="19">D68*0.01256*3600</f>
        <v>57.307490203385925</v>
      </c>
      <c r="F68" s="1">
        <f t="shared" ref="F68:F131" si="20">E68*4</f>
        <v>229.2299608135437</v>
      </c>
      <c r="G68" s="8">
        <f t="shared" si="10"/>
        <v>2246.3357999999957</v>
      </c>
      <c r="H68">
        <v>315</v>
      </c>
      <c r="I68">
        <v>295</v>
      </c>
      <c r="J68" s="1">
        <v>308.69576815620195</v>
      </c>
      <c r="K68" s="2">
        <f t="shared" si="16"/>
        <v>6.3042318437980498</v>
      </c>
      <c r="L68" s="8">
        <v>845.93183612289931</v>
      </c>
      <c r="M68" s="1">
        <f t="shared" ref="M68:M131" si="21">((H68-I68)-(J68-I68))/(LN((H68-I68)/(J68-I68)))</f>
        <v>16.649435437665282</v>
      </c>
      <c r="N68" s="1">
        <f t="shared" si="17"/>
        <v>4178.7077105601129</v>
      </c>
      <c r="O68" s="1">
        <f t="shared" si="18"/>
        <v>992.67781231844265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8"/>
        <v>4.3999999999999997E-2</v>
      </c>
      <c r="B69" s="1">
        <f t="shared" si="15"/>
        <v>159.58878728387069</v>
      </c>
      <c r="C69">
        <v>1200</v>
      </c>
      <c r="D69" s="2">
        <v>1.2674161846113305</v>
      </c>
      <c r="E69" s="1">
        <f t="shared" si="19"/>
        <v>57.307490203385925</v>
      </c>
      <c r="F69" s="1">
        <f t="shared" si="20"/>
        <v>229.2299608135437</v>
      </c>
      <c r="G69" s="8">
        <f t="shared" si="10"/>
        <v>2820.0105999999946</v>
      </c>
      <c r="H69">
        <v>315</v>
      </c>
      <c r="I69">
        <v>295</v>
      </c>
      <c r="J69" s="1">
        <v>309.418655334677</v>
      </c>
      <c r="K69" s="2">
        <f t="shared" si="16"/>
        <v>5.5813446653230017</v>
      </c>
      <c r="L69" s="8">
        <v>866.99260039972887</v>
      </c>
      <c r="M69" s="1">
        <f t="shared" si="21"/>
        <v>17.057409513292882</v>
      </c>
      <c r="N69" s="1">
        <f t="shared" si="17"/>
        <v>4178.6704152111006</v>
      </c>
      <c r="O69" s="1">
        <f t="shared" si="18"/>
        <v>992.55093478618824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8"/>
        <v>0.05</v>
      </c>
      <c r="B70" s="1">
        <f t="shared" si="15"/>
        <v>181.36961269870824</v>
      </c>
      <c r="C70">
        <v>1200</v>
      </c>
      <c r="D70" s="2">
        <v>1.2674161846113305</v>
      </c>
      <c r="E70" s="1">
        <f t="shared" si="19"/>
        <v>57.307490203385925</v>
      </c>
      <c r="F70" s="1">
        <f t="shared" si="20"/>
        <v>229.2299608135437</v>
      </c>
      <c r="G70" s="8">
        <f t="shared" si="10"/>
        <v>3453.4099999999944</v>
      </c>
      <c r="H70">
        <v>315</v>
      </c>
      <c r="I70">
        <v>295</v>
      </c>
      <c r="J70" s="1">
        <v>309.99394499907601</v>
      </c>
      <c r="K70" s="2">
        <f t="shared" si="16"/>
        <v>5.0060550009239932</v>
      </c>
      <c r="L70" s="8">
        <v>883.50983326028688</v>
      </c>
      <c r="M70" s="1">
        <f t="shared" si="21"/>
        <v>17.376957287199069</v>
      </c>
      <c r="N70" s="1">
        <f t="shared" si="17"/>
        <v>4178.645349019569</v>
      </c>
      <c r="O70" s="1">
        <f t="shared" si="18"/>
        <v>992.44849962279272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8"/>
        <v>5.6000000000000001E-2</v>
      </c>
      <c r="B71" s="1">
        <f t="shared" si="15"/>
        <v>203.15123190734928</v>
      </c>
      <c r="C71">
        <v>1200</v>
      </c>
      <c r="D71" s="2">
        <v>1.2674161846113305</v>
      </c>
      <c r="E71" s="1">
        <f t="shared" si="19"/>
        <v>57.307490203385925</v>
      </c>
      <c r="F71" s="1">
        <f t="shared" si="20"/>
        <v>229.2299608135437</v>
      </c>
      <c r="G71" s="8">
        <f t="shared" si="10"/>
        <v>4146.5339999999933</v>
      </c>
      <c r="H71">
        <v>315</v>
      </c>
      <c r="I71">
        <v>295</v>
      </c>
      <c r="J71" s="1">
        <v>310.4623443612457</v>
      </c>
      <c r="K71" s="2">
        <f t="shared" si="16"/>
        <v>4.5376556387543019</v>
      </c>
      <c r="L71" s="8">
        <v>896.80962737189998</v>
      </c>
      <c r="M71" s="1">
        <f t="shared" si="21"/>
        <v>17.633975194044446</v>
      </c>
      <c r="N71" s="1">
        <f t="shared" si="17"/>
        <v>4178.6277832480164</v>
      </c>
      <c r="O71" s="1">
        <f t="shared" si="18"/>
        <v>992.36415210094935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8"/>
        <v>6.2E-2</v>
      </c>
      <c r="B72" s="1">
        <f t="shared" si="15"/>
        <v>224.93344151609884</v>
      </c>
      <c r="C72">
        <v>1200</v>
      </c>
      <c r="D72" s="2">
        <v>1.2674161846113305</v>
      </c>
      <c r="E72" s="1">
        <f t="shared" si="19"/>
        <v>57.307490203385925</v>
      </c>
      <c r="F72" s="1">
        <f t="shared" si="20"/>
        <v>229.2299608135437</v>
      </c>
      <c r="G72" s="8">
        <f t="shared" si="10"/>
        <v>4899.3825999999917</v>
      </c>
      <c r="H72">
        <v>315</v>
      </c>
      <c r="I72">
        <v>295</v>
      </c>
      <c r="J72" s="1">
        <v>310.85095505495013</v>
      </c>
      <c r="K72" s="2">
        <f t="shared" si="16"/>
        <v>4.1490449450498659</v>
      </c>
      <c r="L72" s="8">
        <v>907.74825394678442</v>
      </c>
      <c r="M72" s="1">
        <f t="shared" si="21"/>
        <v>17.845161244233083</v>
      </c>
      <c r="N72" s="1">
        <f t="shared" si="17"/>
        <v>4178.6150485710787</v>
      </c>
      <c r="O72" s="1">
        <f t="shared" si="18"/>
        <v>992.29353579256576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8"/>
        <v>6.8000000000000005E-2</v>
      </c>
      <c r="B73" s="1">
        <f t="shared" si="15"/>
        <v>246.71610199801333</v>
      </c>
      <c r="C73">
        <v>1200</v>
      </c>
      <c r="D73" s="2">
        <v>1.2674161846113305</v>
      </c>
      <c r="E73" s="1">
        <f t="shared" si="19"/>
        <v>57.307490203385925</v>
      </c>
      <c r="F73" s="1">
        <f t="shared" si="20"/>
        <v>229.2299608135437</v>
      </c>
      <c r="G73" s="8">
        <f t="shared" si="10"/>
        <v>5711.9557999999906</v>
      </c>
      <c r="H73">
        <v>315</v>
      </c>
      <c r="I73">
        <v>295</v>
      </c>
      <c r="J73" s="1">
        <v>311.17847915783489</v>
      </c>
      <c r="K73" s="2">
        <f t="shared" si="16"/>
        <v>3.8215208421651141</v>
      </c>
      <c r="L73" s="8">
        <v>916.90307889560472</v>
      </c>
      <c r="M73" s="1">
        <f t="shared" si="21"/>
        <v>18.021760559970037</v>
      </c>
      <c r="N73" s="1">
        <f t="shared" si="17"/>
        <v>4178.6055536855383</v>
      </c>
      <c r="O73" s="1">
        <f t="shared" si="18"/>
        <v>992.23357542334725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8"/>
        <v>7.3999999999999996E-2</v>
      </c>
      <c r="B74" s="1">
        <f t="shared" si="15"/>
        <v>268.49846401279223</v>
      </c>
      <c r="C74">
        <v>1200</v>
      </c>
      <c r="D74" s="2">
        <v>1.2674161846113305</v>
      </c>
      <c r="E74" s="1">
        <f t="shared" si="19"/>
        <v>57.307490203385925</v>
      </c>
      <c r="F74" s="1">
        <f t="shared" si="20"/>
        <v>229.2299608135437</v>
      </c>
      <c r="G74" s="8">
        <f t="shared" si="10"/>
        <v>6584.2535999999891</v>
      </c>
      <c r="H74">
        <v>315</v>
      </c>
      <c r="I74">
        <v>295</v>
      </c>
      <c r="J74" s="1">
        <v>311.44520832213806</v>
      </c>
      <c r="K74" s="2">
        <f t="shared" si="16"/>
        <v>3.5547916778619424</v>
      </c>
      <c r="L74" s="8">
        <v>924.31668335531322</v>
      </c>
      <c r="M74" s="1">
        <f t="shared" si="21"/>
        <v>18.164668958234852</v>
      </c>
      <c r="N74" s="1">
        <f t="shared" si="17"/>
        <v>4178.5986258518533</v>
      </c>
      <c r="O74" s="1">
        <f t="shared" si="18"/>
        <v>992.1844468626374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8"/>
        <v>8.0000000000000002E-3</v>
      </c>
      <c r="B75" s="1">
        <f t="shared" si="15"/>
        <v>28.964678751843035</v>
      </c>
      <c r="C75">
        <v>1500</v>
      </c>
      <c r="D75" s="2">
        <v>1.648922999110672</v>
      </c>
      <c r="E75" s="1">
        <f t="shared" si="19"/>
        <v>74.557702327788149</v>
      </c>
      <c r="F75" s="1">
        <f t="shared" si="20"/>
        <v>298.2308093111526</v>
      </c>
      <c r="G75" s="8">
        <f t="shared" si="10"/>
        <v>273.83080000000018</v>
      </c>
      <c r="H75">
        <v>315</v>
      </c>
      <c r="I75">
        <v>295</v>
      </c>
      <c r="J75" s="1">
        <v>297.83919735035141</v>
      </c>
      <c r="K75" s="2">
        <f t="shared" si="16"/>
        <v>17.160802649648588</v>
      </c>
      <c r="L75" s="8">
        <v>518.08433670732211</v>
      </c>
      <c r="M75" s="1">
        <f t="shared" si="21"/>
        <v>8.7904451237364754</v>
      </c>
      <c r="N75" s="1">
        <f t="shared" si="17"/>
        <v>4180.3583950667235</v>
      </c>
      <c r="O75" s="1">
        <f t="shared" si="18"/>
        <v>994.31449755566314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8"/>
        <v>1.4E-2</v>
      </c>
      <c r="B76" s="1">
        <f t="shared" si="15"/>
        <v>50.713506552496028</v>
      </c>
      <c r="C76">
        <v>1500</v>
      </c>
      <c r="D76" s="2">
        <v>1.648922999110672</v>
      </c>
      <c r="E76" s="1">
        <f t="shared" si="19"/>
        <v>74.557702327788149</v>
      </c>
      <c r="F76" s="1">
        <f t="shared" si="20"/>
        <v>298.2308093111526</v>
      </c>
      <c r="G76" s="8">
        <f t="shared" si="10"/>
        <v>548.88259999999946</v>
      </c>
      <c r="H76">
        <v>315</v>
      </c>
      <c r="I76">
        <v>295</v>
      </c>
      <c r="J76" s="1">
        <v>301.52740285743869</v>
      </c>
      <c r="K76" s="2">
        <f t="shared" si="16"/>
        <v>13.472597142561312</v>
      </c>
      <c r="L76" s="8">
        <v>710.95716958835897</v>
      </c>
      <c r="M76" s="1">
        <f t="shared" si="21"/>
        <v>12.032078941678215</v>
      </c>
      <c r="N76" s="1">
        <f t="shared" si="17"/>
        <v>4179.5254153257029</v>
      </c>
      <c r="O76" s="1">
        <f t="shared" si="18"/>
        <v>993.81808567759958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8"/>
        <v>0.02</v>
      </c>
      <c r="B77" s="1">
        <f t="shared" si="15"/>
        <v>72.476041094728899</v>
      </c>
      <c r="C77">
        <v>1500</v>
      </c>
      <c r="D77" s="2">
        <v>1.648922999110672</v>
      </c>
      <c r="E77" s="1">
        <f t="shared" si="19"/>
        <v>74.557702327788149</v>
      </c>
      <c r="F77" s="1">
        <f t="shared" si="20"/>
        <v>298.2308093111526</v>
      </c>
      <c r="G77" s="8">
        <f t="shared" si="10"/>
        <v>883.65899999999851</v>
      </c>
      <c r="H77">
        <v>315</v>
      </c>
      <c r="I77">
        <v>295</v>
      </c>
      <c r="J77" s="1">
        <v>304.11730892827012</v>
      </c>
      <c r="K77" s="2">
        <f t="shared" si="16"/>
        <v>10.88269107172988</v>
      </c>
      <c r="L77" s="8">
        <v>819.84724057869107</v>
      </c>
      <c r="M77" s="1">
        <f t="shared" si="21"/>
        <v>13.853460594695848</v>
      </c>
      <c r="N77" s="1">
        <f t="shared" si="17"/>
        <v>4179.1231854707721</v>
      </c>
      <c r="O77" s="1">
        <f t="shared" si="18"/>
        <v>993.43174533903289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8"/>
        <v>2.5999999999999999E-2</v>
      </c>
      <c r="B78" s="1">
        <f t="shared" si="15"/>
        <v>94.246011400933995</v>
      </c>
      <c r="C78">
        <v>1500</v>
      </c>
      <c r="D78" s="2">
        <v>1.648922999110672</v>
      </c>
      <c r="E78" s="1">
        <f t="shared" si="19"/>
        <v>74.557702327788149</v>
      </c>
      <c r="F78" s="1">
        <f t="shared" si="20"/>
        <v>298.2308093111526</v>
      </c>
      <c r="G78" s="8">
        <f t="shared" si="10"/>
        <v>1278.1599999999976</v>
      </c>
      <c r="H78">
        <v>315</v>
      </c>
      <c r="I78">
        <v>295</v>
      </c>
      <c r="J78" s="1">
        <v>305.91947146657196</v>
      </c>
      <c r="K78" s="2">
        <f t="shared" si="16"/>
        <v>9.080528533428037</v>
      </c>
      <c r="L78" s="8">
        <v>888.89612892570881</v>
      </c>
      <c r="M78" s="1">
        <f t="shared" si="21"/>
        <v>15.004557220004036</v>
      </c>
      <c r="N78" s="1">
        <f t="shared" si="17"/>
        <v>4178.9190987633237</v>
      </c>
      <c r="O78" s="1">
        <f t="shared" si="18"/>
        <v>993.14547755038893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8"/>
        <v>3.2000000000000001E-2</v>
      </c>
      <c r="B79" s="1">
        <f t="shared" si="15"/>
        <v>116.02032124170127</v>
      </c>
      <c r="C79">
        <v>1500</v>
      </c>
      <c r="D79" s="2">
        <v>1.648922999110672</v>
      </c>
      <c r="E79" s="1">
        <f t="shared" si="19"/>
        <v>74.557702327788149</v>
      </c>
      <c r="F79" s="1">
        <f t="shared" si="20"/>
        <v>298.2308093111526</v>
      </c>
      <c r="G79" s="8">
        <f t="shared" si="10"/>
        <v>1732.3855999999967</v>
      </c>
      <c r="H79">
        <v>315</v>
      </c>
      <c r="I79">
        <v>295</v>
      </c>
      <c r="J79" s="1">
        <v>307.22498590404234</v>
      </c>
      <c r="K79" s="2">
        <f t="shared" si="16"/>
        <v>7.7750140959576584</v>
      </c>
      <c r="L79" s="8">
        <v>936.42292112889402</v>
      </c>
      <c r="M79" s="1">
        <f t="shared" si="21"/>
        <v>15.794835787565036</v>
      </c>
      <c r="N79" s="1">
        <f t="shared" si="17"/>
        <v>4178.8053608314394</v>
      </c>
      <c r="O79" s="1">
        <f t="shared" si="18"/>
        <v>992.92950378932062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2">A68</f>
        <v>3.7999999999999999E-2</v>
      </c>
      <c r="B80" s="1">
        <f t="shared" si="15"/>
        <v>137.79735414671708</v>
      </c>
      <c r="C80">
        <v>1500</v>
      </c>
      <c r="D80" s="2">
        <v>1.648922999110672</v>
      </c>
      <c r="E80" s="1">
        <f t="shared" si="19"/>
        <v>74.557702327788149</v>
      </c>
      <c r="F80" s="1">
        <f t="shared" si="20"/>
        <v>298.2308093111526</v>
      </c>
      <c r="G80" s="8">
        <f t="shared" si="10"/>
        <v>2246.3357999999957</v>
      </c>
      <c r="H80">
        <v>315</v>
      </c>
      <c r="I80">
        <v>295</v>
      </c>
      <c r="J80" s="1">
        <v>308.20848094674039</v>
      </c>
      <c r="K80" s="2">
        <f t="shared" si="16"/>
        <v>6.7915190532596057</v>
      </c>
      <c r="L80" s="8">
        <v>971.09063945839307</v>
      </c>
      <c r="M80" s="1">
        <f t="shared" si="21"/>
        <v>16.370109713599206</v>
      </c>
      <c r="N80" s="1">
        <f t="shared" si="17"/>
        <v>4178.7367105246103</v>
      </c>
      <c r="O80" s="1">
        <f t="shared" si="18"/>
        <v>992.76216765631671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2"/>
        <v>4.3999999999999997E-2</v>
      </c>
      <c r="B81" s="1">
        <f t="shared" si="15"/>
        <v>159.57619944277917</v>
      </c>
      <c r="C81">
        <v>1500</v>
      </c>
      <c r="D81" s="2">
        <v>1.648922999110672</v>
      </c>
      <c r="E81" s="1">
        <f t="shared" si="19"/>
        <v>74.557702327788149</v>
      </c>
      <c r="F81" s="1">
        <f t="shared" si="20"/>
        <v>298.2308093111526</v>
      </c>
      <c r="G81" s="8">
        <f t="shared" si="10"/>
        <v>2820.0105999999946</v>
      </c>
      <c r="H81">
        <v>315</v>
      </c>
      <c r="I81">
        <v>295</v>
      </c>
      <c r="J81" s="1">
        <v>308.9739576411821</v>
      </c>
      <c r="K81" s="2">
        <f t="shared" si="16"/>
        <v>6.0260423588179037</v>
      </c>
      <c r="L81" s="8">
        <v>997.48280918627609</v>
      </c>
      <c r="M81" s="1">
        <f t="shared" si="21"/>
        <v>16.807316871624536</v>
      </c>
      <c r="N81" s="1">
        <f t="shared" si="17"/>
        <v>4178.6925678877069</v>
      </c>
      <c r="O81" s="1">
        <f t="shared" si="18"/>
        <v>992.62923013026796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2"/>
        <v>0.05</v>
      </c>
      <c r="B82" s="1">
        <f t="shared" si="15"/>
        <v>181.35630894441888</v>
      </c>
      <c r="C82">
        <v>1500</v>
      </c>
      <c r="D82" s="2">
        <v>1.648922999110672</v>
      </c>
      <c r="E82" s="1">
        <f t="shared" si="19"/>
        <v>74.557702327788149</v>
      </c>
      <c r="F82" s="1">
        <f t="shared" si="20"/>
        <v>298.2308093111526</v>
      </c>
      <c r="G82" s="8">
        <f t="shared" si="10"/>
        <v>3453.4099999999944</v>
      </c>
      <c r="H82">
        <v>315</v>
      </c>
      <c r="I82">
        <v>295</v>
      </c>
      <c r="J82" s="1">
        <v>309.58581898067331</v>
      </c>
      <c r="K82" s="2">
        <f t="shared" si="16"/>
        <v>5.4141810193266906</v>
      </c>
      <c r="L82" s="8">
        <v>1018.2418957050299</v>
      </c>
      <c r="M82" s="1">
        <f t="shared" si="21"/>
        <v>17.15071530405114</v>
      </c>
      <c r="N82" s="1">
        <f t="shared" si="17"/>
        <v>4178.6627226038945</v>
      </c>
      <c r="O82" s="1">
        <f t="shared" si="18"/>
        <v>992.52130266483005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2"/>
        <v>5.6000000000000001E-2</v>
      </c>
      <c r="B83" s="1">
        <f t="shared" si="15"/>
        <v>203.13733417763552</v>
      </c>
      <c r="C83">
        <v>1500</v>
      </c>
      <c r="D83" s="2">
        <v>1.648922999110672</v>
      </c>
      <c r="E83" s="1">
        <f t="shared" si="19"/>
        <v>74.557702327788149</v>
      </c>
      <c r="F83" s="1">
        <f t="shared" si="20"/>
        <v>298.2308093111526</v>
      </c>
      <c r="G83" s="8">
        <f t="shared" si="10"/>
        <v>4146.5339999999933</v>
      </c>
      <c r="H83">
        <v>315</v>
      </c>
      <c r="I83">
        <v>295</v>
      </c>
      <c r="J83" s="1">
        <v>310.08568932142492</v>
      </c>
      <c r="K83" s="2">
        <f t="shared" si="16"/>
        <v>4.9143106785750774</v>
      </c>
      <c r="L83" s="8">
        <v>1034.9956249877232</v>
      </c>
      <c r="M83" s="1">
        <f t="shared" si="21"/>
        <v>17.427516966558684</v>
      </c>
      <c r="N83" s="1">
        <f t="shared" si="17"/>
        <v>4178.6417122207758</v>
      </c>
      <c r="O83" s="1">
        <f t="shared" si="18"/>
        <v>992.4320451291776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2"/>
        <v>6.2E-2</v>
      </c>
      <c r="B84" s="1">
        <f t="shared" si="15"/>
        <v>224.91904348380078</v>
      </c>
      <c r="C84">
        <v>1500</v>
      </c>
      <c r="D84" s="2">
        <v>1.648922999110672</v>
      </c>
      <c r="E84" s="1">
        <f t="shared" si="19"/>
        <v>74.557702327788149</v>
      </c>
      <c r="F84" s="1">
        <f t="shared" si="20"/>
        <v>298.2308093111526</v>
      </c>
      <c r="G84" s="8">
        <f t="shared" si="10"/>
        <v>4899.3825999999917</v>
      </c>
      <c r="H84">
        <v>315</v>
      </c>
      <c r="I84">
        <v>295</v>
      </c>
      <c r="J84" s="1">
        <v>310.50153449444781</v>
      </c>
      <c r="K84" s="2">
        <f t="shared" si="16"/>
        <v>4.4984655055521898</v>
      </c>
      <c r="L84" s="8">
        <v>1048.8004705752296</v>
      </c>
      <c r="M84" s="1">
        <f t="shared" si="21"/>
        <v>17.655355545203992</v>
      </c>
      <c r="N84" s="1">
        <f t="shared" si="17"/>
        <v>4178.6264248147381</v>
      </c>
      <c r="O84" s="1">
        <f t="shared" si="18"/>
        <v>992.35705675618078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2"/>
        <v>6.8000000000000005E-2</v>
      </c>
      <c r="B85" s="1">
        <f t="shared" si="15"/>
        <v>246.70127704283408</v>
      </c>
      <c r="C85">
        <v>1500</v>
      </c>
      <c r="D85" s="2">
        <v>1.648922999110672</v>
      </c>
      <c r="E85" s="1">
        <f t="shared" si="19"/>
        <v>74.557702327788149</v>
      </c>
      <c r="F85" s="1">
        <f t="shared" si="20"/>
        <v>298.2308093111526</v>
      </c>
      <c r="G85" s="8">
        <f t="shared" si="10"/>
        <v>5711.9557999999906</v>
      </c>
      <c r="H85">
        <v>315</v>
      </c>
      <c r="I85">
        <v>295</v>
      </c>
      <c r="J85" s="1">
        <v>310.85278747633231</v>
      </c>
      <c r="K85" s="2">
        <f t="shared" si="16"/>
        <v>4.1472125236676902</v>
      </c>
      <c r="L85" s="8">
        <v>1060.3716941711411</v>
      </c>
      <c r="M85" s="1">
        <f t="shared" si="21"/>
        <v>17.84615276911423</v>
      </c>
      <c r="N85" s="1">
        <f t="shared" si="17"/>
        <v>4178.6149923472294</v>
      </c>
      <c r="O85" s="1">
        <f t="shared" si="18"/>
        <v>992.29320145552424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2"/>
        <v>7.3999999999999996E-2</v>
      </c>
      <c r="B86" s="1">
        <f t="shared" si="15"/>
        <v>268.4832260615143</v>
      </c>
      <c r="C86">
        <v>1500</v>
      </c>
      <c r="D86" s="2">
        <v>1.648922999110672</v>
      </c>
      <c r="E86" s="1">
        <f t="shared" si="19"/>
        <v>74.557702327788149</v>
      </c>
      <c r="F86" s="1">
        <f t="shared" si="20"/>
        <v>298.2308093111526</v>
      </c>
      <c r="G86" s="8">
        <f t="shared" si="10"/>
        <v>6584.2535999999891</v>
      </c>
      <c r="H86">
        <v>315</v>
      </c>
      <c r="I86">
        <v>295</v>
      </c>
      <c r="J86" s="1">
        <v>311.13935627913861</v>
      </c>
      <c r="K86" s="2">
        <f t="shared" si="16"/>
        <v>3.8606437208613897</v>
      </c>
      <c r="L86" s="8">
        <v>1069.753797621262</v>
      </c>
      <c r="M86" s="1">
        <f t="shared" si="21"/>
        <v>18.000731143403868</v>
      </c>
      <c r="N86" s="1">
        <f t="shared" si="17"/>
        <v>4178.6066298683381</v>
      </c>
      <c r="O86" s="1">
        <f t="shared" si="18"/>
        <v>992.24075897748241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2"/>
        <v>8.0000000000000002E-3</v>
      </c>
      <c r="B87" s="1">
        <f t="shared" si="15"/>
        <v>28.962487322830782</v>
      </c>
      <c r="C87">
        <v>2000</v>
      </c>
      <c r="D87" s="2">
        <v>2.280627227667984</v>
      </c>
      <c r="E87" s="1">
        <f t="shared" si="19"/>
        <v>103.12084072623557</v>
      </c>
      <c r="F87" s="1">
        <f t="shared" si="20"/>
        <v>412.48336290494228</v>
      </c>
      <c r="G87" s="8">
        <f t="shared" si="10"/>
        <v>273.83080000000018</v>
      </c>
      <c r="H87">
        <v>315</v>
      </c>
      <c r="I87">
        <v>295</v>
      </c>
      <c r="J87" s="1">
        <v>297.23339230869362</v>
      </c>
      <c r="K87" s="2">
        <f t="shared" si="16"/>
        <v>17.766607691306376</v>
      </c>
      <c r="L87" s="8">
        <v>572.18777763418302</v>
      </c>
      <c r="M87" s="1">
        <f t="shared" si="21"/>
        <v>8.1044254844303598</v>
      </c>
      <c r="N87" s="1">
        <f t="shared" si="17"/>
        <v>4180.5281234436479</v>
      </c>
      <c r="O87" s="1">
        <f t="shared" si="18"/>
        <v>994.38973175820104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2"/>
        <v>1.4E-2</v>
      </c>
      <c r="B88" s="1">
        <f t="shared" si="15"/>
        <v>50.707429246958043</v>
      </c>
      <c r="C88">
        <v>2000</v>
      </c>
      <c r="D88" s="2">
        <v>2.280627227667984</v>
      </c>
      <c r="E88" s="1">
        <f t="shared" si="19"/>
        <v>103.12084072623557</v>
      </c>
      <c r="F88" s="1">
        <f t="shared" si="20"/>
        <v>412.48336290494228</v>
      </c>
      <c r="G88" s="8">
        <f t="shared" si="10"/>
        <v>548.88259999999946</v>
      </c>
      <c r="H88">
        <v>315</v>
      </c>
      <c r="I88">
        <v>295</v>
      </c>
      <c r="J88" s="1">
        <v>300.68471830265776</v>
      </c>
      <c r="K88" s="2">
        <f t="shared" si="16"/>
        <v>14.315281697342243</v>
      </c>
      <c r="L88" s="8">
        <v>805.94953914864368</v>
      </c>
      <c r="M88" s="1">
        <f t="shared" si="21"/>
        <v>11.379843195521575</v>
      </c>
      <c r="N88" s="1">
        <f t="shared" si="17"/>
        <v>4179.6871013716136</v>
      </c>
      <c r="O88" s="1">
        <f t="shared" si="18"/>
        <v>993.93719516994679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2"/>
        <v>0.02</v>
      </c>
      <c r="B89" s="1">
        <f t="shared" si="15"/>
        <v>72.466608704636911</v>
      </c>
      <c r="C89">
        <v>2000</v>
      </c>
      <c r="D89" s="2">
        <v>2.280627227667984</v>
      </c>
      <c r="E89" s="1">
        <f t="shared" si="19"/>
        <v>103.12084072623557</v>
      </c>
      <c r="F89" s="1">
        <f t="shared" si="20"/>
        <v>412.48336290494228</v>
      </c>
      <c r="G89" s="8">
        <f t="shared" si="10"/>
        <v>883.65899999999851</v>
      </c>
      <c r="H89">
        <v>315</v>
      </c>
      <c r="I89">
        <v>295</v>
      </c>
      <c r="J89" s="1">
        <v>303.27263005194874</v>
      </c>
      <c r="K89" s="2">
        <f t="shared" si="16"/>
        <v>11.727369948051262</v>
      </c>
      <c r="L89" s="8">
        <v>942.62707938785047</v>
      </c>
      <c r="M89" s="1">
        <f t="shared" si="21"/>
        <v>13.284592665234774</v>
      </c>
      <c r="N89" s="1">
        <f t="shared" si="17"/>
        <v>4179.2394508793568</v>
      </c>
      <c r="O89" s="1">
        <f t="shared" si="18"/>
        <v>993.56105228355955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2"/>
        <v>2.5999999999999999E-2</v>
      </c>
      <c r="B90" s="1">
        <f t="shared" si="15"/>
        <v>94.233952187079808</v>
      </c>
      <c r="C90">
        <v>2000</v>
      </c>
      <c r="D90" s="2">
        <v>2.280627227667984</v>
      </c>
      <c r="E90" s="1">
        <f t="shared" si="19"/>
        <v>103.12084072623557</v>
      </c>
      <c r="F90" s="1">
        <f t="shared" si="20"/>
        <v>412.48336290494228</v>
      </c>
      <c r="G90" s="8">
        <f t="shared" si="10"/>
        <v>1278.1599999999976</v>
      </c>
      <c r="H90">
        <v>315</v>
      </c>
      <c r="I90">
        <v>295</v>
      </c>
      <c r="J90" s="1">
        <v>305.13018812814664</v>
      </c>
      <c r="K90" s="2">
        <f t="shared" si="16"/>
        <v>9.8698118718533578</v>
      </c>
      <c r="L90" s="8">
        <v>1030.8833048412835</v>
      </c>
      <c r="M90" s="1">
        <f t="shared" si="21"/>
        <v>14.509897353918319</v>
      </c>
      <c r="N90" s="1">
        <f t="shared" si="17"/>
        <v>4179.0014170698414</v>
      </c>
      <c r="O90" s="1">
        <f t="shared" si="18"/>
        <v>993.27257137829429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2"/>
        <v>3.2000000000000001E-2</v>
      </c>
      <c r="B91" s="1">
        <f t="shared" si="15"/>
        <v>116.00621350444973</v>
      </c>
      <c r="C91">
        <v>2000</v>
      </c>
      <c r="D91" s="2">
        <v>2.280627227667984</v>
      </c>
      <c r="E91" s="1">
        <f t="shared" si="19"/>
        <v>103.12084072623557</v>
      </c>
      <c r="F91" s="1">
        <f t="shared" si="20"/>
        <v>412.48336290494228</v>
      </c>
      <c r="G91" s="8">
        <f t="shared" si="10"/>
        <v>1732.3855999999967</v>
      </c>
      <c r="H91">
        <v>315</v>
      </c>
      <c r="I91">
        <v>295</v>
      </c>
      <c r="J91" s="1">
        <v>306.50036825183781</v>
      </c>
      <c r="K91" s="2">
        <f t="shared" si="16"/>
        <v>8.4996317481621873</v>
      </c>
      <c r="L91" s="8">
        <v>1092.3074863361044</v>
      </c>
      <c r="M91" s="1">
        <f t="shared" si="21"/>
        <v>15.360228313729516</v>
      </c>
      <c r="N91" s="1">
        <f t="shared" si="17"/>
        <v>4178.8651579178004</v>
      </c>
      <c r="O91" s="1">
        <f t="shared" si="18"/>
        <v>993.05025584324574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2"/>
        <v>3.7999999999999999E-2</v>
      </c>
      <c r="B92" s="1">
        <f t="shared" si="15"/>
        <v>137.78162397809012</v>
      </c>
      <c r="C92">
        <v>2000</v>
      </c>
      <c r="D92" s="2">
        <v>2.280627227667984</v>
      </c>
      <c r="E92" s="1">
        <f t="shared" si="19"/>
        <v>103.12084072623557</v>
      </c>
      <c r="F92" s="1">
        <f t="shared" si="20"/>
        <v>412.48336290494228</v>
      </c>
      <c r="G92" s="8">
        <f t="shared" ref="G92:G155" si="23">G80</f>
        <v>2246.3357999999957</v>
      </c>
      <c r="H92">
        <v>315</v>
      </c>
      <c r="I92">
        <v>295</v>
      </c>
      <c r="J92" s="1">
        <v>307.54487314381635</v>
      </c>
      <c r="K92" s="2">
        <f t="shared" si="16"/>
        <v>7.4551268561836537</v>
      </c>
      <c r="L92" s="8">
        <v>1137.4490743074614</v>
      </c>
      <c r="M92" s="1">
        <f t="shared" si="21"/>
        <v>15.98371331737569</v>
      </c>
      <c r="N92" s="1">
        <f t="shared" si="17"/>
        <v>4178.7814966881015</v>
      </c>
      <c r="O92" s="1">
        <f t="shared" si="18"/>
        <v>992.87550872352745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2"/>
        <v>4.3999999999999997E-2</v>
      </c>
      <c r="B93" s="1">
        <f t="shared" si="15"/>
        <v>159.55916007253941</v>
      </c>
      <c r="C93">
        <v>2000</v>
      </c>
      <c r="D93" s="2">
        <v>2.280627227667984</v>
      </c>
      <c r="E93" s="1">
        <f t="shared" si="19"/>
        <v>103.12084072623557</v>
      </c>
      <c r="F93" s="1">
        <f t="shared" si="20"/>
        <v>412.48336290494228</v>
      </c>
      <c r="G93" s="8">
        <f t="shared" si="23"/>
        <v>2820.0105999999946</v>
      </c>
      <c r="H93">
        <v>315</v>
      </c>
      <c r="I93">
        <v>295</v>
      </c>
      <c r="J93" s="1">
        <v>308.36466776357918</v>
      </c>
      <c r="K93" s="2">
        <f t="shared" si="16"/>
        <v>6.6353322364208225</v>
      </c>
      <c r="L93" s="8">
        <v>1172.0011489369967</v>
      </c>
      <c r="M93" s="1">
        <f t="shared" si="21"/>
        <v>16.46003356048702</v>
      </c>
      <c r="N93" s="1">
        <f t="shared" si="17"/>
        <v>4178.7270656932715</v>
      </c>
      <c r="O93" s="1">
        <f t="shared" si="18"/>
        <v>992.73523330147611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2"/>
        <v>0.05</v>
      </c>
      <c r="B94" s="1">
        <f t="shared" si="15"/>
        <v>181.33819418464853</v>
      </c>
      <c r="C94">
        <v>2000</v>
      </c>
      <c r="D94" s="2">
        <v>2.280627227667984</v>
      </c>
      <c r="E94" s="1">
        <f t="shared" si="19"/>
        <v>103.12084072623557</v>
      </c>
      <c r="F94" s="1">
        <f t="shared" si="20"/>
        <v>412.48336290494228</v>
      </c>
      <c r="G94" s="8">
        <f t="shared" si="23"/>
        <v>3453.4099999999944</v>
      </c>
      <c r="H94">
        <v>315</v>
      </c>
      <c r="I94">
        <v>295</v>
      </c>
      <c r="J94" s="1">
        <v>309.0240449392499</v>
      </c>
      <c r="K94" s="2">
        <f t="shared" si="16"/>
        <v>5.9759550607500955</v>
      </c>
      <c r="L94" s="8">
        <v>1199.2899530860791</v>
      </c>
      <c r="M94" s="1">
        <f t="shared" si="21"/>
        <v>16.835624346934377</v>
      </c>
      <c r="N94" s="1">
        <f t="shared" si="17"/>
        <v>4178.6899478560917</v>
      </c>
      <c r="O94" s="1">
        <f t="shared" si="18"/>
        <v>992.62045047561298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2"/>
        <v>5.6000000000000001E-2</v>
      </c>
      <c r="B95" s="1">
        <f t="shared" si="15"/>
        <v>203.11832194137565</v>
      </c>
      <c r="C95">
        <v>2000</v>
      </c>
      <c r="D95" s="2">
        <v>2.280627227667984</v>
      </c>
      <c r="E95" s="1">
        <f t="shared" si="19"/>
        <v>103.12084072623557</v>
      </c>
      <c r="F95" s="1">
        <f t="shared" si="20"/>
        <v>412.48336290494228</v>
      </c>
      <c r="G95" s="8">
        <f t="shared" si="23"/>
        <v>4146.5339999999933</v>
      </c>
      <c r="H95">
        <v>315</v>
      </c>
      <c r="I95">
        <v>295</v>
      </c>
      <c r="J95" s="1">
        <v>309.56534104152564</v>
      </c>
      <c r="K95" s="2">
        <f t="shared" si="16"/>
        <v>5.4346589584743583</v>
      </c>
      <c r="L95" s="8">
        <v>1221.3843136629218</v>
      </c>
      <c r="M95" s="1">
        <f t="shared" si="21"/>
        <v>17.139305403722535</v>
      </c>
      <c r="N95" s="1">
        <f t="shared" si="17"/>
        <v>4178.6636466919381</v>
      </c>
      <c r="O95" s="1">
        <f t="shared" si="18"/>
        <v>992.52493853403394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2"/>
        <v>6.2E-2</v>
      </c>
      <c r="B96" s="1">
        <f t="shared" si="15"/>
        <v>224.89927174606336</v>
      </c>
      <c r="C96">
        <v>2000</v>
      </c>
      <c r="D96" s="2">
        <v>2.280627227667984</v>
      </c>
      <c r="E96" s="1">
        <f t="shared" si="19"/>
        <v>103.12084072623557</v>
      </c>
      <c r="F96" s="1">
        <f t="shared" si="20"/>
        <v>412.48336290494228</v>
      </c>
      <c r="G96" s="8">
        <f t="shared" si="23"/>
        <v>4899.3825999999917</v>
      </c>
      <c r="H96">
        <v>315</v>
      </c>
      <c r="I96">
        <v>295</v>
      </c>
      <c r="J96" s="1">
        <v>310.01738570690361</v>
      </c>
      <c r="K96" s="2">
        <f t="shared" si="16"/>
        <v>4.9826142930963897</v>
      </c>
      <c r="L96" s="8">
        <v>1239.6369033895794</v>
      </c>
      <c r="M96" s="1">
        <f t="shared" si="21"/>
        <v>17.38988556247234</v>
      </c>
      <c r="N96" s="1">
        <f t="shared" si="17"/>
        <v>4178.6444105778373</v>
      </c>
      <c r="O96" s="1">
        <f t="shared" si="18"/>
        <v>992.44429858366971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2"/>
        <v>6.8000000000000005E-2</v>
      </c>
      <c r="B97" s="1">
        <f t="shared" si="15"/>
        <v>246.68085470178815</v>
      </c>
      <c r="C97">
        <v>2000</v>
      </c>
      <c r="D97" s="2">
        <v>2.280627227667984</v>
      </c>
      <c r="E97" s="1">
        <f t="shared" si="19"/>
        <v>103.12084072623557</v>
      </c>
      <c r="F97" s="1">
        <f t="shared" si="20"/>
        <v>412.48336290494228</v>
      </c>
      <c r="G97" s="8">
        <f t="shared" si="23"/>
        <v>5711.9557999999906</v>
      </c>
      <c r="H97">
        <v>315</v>
      </c>
      <c r="I97">
        <v>295</v>
      </c>
      <c r="J97" s="1">
        <v>310.40041756489018</v>
      </c>
      <c r="K97" s="2">
        <f t="shared" si="16"/>
        <v>4.5995824351098236</v>
      </c>
      <c r="L97" s="8">
        <v>1254.9688345476084</v>
      </c>
      <c r="M97" s="1">
        <f t="shared" si="21"/>
        <v>17.60015228150997</v>
      </c>
      <c r="N97" s="1">
        <f t="shared" si="17"/>
        <v>4178.6299642950926</v>
      </c>
      <c r="O97" s="1">
        <f t="shared" si="18"/>
        <v>992.37535193372878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2"/>
        <v>7.3999999999999996E-2</v>
      </c>
      <c r="B98" s="1">
        <f t="shared" ref="B98:B129" si="24">A98/O98*3600*1000</f>
        <v>268.46218148409292</v>
      </c>
      <c r="C98">
        <v>2000</v>
      </c>
      <c r="D98" s="2">
        <v>2.280627227667984</v>
      </c>
      <c r="E98" s="1">
        <f t="shared" si="19"/>
        <v>103.12084072623557</v>
      </c>
      <c r="F98" s="1">
        <f t="shared" si="20"/>
        <v>412.48336290494228</v>
      </c>
      <c r="G98" s="8">
        <f t="shared" si="23"/>
        <v>6584.2535999999891</v>
      </c>
      <c r="H98">
        <v>315</v>
      </c>
      <c r="I98">
        <v>295</v>
      </c>
      <c r="J98" s="1">
        <v>310.71371415914228</v>
      </c>
      <c r="K98" s="2">
        <f t="shared" si="16"/>
        <v>4.2862858408577154</v>
      </c>
      <c r="L98" s="8">
        <v>1267.4218916296347</v>
      </c>
      <c r="M98" s="1">
        <f t="shared" si="21"/>
        <v>17.770786715402394</v>
      </c>
      <c r="N98" s="1">
        <f t="shared" si="17"/>
        <v>4178.6193605412909</v>
      </c>
      <c r="O98" s="1">
        <f t="shared" si="18"/>
        <v>992.31854009122299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2"/>
        <v>8.0000000000000002E-3</v>
      </c>
      <c r="B99" s="1">
        <f t="shared" si="24"/>
        <v>28.961003213255967</v>
      </c>
      <c r="C99">
        <v>2500</v>
      </c>
      <c r="D99" s="2">
        <v>2.9138841296003508</v>
      </c>
      <c r="E99" s="1">
        <f t="shared" si="19"/>
        <v>131.75418480400947</v>
      </c>
      <c r="F99" s="1">
        <f t="shared" si="20"/>
        <v>527.01673921603788</v>
      </c>
      <c r="G99" s="8">
        <f t="shared" si="23"/>
        <v>273.83080000000018</v>
      </c>
      <c r="H99">
        <v>315</v>
      </c>
      <c r="I99">
        <v>295</v>
      </c>
      <c r="J99" s="1">
        <v>296.81445165274499</v>
      </c>
      <c r="K99" s="2">
        <f t="shared" ref="K99:K130" si="25">H99-J99</f>
        <v>18.185548347255008</v>
      </c>
      <c r="L99" s="8">
        <v>609.97488913689449</v>
      </c>
      <c r="M99" s="1">
        <f t="shared" si="21"/>
        <v>7.5774729236352627</v>
      </c>
      <c r="N99" s="1">
        <f t="shared" ref="N99:N130" si="26">((W99 + X99*H99 +Y99*H99^2 +  Z99*H99^3)+(W99 + X99*J99 + Y99*J99^2 +  Z99*J99^3))/2</f>
        <v>4180.651344470225</v>
      </c>
      <c r="O99" s="1">
        <f t="shared" ref="O99:O130" si="27">((S99 + T99*H99 + U99*H99^2 +  V99*H99^3)+(S99 + T99*J99 + U99*J99^2 +  V99*J99^3))/2</f>
        <v>994.44068936181498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2"/>
        <v>1.4E-2</v>
      </c>
      <c r="B100" s="1">
        <f t="shared" si="24"/>
        <v>50.702917247497133</v>
      </c>
      <c r="C100">
        <v>2500</v>
      </c>
      <c r="D100" s="2">
        <v>2.9138841296003508</v>
      </c>
      <c r="E100" s="1">
        <f t="shared" si="19"/>
        <v>131.75418480400947</v>
      </c>
      <c r="F100" s="1">
        <f t="shared" si="20"/>
        <v>527.01673921603788</v>
      </c>
      <c r="G100" s="8">
        <f t="shared" si="23"/>
        <v>548.88259999999946</v>
      </c>
      <c r="H100">
        <v>315</v>
      </c>
      <c r="I100">
        <v>295</v>
      </c>
      <c r="J100" s="1">
        <v>300.04318644103591</v>
      </c>
      <c r="K100" s="2">
        <f t="shared" si="25"/>
        <v>14.956813558964086</v>
      </c>
      <c r="L100" s="8">
        <v>877.05822027007639</v>
      </c>
      <c r="M100" s="1">
        <f t="shared" si="21"/>
        <v>10.8564106487988</v>
      </c>
      <c r="N100" s="1">
        <f t="shared" si="26"/>
        <v>4179.8211314049686</v>
      </c>
      <c r="O100" s="1">
        <f t="shared" si="27"/>
        <v>994.02564459913629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2"/>
        <v>0.02</v>
      </c>
      <c r="B101" s="1">
        <f t="shared" si="24"/>
        <v>72.459309298719575</v>
      </c>
      <c r="C101">
        <v>2500</v>
      </c>
      <c r="D101" s="2">
        <v>2.9138841296003508</v>
      </c>
      <c r="E101" s="1">
        <f t="shared" si="19"/>
        <v>131.75418480400947</v>
      </c>
      <c r="F101" s="1">
        <f t="shared" si="20"/>
        <v>527.01673921603788</v>
      </c>
      <c r="G101" s="8">
        <f t="shared" si="23"/>
        <v>883.65899999999851</v>
      </c>
      <c r="H101">
        <v>315</v>
      </c>
      <c r="I101">
        <v>295</v>
      </c>
      <c r="J101" s="1">
        <v>302.6041006864902</v>
      </c>
      <c r="K101" s="2">
        <f t="shared" si="25"/>
        <v>12.395899313509801</v>
      </c>
      <c r="L101" s="8">
        <v>1037.8083462484237</v>
      </c>
      <c r="M101" s="1">
        <f t="shared" si="21"/>
        <v>12.818332488503495</v>
      </c>
      <c r="N101" s="1">
        <f t="shared" si="26"/>
        <v>4179.3414844945901</v>
      </c>
      <c r="O101" s="1">
        <f t="shared" si="27"/>
        <v>993.66114163708016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2"/>
        <v>2.5999999999999999E-2</v>
      </c>
      <c r="B102" s="1">
        <f t="shared" si="24"/>
        <v>94.224391768455462</v>
      </c>
      <c r="C102">
        <v>2500</v>
      </c>
      <c r="D102" s="2">
        <v>2.9138841296003508</v>
      </c>
      <c r="E102" s="1">
        <f t="shared" si="19"/>
        <v>131.75418480400947</v>
      </c>
      <c r="F102" s="1">
        <f t="shared" si="20"/>
        <v>527.01673921603788</v>
      </c>
      <c r="G102" s="8">
        <f t="shared" si="23"/>
        <v>1278.1599999999976</v>
      </c>
      <c r="H102">
        <v>315</v>
      </c>
      <c r="I102">
        <v>295</v>
      </c>
      <c r="J102" s="1">
        <v>304.49218256588404</v>
      </c>
      <c r="K102" s="2">
        <f t="shared" si="25"/>
        <v>10.507817434115964</v>
      </c>
      <c r="L102" s="8">
        <v>1143.208601905824</v>
      </c>
      <c r="M102" s="1">
        <f t="shared" si="21"/>
        <v>14.099462261297997</v>
      </c>
      <c r="N102" s="1">
        <f t="shared" si="26"/>
        <v>4179.0759345502674</v>
      </c>
      <c r="O102" s="1">
        <f t="shared" si="27"/>
        <v>993.37335315477731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2"/>
        <v>3.2000000000000001E-2</v>
      </c>
      <c r="B103" s="1">
        <f t="shared" si="24"/>
        <v>115.99485038152665</v>
      </c>
      <c r="C103">
        <v>2500</v>
      </c>
      <c r="D103" s="2">
        <v>2.9138841296003508</v>
      </c>
      <c r="E103" s="1">
        <f t="shared" si="19"/>
        <v>131.75418480400947</v>
      </c>
      <c r="F103" s="1">
        <f t="shared" si="20"/>
        <v>527.01673921603788</v>
      </c>
      <c r="G103" s="8">
        <f t="shared" si="23"/>
        <v>1732.3855999999967</v>
      </c>
      <c r="H103">
        <v>315</v>
      </c>
      <c r="I103">
        <v>295</v>
      </c>
      <c r="J103" s="1">
        <v>305.90680938382218</v>
      </c>
      <c r="K103" s="2">
        <f t="shared" si="25"/>
        <v>9.0931906161778215</v>
      </c>
      <c r="L103" s="8">
        <v>1217.2578324717983</v>
      </c>
      <c r="M103" s="1">
        <f t="shared" si="21"/>
        <v>14.996728161645933</v>
      </c>
      <c r="N103" s="1">
        <f t="shared" si="26"/>
        <v>4178.9203360733454</v>
      </c>
      <c r="O103" s="1">
        <f t="shared" si="27"/>
        <v>993.14753733538828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2"/>
        <v>3.7999999999999999E-2</v>
      </c>
      <c r="B104" s="1">
        <f t="shared" si="24"/>
        <v>137.76881148352592</v>
      </c>
      <c r="C104">
        <v>2500</v>
      </c>
      <c r="D104" s="2">
        <v>2.9138841296003508</v>
      </c>
      <c r="E104" s="1">
        <f t="shared" si="19"/>
        <v>131.75418480400947</v>
      </c>
      <c r="F104" s="1">
        <f t="shared" si="20"/>
        <v>527.01673921603788</v>
      </c>
      <c r="G104" s="8">
        <f t="shared" si="23"/>
        <v>2246.3357999999957</v>
      </c>
      <c r="H104">
        <v>315</v>
      </c>
      <c r="I104">
        <v>295</v>
      </c>
      <c r="J104" s="1">
        <v>306.99630595468523</v>
      </c>
      <c r="K104" s="2">
        <f t="shared" si="25"/>
        <v>8.0036940453147736</v>
      </c>
      <c r="L104" s="8">
        <v>1272.0258097655349</v>
      </c>
      <c r="M104" s="1">
        <f t="shared" si="21"/>
        <v>15.658715219922442</v>
      </c>
      <c r="N104" s="1">
        <f t="shared" si="26"/>
        <v>4178.8233592387223</v>
      </c>
      <c r="O104" s="1">
        <f t="shared" si="27"/>
        <v>992.96784611049816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2"/>
        <v>4.3999999999999997E-2</v>
      </c>
      <c r="B105" s="1">
        <f t="shared" si="24"/>
        <v>159.54516527355111</v>
      </c>
      <c r="C105">
        <v>2500</v>
      </c>
      <c r="D105" s="2">
        <v>2.9138841296003508</v>
      </c>
      <c r="E105" s="1">
        <f t="shared" si="19"/>
        <v>131.75418480400947</v>
      </c>
      <c r="F105" s="1">
        <f t="shared" si="20"/>
        <v>527.01673921603788</v>
      </c>
      <c r="G105" s="8">
        <f t="shared" si="23"/>
        <v>2820.0105999999946</v>
      </c>
      <c r="H105">
        <v>315</v>
      </c>
      <c r="I105">
        <v>295</v>
      </c>
      <c r="J105" s="1">
        <v>307.85763401041515</v>
      </c>
      <c r="K105" s="2">
        <f t="shared" si="25"/>
        <v>7.1423659895848459</v>
      </c>
      <c r="L105" s="8">
        <v>1314.1398663411132</v>
      </c>
      <c r="M105" s="1">
        <f t="shared" si="21"/>
        <v>16.166713586758014</v>
      </c>
      <c r="N105" s="1">
        <f t="shared" si="26"/>
        <v>4178.7596094611336</v>
      </c>
      <c r="O105" s="1">
        <f t="shared" si="27"/>
        <v>992.82231290689595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2"/>
        <v>0.05</v>
      </c>
      <c r="B106" s="1">
        <f t="shared" si="24"/>
        <v>181.32322025795011</v>
      </c>
      <c r="C106">
        <v>2500</v>
      </c>
      <c r="D106" s="2">
        <v>2.9138841296003508</v>
      </c>
      <c r="E106" s="1">
        <f t="shared" si="19"/>
        <v>131.75418480400947</v>
      </c>
      <c r="F106" s="1">
        <f t="shared" si="20"/>
        <v>527.01673921603788</v>
      </c>
      <c r="G106" s="8">
        <f t="shared" si="23"/>
        <v>3453.4099999999944</v>
      </c>
      <c r="H106">
        <v>315</v>
      </c>
      <c r="I106">
        <v>295</v>
      </c>
      <c r="J106" s="1">
        <v>308.554170134792</v>
      </c>
      <c r="K106" s="2">
        <f t="shared" si="25"/>
        <v>6.4458298652079975</v>
      </c>
      <c r="L106" s="8">
        <v>1347.5175033175233</v>
      </c>
      <c r="M106" s="1">
        <f t="shared" si="21"/>
        <v>16.568637572976176</v>
      </c>
      <c r="N106" s="1">
        <f t="shared" si="26"/>
        <v>4178.7158084215671</v>
      </c>
      <c r="O106" s="1">
        <f t="shared" si="27"/>
        <v>992.70242246929161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2"/>
        <v>5.6000000000000001E-2</v>
      </c>
      <c r="B107" s="1">
        <f t="shared" si="24"/>
        <v>203.10252564562876</v>
      </c>
      <c r="C107">
        <v>2500</v>
      </c>
      <c r="D107" s="2">
        <v>2.9138841296003508</v>
      </c>
      <c r="E107" s="1">
        <f t="shared" si="19"/>
        <v>131.75418480400947</v>
      </c>
      <c r="F107" s="1">
        <f t="shared" si="20"/>
        <v>527.01673921603788</v>
      </c>
      <c r="G107" s="8">
        <f t="shared" si="23"/>
        <v>4146.5339999999933</v>
      </c>
      <c r="H107">
        <v>315</v>
      </c>
      <c r="I107">
        <v>295</v>
      </c>
      <c r="J107" s="1">
        <v>309.1283683144627</v>
      </c>
      <c r="K107" s="2">
        <f t="shared" si="25"/>
        <v>5.8716316855372952</v>
      </c>
      <c r="L107" s="8">
        <v>1374.6159125208785</v>
      </c>
      <c r="M107" s="1">
        <f t="shared" si="21"/>
        <v>16.894469585707956</v>
      </c>
      <c r="N107" s="1">
        <f t="shared" si="26"/>
        <v>4178.6845935495021</v>
      </c>
      <c r="O107" s="1">
        <f t="shared" si="27"/>
        <v>992.60213214556313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2"/>
        <v>6.2E-2</v>
      </c>
      <c r="B108" s="1">
        <f t="shared" si="24"/>
        <v>224.88277594270636</v>
      </c>
      <c r="C108">
        <v>2500</v>
      </c>
      <c r="D108" s="2">
        <v>2.9138841296003508</v>
      </c>
      <c r="E108" s="1">
        <f t="shared" si="19"/>
        <v>131.75418480400947</v>
      </c>
      <c r="F108" s="1">
        <f t="shared" si="20"/>
        <v>527.01673921603788</v>
      </c>
      <c r="G108" s="8">
        <f t="shared" si="23"/>
        <v>4899.3825999999917</v>
      </c>
      <c r="H108">
        <v>315</v>
      </c>
      <c r="I108">
        <v>295</v>
      </c>
      <c r="J108" s="1">
        <v>309.6094932408385</v>
      </c>
      <c r="K108" s="2">
        <f t="shared" si="25"/>
        <v>5.3905067591614966</v>
      </c>
      <c r="L108" s="8">
        <v>1397.0520014053279</v>
      </c>
      <c r="M108" s="1">
        <f t="shared" si="21"/>
        <v>17.163899121155556</v>
      </c>
      <c r="N108" s="1">
        <f t="shared" si="26"/>
        <v>4178.6616605967465</v>
      </c>
      <c r="O108" s="1">
        <f t="shared" si="27"/>
        <v>992.51709724921272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2"/>
        <v>6.8000000000000005E-2</v>
      </c>
      <c r="B109" s="1">
        <f t="shared" si="24"/>
        <v>246.66375717271143</v>
      </c>
      <c r="C109">
        <v>2500</v>
      </c>
      <c r="D109" s="2">
        <v>2.9138841296003508</v>
      </c>
      <c r="E109" s="1">
        <f t="shared" si="19"/>
        <v>131.75418480400947</v>
      </c>
      <c r="F109" s="1">
        <f t="shared" si="20"/>
        <v>527.01673921603788</v>
      </c>
      <c r="G109" s="8">
        <f t="shared" si="23"/>
        <v>5711.9557999999906</v>
      </c>
      <c r="H109">
        <v>315</v>
      </c>
      <c r="I109">
        <v>295</v>
      </c>
      <c r="J109" s="1">
        <v>310.01827839156198</v>
      </c>
      <c r="K109" s="2">
        <f t="shared" si="25"/>
        <v>4.981721608438022</v>
      </c>
      <c r="L109" s="8">
        <v>1415.9323677786981</v>
      </c>
      <c r="M109" s="1">
        <f t="shared" si="21"/>
        <v>17.390377766171266</v>
      </c>
      <c r="N109" s="1">
        <f t="shared" si="26"/>
        <v>4178.6443749651107</v>
      </c>
      <c r="O109" s="1">
        <f t="shared" si="27"/>
        <v>992.44413855495418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2"/>
        <v>7.3999999999999996E-2</v>
      </c>
      <c r="B110" s="1">
        <f t="shared" si="24"/>
        <v>268.44451404685788</v>
      </c>
      <c r="C110">
        <v>2500</v>
      </c>
      <c r="D110" s="2">
        <v>2.9138841296003508</v>
      </c>
      <c r="E110" s="1">
        <f t="shared" si="19"/>
        <v>131.75418480400947</v>
      </c>
      <c r="F110" s="1">
        <f t="shared" si="20"/>
        <v>527.01673921603788</v>
      </c>
      <c r="G110" s="8">
        <f t="shared" si="23"/>
        <v>6584.2535999999891</v>
      </c>
      <c r="H110">
        <v>315</v>
      </c>
      <c r="I110">
        <v>295</v>
      </c>
      <c r="J110" s="1">
        <v>310.35338275755691</v>
      </c>
      <c r="K110" s="2">
        <f t="shared" si="25"/>
        <v>4.6466172424430852</v>
      </c>
      <c r="L110" s="8">
        <v>1431.2904934444846</v>
      </c>
      <c r="M110" s="1">
        <f t="shared" si="21"/>
        <v>17.574431370134135</v>
      </c>
      <c r="N110" s="1">
        <f t="shared" si="26"/>
        <v>4178.6316492431442</v>
      </c>
      <c r="O110" s="1">
        <f t="shared" si="27"/>
        <v>992.38384865447097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2"/>
        <v>8.0000000000000002E-3</v>
      </c>
      <c r="B111" s="1">
        <f t="shared" si="24"/>
        <v>28.959936510258629</v>
      </c>
      <c r="C111">
        <v>3000</v>
      </c>
      <c r="D111" s="2">
        <v>3.5463328941589811</v>
      </c>
      <c r="E111" s="1">
        <f t="shared" si="19"/>
        <v>160.35098814229249</v>
      </c>
      <c r="F111" s="1">
        <f t="shared" si="20"/>
        <v>641.40395256916997</v>
      </c>
      <c r="G111" s="8">
        <f t="shared" si="23"/>
        <v>273.83080000000018</v>
      </c>
      <c r="H111">
        <v>315</v>
      </c>
      <c r="I111">
        <v>295</v>
      </c>
      <c r="J111" s="1">
        <v>296.5087359828475</v>
      </c>
      <c r="K111" s="2">
        <f t="shared" si="25"/>
        <v>18.491264017152503</v>
      </c>
      <c r="L111" s="8">
        <v>638.04907486695265</v>
      </c>
      <c r="M111" s="1">
        <f t="shared" si="21"/>
        <v>7.1547880450912693</v>
      </c>
      <c r="N111" s="1">
        <f t="shared" si="26"/>
        <v>4180.744340690575</v>
      </c>
      <c r="O111" s="1">
        <f t="shared" si="27"/>
        <v>994.47731833935575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2"/>
        <v>1.4E-2</v>
      </c>
      <c r="B112" s="1">
        <f t="shared" si="24"/>
        <v>50.69940755105938</v>
      </c>
      <c r="C112">
        <v>3000</v>
      </c>
      <c r="D112" s="2">
        <v>3.5463328941589811</v>
      </c>
      <c r="E112" s="1">
        <f t="shared" si="19"/>
        <v>160.35098814229249</v>
      </c>
      <c r="F112" s="1">
        <f t="shared" si="20"/>
        <v>641.40395256916997</v>
      </c>
      <c r="G112" s="8">
        <f t="shared" si="23"/>
        <v>548.88259999999946</v>
      </c>
      <c r="H112">
        <v>315</v>
      </c>
      <c r="I112">
        <v>295</v>
      </c>
      <c r="J112" s="1">
        <v>299.53401779030293</v>
      </c>
      <c r="K112" s="2">
        <f t="shared" si="25"/>
        <v>15.465982209697074</v>
      </c>
      <c r="L112" s="8">
        <v>933.01889264757597</v>
      </c>
      <c r="M112" s="1">
        <f t="shared" si="21"/>
        <v>10.420951563095747</v>
      </c>
      <c r="N112" s="1">
        <f t="shared" si="26"/>
        <v>4179.9344789791594</v>
      </c>
      <c r="O112" s="1">
        <f t="shared" si="27"/>
        <v>994.09445661159168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2"/>
        <v>0.02</v>
      </c>
      <c r="B113" s="1">
        <f t="shared" si="24"/>
        <v>72.453426610912658</v>
      </c>
      <c r="C113">
        <v>3000</v>
      </c>
      <c r="D113" s="2">
        <v>3.5463328941589811</v>
      </c>
      <c r="E113" s="1">
        <f t="shared" si="19"/>
        <v>160.35098814229249</v>
      </c>
      <c r="F113" s="1">
        <f t="shared" si="20"/>
        <v>641.40395256916997</v>
      </c>
      <c r="G113" s="8">
        <f t="shared" si="23"/>
        <v>883.65899999999851</v>
      </c>
      <c r="H113">
        <v>315</v>
      </c>
      <c r="I113">
        <v>295</v>
      </c>
      <c r="J113" s="1">
        <v>302.05515348751982</v>
      </c>
      <c r="K113" s="2">
        <f t="shared" si="25"/>
        <v>12.944846512480183</v>
      </c>
      <c r="L113" s="8">
        <v>1114.9962202147353</v>
      </c>
      <c r="M113" s="1">
        <f t="shared" si="21"/>
        <v>12.423388058979899</v>
      </c>
      <c r="N113" s="1">
        <f t="shared" si="26"/>
        <v>4179.4321659857142</v>
      </c>
      <c r="O113" s="1">
        <f t="shared" si="27"/>
        <v>993.74181964715581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2"/>
        <v>2.5999999999999999E-2</v>
      </c>
      <c r="B114" s="1">
        <f t="shared" si="24"/>
        <v>94.216525426496403</v>
      </c>
      <c r="C114">
        <v>3000</v>
      </c>
      <c r="D114" s="2">
        <v>3.5463328941589811</v>
      </c>
      <c r="E114" s="1">
        <f t="shared" si="19"/>
        <v>160.35098814229249</v>
      </c>
      <c r="F114" s="1">
        <f t="shared" si="20"/>
        <v>641.40395256916997</v>
      </c>
      <c r="G114" s="8">
        <f t="shared" si="23"/>
        <v>1278.1599999999976</v>
      </c>
      <c r="H114">
        <v>315</v>
      </c>
      <c r="I114">
        <v>295</v>
      </c>
      <c r="J114" s="1">
        <v>303.95853052764664</v>
      </c>
      <c r="K114" s="2">
        <f t="shared" si="25"/>
        <v>11.041469472353356</v>
      </c>
      <c r="L114" s="8">
        <v>1235.9092950934271</v>
      </c>
      <c r="M114" s="1">
        <f t="shared" si="21"/>
        <v>13.748114987669672</v>
      </c>
      <c r="N114" s="1">
        <f t="shared" si="26"/>
        <v>4179.1439926644198</v>
      </c>
      <c r="O114" s="1">
        <f t="shared" si="27"/>
        <v>993.45629204955776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2"/>
        <v>3.2000000000000001E-2</v>
      </c>
      <c r="B115" s="1">
        <f t="shared" si="24"/>
        <v>115.98537209577364</v>
      </c>
      <c r="C115">
        <v>3000</v>
      </c>
      <c r="D115" s="2">
        <v>3.5463328941589811</v>
      </c>
      <c r="E115" s="1">
        <f t="shared" si="19"/>
        <v>160.35098814229249</v>
      </c>
      <c r="F115" s="1">
        <f t="shared" si="20"/>
        <v>641.40395256916997</v>
      </c>
      <c r="G115" s="8">
        <f t="shared" si="23"/>
        <v>1732.3855999999967</v>
      </c>
      <c r="H115">
        <v>315</v>
      </c>
      <c r="I115">
        <v>295</v>
      </c>
      <c r="J115" s="1">
        <v>305.40452793560632</v>
      </c>
      <c r="K115" s="2">
        <f t="shared" si="25"/>
        <v>9.5954720643936753</v>
      </c>
      <c r="L115" s="8">
        <v>1321.5581341790298</v>
      </c>
      <c r="M115" s="1">
        <f t="shared" si="21"/>
        <v>14.683399414182562</v>
      </c>
      <c r="N115" s="1">
        <f t="shared" si="26"/>
        <v>4178.9715938021463</v>
      </c>
      <c r="O115" s="1">
        <f t="shared" si="27"/>
        <v>993.22869701943853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2"/>
        <v>3.7999999999999999E-2</v>
      </c>
      <c r="B116" s="1">
        <f t="shared" si="24"/>
        <v>137.75802021852516</v>
      </c>
      <c r="C116">
        <v>3000</v>
      </c>
      <c r="D116" s="2">
        <v>3.5463328941589811</v>
      </c>
      <c r="E116" s="1">
        <f t="shared" si="19"/>
        <v>160.35098814229249</v>
      </c>
      <c r="F116" s="1">
        <f t="shared" si="20"/>
        <v>641.40395256916997</v>
      </c>
      <c r="G116" s="8">
        <f t="shared" si="23"/>
        <v>2246.3357999999957</v>
      </c>
      <c r="H116">
        <v>315</v>
      </c>
      <c r="I116">
        <v>295</v>
      </c>
      <c r="J116" s="1">
        <v>306.52836915072606</v>
      </c>
      <c r="K116" s="2">
        <f t="shared" si="25"/>
        <v>8.4716308492739358</v>
      </c>
      <c r="L116" s="8">
        <v>1385.2604103638166</v>
      </c>
      <c r="M116" s="1">
        <f t="shared" si="21"/>
        <v>15.377204357488601</v>
      </c>
      <c r="N116" s="1">
        <f t="shared" si="26"/>
        <v>4178.862695233719</v>
      </c>
      <c r="O116" s="1">
        <f t="shared" si="27"/>
        <v>993.04563017815258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2"/>
        <v>4.3999999999999997E-2</v>
      </c>
      <c r="B117" s="1">
        <f t="shared" si="24"/>
        <v>159.53329281808934</v>
      </c>
      <c r="C117">
        <v>3000</v>
      </c>
      <c r="D117" s="2">
        <v>3.5463328941589811</v>
      </c>
      <c r="E117" s="1">
        <f t="shared" si="19"/>
        <v>160.35098814229249</v>
      </c>
      <c r="F117" s="1">
        <f t="shared" si="20"/>
        <v>641.40395256916997</v>
      </c>
      <c r="G117" s="8">
        <f t="shared" si="23"/>
        <v>2820.0105999999946</v>
      </c>
      <c r="H117">
        <v>315</v>
      </c>
      <c r="I117">
        <v>295</v>
      </c>
      <c r="J117" s="1">
        <v>307.42259101644919</v>
      </c>
      <c r="K117" s="2">
        <f t="shared" si="25"/>
        <v>7.5774089835508107</v>
      </c>
      <c r="L117" s="8">
        <v>1434.4433841369469</v>
      </c>
      <c r="M117" s="1">
        <f t="shared" si="21"/>
        <v>15.911719284798027</v>
      </c>
      <c r="N117" s="1">
        <f t="shared" si="26"/>
        <v>4178.7904404908013</v>
      </c>
      <c r="O117" s="1">
        <f t="shared" si="27"/>
        <v>992.89619866756209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2"/>
        <v>0.05</v>
      </c>
      <c r="B118" s="1">
        <f t="shared" si="24"/>
        <v>181.31044600568839</v>
      </c>
      <c r="C118">
        <v>3000</v>
      </c>
      <c r="D118" s="2">
        <v>3.5463328941589811</v>
      </c>
      <c r="E118" s="1">
        <f t="shared" si="19"/>
        <v>160.35098814229249</v>
      </c>
      <c r="F118" s="1">
        <f t="shared" si="20"/>
        <v>641.40395256916997</v>
      </c>
      <c r="G118" s="8">
        <f t="shared" si="23"/>
        <v>3453.4099999999944</v>
      </c>
      <c r="H118">
        <v>315</v>
      </c>
      <c r="I118">
        <v>295</v>
      </c>
      <c r="J118" s="1">
        <v>308.14920881620986</v>
      </c>
      <c r="K118" s="2">
        <f t="shared" si="25"/>
        <v>6.8507911837901361</v>
      </c>
      <c r="L118" s="8">
        <v>1473.5435307841137</v>
      </c>
      <c r="M118" s="1">
        <f t="shared" si="21"/>
        <v>16.335884849936679</v>
      </c>
      <c r="N118" s="1">
        <f t="shared" si="26"/>
        <v>4178.7404584763935</v>
      </c>
      <c r="O118" s="1">
        <f t="shared" si="27"/>
        <v>992.77236345418703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2"/>
        <v>5.6000000000000001E-2</v>
      </c>
      <c r="B119" s="1">
        <f t="shared" si="24"/>
        <v>203.08898974106441</v>
      </c>
      <c r="C119">
        <v>3000</v>
      </c>
      <c r="D119" s="2">
        <v>3.5463328941589811</v>
      </c>
      <c r="E119" s="1">
        <f t="shared" si="19"/>
        <v>160.35098814229249</v>
      </c>
      <c r="F119" s="1">
        <f t="shared" si="20"/>
        <v>641.40395256916997</v>
      </c>
      <c r="G119" s="8">
        <f t="shared" si="23"/>
        <v>4146.5339999999933</v>
      </c>
      <c r="H119">
        <v>315</v>
      </c>
      <c r="I119">
        <v>295</v>
      </c>
      <c r="J119" s="1">
        <v>308.75043795359852</v>
      </c>
      <c r="K119" s="2">
        <f t="shared" si="25"/>
        <v>6.2495620464014792</v>
      </c>
      <c r="L119" s="8">
        <v>1505.3646221155209</v>
      </c>
      <c r="M119" s="1">
        <f t="shared" si="21"/>
        <v>16.680551374327301</v>
      </c>
      <c r="N119" s="1">
        <f t="shared" si="26"/>
        <v>4178.7046549849947</v>
      </c>
      <c r="O119" s="1">
        <f t="shared" si="27"/>
        <v>992.66828919202931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2"/>
        <v>6.2E-2</v>
      </c>
      <c r="B120" s="1">
        <f t="shared" si="24"/>
        <v>224.86858927139039</v>
      </c>
      <c r="C120">
        <v>3000</v>
      </c>
      <c r="D120" s="2">
        <v>3.5463328941589811</v>
      </c>
      <c r="E120" s="1">
        <f t="shared" si="19"/>
        <v>160.35098814229249</v>
      </c>
      <c r="F120" s="1">
        <f t="shared" si="20"/>
        <v>641.40395256916997</v>
      </c>
      <c r="G120" s="8">
        <f t="shared" si="23"/>
        <v>4899.3825999999917</v>
      </c>
      <c r="H120">
        <v>315</v>
      </c>
      <c r="I120">
        <v>295</v>
      </c>
      <c r="J120" s="1">
        <v>309.25571002424908</v>
      </c>
      <c r="K120" s="2">
        <f t="shared" si="25"/>
        <v>5.7442899757509167</v>
      </c>
      <c r="L120" s="8">
        <v>1531.7621999402618</v>
      </c>
      <c r="M120" s="1">
        <f t="shared" si="21"/>
        <v>16.966091191374417</v>
      </c>
      <c r="N120" s="1">
        <f t="shared" si="26"/>
        <v>4178.6782443595657</v>
      </c>
      <c r="O120" s="1">
        <f t="shared" si="27"/>
        <v>992.57971388179703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2"/>
        <v>6.8000000000000005E-2</v>
      </c>
      <c r="B121" s="1">
        <f t="shared" si="24"/>
        <v>246.64900864588924</v>
      </c>
      <c r="C121">
        <v>3000</v>
      </c>
      <c r="D121" s="2">
        <v>3.5463328941589811</v>
      </c>
      <c r="E121" s="1">
        <f t="shared" si="19"/>
        <v>160.35098814229249</v>
      </c>
      <c r="F121" s="1">
        <f t="shared" si="20"/>
        <v>641.40395256916997</v>
      </c>
      <c r="G121" s="8">
        <f t="shared" si="23"/>
        <v>5711.9557999999906</v>
      </c>
      <c r="H121">
        <v>315</v>
      </c>
      <c r="I121">
        <v>295</v>
      </c>
      <c r="J121" s="1">
        <v>309.68605373863778</v>
      </c>
      <c r="K121" s="2">
        <f t="shared" si="25"/>
        <v>5.3139462613622186</v>
      </c>
      <c r="L121" s="8">
        <v>1554.0118970140966</v>
      </c>
      <c r="M121" s="1">
        <f t="shared" si="21"/>
        <v>17.206483190051987</v>
      </c>
      <c r="N121" s="1">
        <f t="shared" si="26"/>
        <v>4178.6582723535521</v>
      </c>
      <c r="O121" s="1">
        <f t="shared" si="27"/>
        <v>992.50348235316119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2"/>
        <v>7.3999999999999996E-2</v>
      </c>
      <c r="B122" s="1">
        <f t="shared" si="24"/>
        <v>268.42923692232694</v>
      </c>
      <c r="C122">
        <v>3000</v>
      </c>
      <c r="D122" s="2">
        <v>3.5463328941589811</v>
      </c>
      <c r="E122" s="1">
        <f t="shared" si="19"/>
        <v>160.35098814229249</v>
      </c>
      <c r="F122" s="1">
        <f t="shared" si="20"/>
        <v>641.40395256916997</v>
      </c>
      <c r="G122" s="8">
        <f t="shared" si="23"/>
        <v>6584.2535999999891</v>
      </c>
      <c r="H122">
        <v>315</v>
      </c>
      <c r="I122">
        <v>295</v>
      </c>
      <c r="J122" s="1">
        <v>310.03952832953183</v>
      </c>
      <c r="K122" s="2">
        <f t="shared" si="25"/>
        <v>4.9604716704681664</v>
      </c>
      <c r="L122" s="8">
        <v>1572.1346246437192</v>
      </c>
      <c r="M122" s="1">
        <f t="shared" si="21"/>
        <v>17.402091426408663</v>
      </c>
      <c r="N122" s="1">
        <f t="shared" si="26"/>
        <v>4178.6435299380173</v>
      </c>
      <c r="O122" s="1">
        <f t="shared" si="27"/>
        <v>992.4403282384842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2"/>
        <v>8.0000000000000002E-3</v>
      </c>
      <c r="B123" s="1">
        <f t="shared" si="24"/>
        <v>28.959131310421288</v>
      </c>
      <c r="C123">
        <f>C111+500</f>
        <v>3500</v>
      </c>
      <c r="D123" s="2">
        <v>4.1803979334211689</v>
      </c>
      <c r="E123" s="1">
        <f t="shared" si="19"/>
        <v>189.02087295757158</v>
      </c>
      <c r="F123" s="1">
        <f t="shared" si="20"/>
        <v>756.08349183028633</v>
      </c>
      <c r="G123" s="8">
        <f t="shared" si="23"/>
        <v>273.83080000000018</v>
      </c>
      <c r="H123">
        <v>315</v>
      </c>
      <c r="I123">
        <v>295</v>
      </c>
      <c r="J123" s="1">
        <v>296.27529798435125</v>
      </c>
      <c r="K123" s="2">
        <f t="shared" si="25"/>
        <v>18.724702015648745</v>
      </c>
      <c r="L123" s="8">
        <v>659.92282809613448</v>
      </c>
      <c r="M123" s="1">
        <f t="shared" si="21"/>
        <v>6.8026686628004205</v>
      </c>
      <c r="N123" s="1">
        <f t="shared" si="26"/>
        <v>4180.8171237773686</v>
      </c>
      <c r="O123" s="1">
        <f t="shared" si="27"/>
        <v>994.50496947869351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2"/>
        <v>1.4E-2</v>
      </c>
      <c r="B124" s="1">
        <f t="shared" si="24"/>
        <v>50.696565690263256</v>
      </c>
      <c r="C124">
        <f t="shared" ref="C124:C187" si="28">C112+500</f>
        <v>3500</v>
      </c>
      <c r="D124" s="2">
        <v>4.1803979334211689</v>
      </c>
      <c r="E124" s="1">
        <f t="shared" si="19"/>
        <v>189.02087295757158</v>
      </c>
      <c r="F124" s="1">
        <f t="shared" si="20"/>
        <v>756.08349183028633</v>
      </c>
      <c r="G124" s="8">
        <f t="shared" si="23"/>
        <v>548.88259999999946</v>
      </c>
      <c r="H124">
        <v>315</v>
      </c>
      <c r="I124">
        <v>295</v>
      </c>
      <c r="J124" s="1">
        <v>299.11479357596988</v>
      </c>
      <c r="K124" s="2">
        <f t="shared" si="25"/>
        <v>15.885206424030116</v>
      </c>
      <c r="L124" s="8">
        <v>978.84290683513962</v>
      </c>
      <c r="M124" s="1">
        <f t="shared" si="21"/>
        <v>10.046656343551415</v>
      </c>
      <c r="N124" s="1">
        <f t="shared" si="26"/>
        <v>4180.0325600539663</v>
      </c>
      <c r="O124" s="1">
        <f t="shared" si="27"/>
        <v>994.15018184712642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2"/>
        <v>0.02</v>
      </c>
      <c r="B125" s="1">
        <f t="shared" si="24"/>
        <v>72.448512317303155</v>
      </c>
      <c r="C125">
        <f t="shared" si="28"/>
        <v>3500</v>
      </c>
      <c r="D125" s="2">
        <v>4.1803979334211689</v>
      </c>
      <c r="E125" s="1">
        <f t="shared" si="19"/>
        <v>189.02087295757158</v>
      </c>
      <c r="F125" s="1">
        <f t="shared" si="20"/>
        <v>756.08349183028633</v>
      </c>
      <c r="G125" s="8">
        <f t="shared" si="23"/>
        <v>883.65899999999851</v>
      </c>
      <c r="H125">
        <v>315</v>
      </c>
      <c r="I125">
        <v>295</v>
      </c>
      <c r="J125" s="1">
        <v>301.58916340225153</v>
      </c>
      <c r="K125" s="2">
        <f t="shared" si="25"/>
        <v>13.410836597748471</v>
      </c>
      <c r="L125" s="8">
        <v>1179.9141457382743</v>
      </c>
      <c r="M125" s="1">
        <f t="shared" si="21"/>
        <v>12.07850629897422</v>
      </c>
      <c r="N125" s="1">
        <f t="shared" si="26"/>
        <v>4179.5141893266682</v>
      </c>
      <c r="O125" s="1">
        <f t="shared" si="27"/>
        <v>993.80922667757773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2"/>
        <v>2.5999999999999999E-2</v>
      </c>
      <c r="B126" s="1">
        <f t="shared" si="24"/>
        <v>94.209832528440472</v>
      </c>
      <c r="C126">
        <f t="shared" si="28"/>
        <v>3500</v>
      </c>
      <c r="D126" s="2">
        <v>4.1803979334211689</v>
      </c>
      <c r="E126" s="1">
        <f t="shared" si="19"/>
        <v>189.02087295757158</v>
      </c>
      <c r="F126" s="1">
        <f t="shared" si="20"/>
        <v>756.08349183028633</v>
      </c>
      <c r="G126" s="8">
        <f t="shared" si="23"/>
        <v>1278.1599999999976</v>
      </c>
      <c r="H126">
        <v>315</v>
      </c>
      <c r="I126">
        <v>295</v>
      </c>
      <c r="J126" s="1">
        <v>303.49794052494559</v>
      </c>
      <c r="K126" s="2">
        <f t="shared" si="25"/>
        <v>11.502059475054409</v>
      </c>
      <c r="L126" s="8">
        <v>1315.1061435155473</v>
      </c>
      <c r="M126" s="1">
        <f t="shared" si="21"/>
        <v>13.438422924541527</v>
      </c>
      <c r="N126" s="1">
        <f t="shared" si="26"/>
        <v>4179.2070823222566</v>
      </c>
      <c r="O126" s="1">
        <f t="shared" si="27"/>
        <v>993.52686962630582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2"/>
        <v>3.2000000000000001E-2</v>
      </c>
      <c r="B127" s="1">
        <f t="shared" si="24"/>
        <v>115.97720939407685</v>
      </c>
      <c r="C127">
        <f t="shared" si="28"/>
        <v>3500</v>
      </c>
      <c r="D127" s="2">
        <v>4.1803979334211689</v>
      </c>
      <c r="E127" s="1">
        <f t="shared" si="19"/>
        <v>189.02087295757158</v>
      </c>
      <c r="F127" s="1">
        <f t="shared" si="20"/>
        <v>756.08349183028633</v>
      </c>
      <c r="G127" s="8">
        <f t="shared" si="23"/>
        <v>1732.3855999999967</v>
      </c>
      <c r="H127">
        <v>315</v>
      </c>
      <c r="I127">
        <v>295</v>
      </c>
      <c r="J127" s="1">
        <v>304.96645815256625</v>
      </c>
      <c r="K127" s="2">
        <f t="shared" si="25"/>
        <v>10.033541847433753</v>
      </c>
      <c r="L127" s="8">
        <v>1411.5788091110658</v>
      </c>
      <c r="M127" s="1">
        <f t="shared" si="21"/>
        <v>14.405514663109514</v>
      </c>
      <c r="N127" s="1">
        <f t="shared" si="26"/>
        <v>4179.0198449142936</v>
      </c>
      <c r="O127" s="1">
        <f t="shared" si="27"/>
        <v>993.29860238802621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2"/>
        <v>3.7999999999999999E-2</v>
      </c>
      <c r="B128" s="1">
        <f t="shared" si="24"/>
        <v>137.74864638978016</v>
      </c>
      <c r="C128">
        <f t="shared" si="28"/>
        <v>3500</v>
      </c>
      <c r="D128" s="2">
        <v>4.1803979334211689</v>
      </c>
      <c r="E128" s="1">
        <f t="shared" si="19"/>
        <v>189.02087295757158</v>
      </c>
      <c r="F128" s="1">
        <f t="shared" si="20"/>
        <v>756.08349183028633</v>
      </c>
      <c r="G128" s="8">
        <f t="shared" si="23"/>
        <v>2246.3357999999957</v>
      </c>
      <c r="H128">
        <v>315</v>
      </c>
      <c r="I128">
        <v>295</v>
      </c>
      <c r="J128" s="1">
        <v>306.11730674678677</v>
      </c>
      <c r="K128" s="2">
        <f t="shared" si="25"/>
        <v>8.8826932532132332</v>
      </c>
      <c r="L128" s="8">
        <v>1483.6935953988325</v>
      </c>
      <c r="M128" s="1">
        <f t="shared" si="21"/>
        <v>15.126449868484979</v>
      </c>
      <c r="N128" s="1">
        <f t="shared" si="26"/>
        <v>4178.9001109894789</v>
      </c>
      <c r="O128" s="1">
        <f t="shared" si="27"/>
        <v>993.11320717376907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2"/>
        <v>4.3999999999999997E-2</v>
      </c>
      <c r="B129" s="1">
        <f t="shared" si="24"/>
        <v>159.52291324680149</v>
      </c>
      <c r="C129">
        <f t="shared" si="28"/>
        <v>3500</v>
      </c>
      <c r="D129" s="2">
        <v>4.1803979334211689</v>
      </c>
      <c r="E129" s="1">
        <f t="shared" si="19"/>
        <v>189.02087295757158</v>
      </c>
      <c r="F129" s="1">
        <f t="shared" si="20"/>
        <v>756.08349183028633</v>
      </c>
      <c r="G129" s="8">
        <f t="shared" si="23"/>
        <v>2820.0105999999946</v>
      </c>
      <c r="H129">
        <v>315</v>
      </c>
      <c r="I129">
        <v>295</v>
      </c>
      <c r="J129" s="1">
        <v>307.03841003904324</v>
      </c>
      <c r="K129" s="2">
        <f t="shared" si="25"/>
        <v>7.9615899609567577</v>
      </c>
      <c r="L129" s="8">
        <v>1539.5756142546006</v>
      </c>
      <c r="M129" s="1">
        <f t="shared" si="21"/>
        <v>15.683847577541249</v>
      </c>
      <c r="N129" s="1">
        <f t="shared" si="26"/>
        <v>4178.8199858224243</v>
      </c>
      <c r="O129" s="1">
        <f t="shared" si="27"/>
        <v>992.96080278408522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2"/>
        <v>0.05</v>
      </c>
      <c r="B130" s="1">
        <f t="shared" ref="B130:B161" si="29">A130/O130*3600*1000</f>
        <v>181.29922220015413</v>
      </c>
      <c r="C130">
        <f t="shared" si="28"/>
        <v>3500</v>
      </c>
      <c r="D130" s="2">
        <v>4.1803979334211689</v>
      </c>
      <c r="E130" s="1">
        <f t="shared" si="19"/>
        <v>189.02087295757158</v>
      </c>
      <c r="F130" s="1">
        <f t="shared" si="20"/>
        <v>756.08349183028633</v>
      </c>
      <c r="G130" s="8">
        <f t="shared" si="23"/>
        <v>3453.4099999999944</v>
      </c>
      <c r="H130">
        <v>315</v>
      </c>
      <c r="I130">
        <v>295</v>
      </c>
      <c r="J130" s="1">
        <v>307.79015520759611</v>
      </c>
      <c r="K130" s="2">
        <f t="shared" si="25"/>
        <v>7.2098447924038851</v>
      </c>
      <c r="L130" s="8">
        <v>1584.1250371661106</v>
      </c>
      <c r="M130" s="1">
        <f t="shared" si="21"/>
        <v>16.127367395559229</v>
      </c>
      <c r="N130" s="1">
        <f t="shared" si="26"/>
        <v>4178.7642127015861</v>
      </c>
      <c r="O130" s="1">
        <f t="shared" si="27"/>
        <v>992.83382364034753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2"/>
        <v>5.6000000000000001E-2</v>
      </c>
      <c r="B131" s="1">
        <f t="shared" si="29"/>
        <v>203.07704932973624</v>
      </c>
      <c r="C131">
        <f t="shared" si="28"/>
        <v>3500</v>
      </c>
      <c r="D131" s="2">
        <v>4.1803979334211689</v>
      </c>
      <c r="E131" s="1">
        <f t="shared" si="19"/>
        <v>189.02087295757158</v>
      </c>
      <c r="F131" s="1">
        <f t="shared" si="20"/>
        <v>756.08349183028633</v>
      </c>
      <c r="G131" s="8">
        <f t="shared" si="23"/>
        <v>4146.5339999999933</v>
      </c>
      <c r="H131">
        <v>315</v>
      </c>
      <c r="I131">
        <v>295</v>
      </c>
      <c r="J131" s="1">
        <v>308.41428964331982</v>
      </c>
      <c r="K131" s="2">
        <f t="shared" ref="K131:K162" si="30">H131-J131</f>
        <v>6.5857103566801811</v>
      </c>
      <c r="L131" s="8">
        <v>1620.4601869287249</v>
      </c>
      <c r="M131" s="1">
        <f t="shared" si="21"/>
        <v>16.488524596292866</v>
      </c>
      <c r="N131" s="1">
        <f t="shared" ref="N131:N162" si="31">((W131 + X131*H131 +Y131*H131^2 +  Z131*H131^3)+(W131 + X131*J131 + Y131*J131^2 +  Z131*J131^3))/2</f>
        <v>4178.7240710936121</v>
      </c>
      <c r="O131" s="1">
        <f t="shared" ref="O131:O162" si="32">((S131 + T131*H131 + U131*H131^2 +  V131*H131^3)+(S131 + T131*J131 + U131*J131^2 +  V131*J131^3))/2</f>
        <v>992.72665554964829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2"/>
        <v>6.2E-2</v>
      </c>
      <c r="B132" s="1">
        <f t="shared" si="29"/>
        <v>224.85603411867021</v>
      </c>
      <c r="C132">
        <f t="shared" si="28"/>
        <v>3500</v>
      </c>
      <c r="D132" s="2">
        <v>4.1803979334211689</v>
      </c>
      <c r="E132" s="1">
        <f t="shared" ref="E132:E194" si="33">D132*0.01256*3600</f>
        <v>189.02087295757158</v>
      </c>
      <c r="F132" s="1">
        <f t="shared" ref="F132:F194" si="34">E132*4</f>
        <v>756.08349183028633</v>
      </c>
      <c r="G132" s="8">
        <f t="shared" si="23"/>
        <v>4899.3825999999917</v>
      </c>
      <c r="H132">
        <v>315</v>
      </c>
      <c r="I132">
        <v>295</v>
      </c>
      <c r="J132" s="1">
        <v>308.94023340719383</v>
      </c>
      <c r="K132" s="2">
        <f t="shared" si="30"/>
        <v>6.0597665928061701</v>
      </c>
      <c r="L132" s="8">
        <v>1650.6556146619268</v>
      </c>
      <c r="M132" s="1">
        <f t="shared" ref="M132:M194" si="35">((H132-I132)-(J132-I132))/(LN((H132-I132)/(J132-I132)))</f>
        <v>16.788236972607532</v>
      </c>
      <c r="N132" s="1">
        <f t="shared" si="31"/>
        <v>4178.6943501215828</v>
      </c>
      <c r="O132" s="1">
        <f t="shared" si="32"/>
        <v>992.6351359652806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2"/>
        <v>6.8000000000000005E-2</v>
      </c>
      <c r="B133" s="1">
        <f t="shared" si="29"/>
        <v>246.63592098914933</v>
      </c>
      <c r="C133">
        <f t="shared" si="28"/>
        <v>3500</v>
      </c>
      <c r="D133" s="2">
        <v>4.1803979334211689</v>
      </c>
      <c r="E133" s="1">
        <f t="shared" si="33"/>
        <v>189.02087295757158</v>
      </c>
      <c r="F133" s="1">
        <f t="shared" si="34"/>
        <v>756.08349183028633</v>
      </c>
      <c r="G133" s="8">
        <f t="shared" si="23"/>
        <v>5711.9557999999906</v>
      </c>
      <c r="H133">
        <v>315</v>
      </c>
      <c r="I133">
        <v>295</v>
      </c>
      <c r="J133" s="1">
        <v>309.38917513648369</v>
      </c>
      <c r="K133" s="2">
        <f t="shared" si="30"/>
        <v>5.6108248635163136</v>
      </c>
      <c r="L133" s="8">
        <v>1676.1433929776094</v>
      </c>
      <c r="M133" s="1">
        <f t="shared" si="35"/>
        <v>17.040915164520587</v>
      </c>
      <c r="N133" s="1">
        <f t="shared" si="31"/>
        <v>4178.6718073209995</v>
      </c>
      <c r="O133" s="1">
        <f t="shared" si="32"/>
        <v>992.55614923492794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2"/>
        <v>7.3999999999999996E-2</v>
      </c>
      <c r="B134" s="1">
        <f t="shared" si="29"/>
        <v>268.41565070859133</v>
      </c>
      <c r="C134">
        <f t="shared" si="28"/>
        <v>3500</v>
      </c>
      <c r="D134" s="2">
        <v>4.1803979334211689</v>
      </c>
      <c r="E134" s="1">
        <f t="shared" si="33"/>
        <v>189.02087295757158</v>
      </c>
      <c r="F134" s="1">
        <f t="shared" si="34"/>
        <v>756.08349183028633</v>
      </c>
      <c r="G134" s="8">
        <f t="shared" si="23"/>
        <v>6584.2535999999891</v>
      </c>
      <c r="H134">
        <v>315</v>
      </c>
      <c r="I134">
        <v>295</v>
      </c>
      <c r="J134" s="1">
        <v>309.75859076241841</v>
      </c>
      <c r="K134" s="2">
        <f t="shared" si="30"/>
        <v>5.2414092375815926</v>
      </c>
      <c r="L134" s="8">
        <v>1696.9283510504956</v>
      </c>
      <c r="M134" s="1">
        <f t="shared" si="35"/>
        <v>17.246757547028164</v>
      </c>
      <c r="N134" s="1">
        <f t="shared" si="31"/>
        <v>4178.6551268923668</v>
      </c>
      <c r="O134" s="1">
        <f t="shared" si="32"/>
        <v>992.49056192040143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2"/>
        <v>8.0000000000000002E-3</v>
      </c>
      <c r="B135" s="1">
        <f t="shared" si="29"/>
        <v>28.958503825549897</v>
      </c>
      <c r="C135">
        <f t="shared" si="28"/>
        <v>4000</v>
      </c>
      <c r="D135" s="2">
        <v>4.8136548353535353</v>
      </c>
      <c r="E135" s="1">
        <f t="shared" si="33"/>
        <v>217.65421703534545</v>
      </c>
      <c r="F135" s="1">
        <f t="shared" si="34"/>
        <v>870.61686814138181</v>
      </c>
      <c r="G135" s="8">
        <f t="shared" si="23"/>
        <v>273.83080000000018</v>
      </c>
      <c r="H135">
        <v>315</v>
      </c>
      <c r="I135">
        <v>295</v>
      </c>
      <c r="J135" s="1">
        <v>296.09173337234472</v>
      </c>
      <c r="K135" s="2">
        <f t="shared" si="30"/>
        <v>18.90826662765528</v>
      </c>
      <c r="L135" s="8">
        <v>677.44060638710016</v>
      </c>
      <c r="M135" s="1">
        <f t="shared" si="35"/>
        <v>6.502231900202605</v>
      </c>
      <c r="N135" s="1">
        <f t="shared" si="31"/>
        <v>4180.8754467414128</v>
      </c>
      <c r="O135" s="1">
        <f t="shared" si="32"/>
        <v>994.52651882484179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2"/>
        <v>1.4E-2</v>
      </c>
      <c r="B136" s="1">
        <f t="shared" si="29"/>
        <v>50.694205013512402</v>
      </c>
      <c r="C136">
        <f t="shared" si="28"/>
        <v>4000</v>
      </c>
      <c r="D136" s="2">
        <v>4.8136548353535353</v>
      </c>
      <c r="E136" s="1">
        <f t="shared" si="33"/>
        <v>217.65421703534545</v>
      </c>
      <c r="F136" s="1">
        <f t="shared" si="34"/>
        <v>870.61686814138181</v>
      </c>
      <c r="G136" s="8">
        <f t="shared" si="23"/>
        <v>548.88259999999946</v>
      </c>
      <c r="H136">
        <v>315</v>
      </c>
      <c r="I136">
        <v>295</v>
      </c>
      <c r="J136" s="1">
        <v>298.7615669907438</v>
      </c>
      <c r="K136" s="2">
        <f t="shared" si="30"/>
        <v>16.238433009256198</v>
      </c>
      <c r="L136" s="8">
        <v>1017.2276235789683</v>
      </c>
      <c r="M136" s="1">
        <f t="shared" si="35"/>
        <v>9.7183946165469433</v>
      </c>
      <c r="N136" s="1">
        <f t="shared" si="31"/>
        <v>4180.1186066313694</v>
      </c>
      <c r="O136" s="1">
        <f t="shared" si="32"/>
        <v>994.19647643287863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2"/>
        <v>0.02</v>
      </c>
      <c r="B137" s="1">
        <f t="shared" si="29"/>
        <v>72.44431357806026</v>
      </c>
      <c r="C137">
        <f t="shared" si="28"/>
        <v>4000</v>
      </c>
      <c r="D137" s="2">
        <v>4.8136548353535353</v>
      </c>
      <c r="E137" s="1">
        <f t="shared" si="33"/>
        <v>217.65421703534545</v>
      </c>
      <c r="F137" s="1">
        <f t="shared" si="34"/>
        <v>870.61686814138181</v>
      </c>
      <c r="G137" s="8">
        <f t="shared" si="23"/>
        <v>883.65899999999851</v>
      </c>
      <c r="H137">
        <v>315</v>
      </c>
      <c r="I137">
        <v>295</v>
      </c>
      <c r="J137" s="1">
        <v>301.18538549474658</v>
      </c>
      <c r="K137" s="2">
        <f t="shared" si="30"/>
        <v>13.814614505253417</v>
      </c>
      <c r="L137" s="8">
        <v>1235.6511380132367</v>
      </c>
      <c r="M137" s="1">
        <f t="shared" si="35"/>
        <v>11.771716234194582</v>
      </c>
      <c r="N137" s="1">
        <f t="shared" si="31"/>
        <v>4179.5891111510809</v>
      </c>
      <c r="O137" s="1">
        <f t="shared" si="32"/>
        <v>993.86682603346776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2"/>
        <v>2.5999999999999999E-2</v>
      </c>
      <c r="B138" s="1">
        <f t="shared" si="29"/>
        <v>94.204018732559618</v>
      </c>
      <c r="C138">
        <f t="shared" si="28"/>
        <v>4000</v>
      </c>
      <c r="D138" s="2">
        <v>4.8136548353535353</v>
      </c>
      <c r="E138" s="1">
        <f t="shared" si="33"/>
        <v>217.65421703534545</v>
      </c>
      <c r="F138" s="1">
        <f t="shared" si="34"/>
        <v>870.61686814138181</v>
      </c>
      <c r="G138" s="8">
        <f t="shared" si="23"/>
        <v>1278.1599999999976</v>
      </c>
      <c r="H138">
        <v>315</v>
      </c>
      <c r="I138">
        <v>295</v>
      </c>
      <c r="J138" s="1">
        <v>303.09271716384626</v>
      </c>
      <c r="K138" s="2">
        <f t="shared" si="30"/>
        <v>11.90728283615374</v>
      </c>
      <c r="L138" s="8">
        <v>1384.0966594700883</v>
      </c>
      <c r="M138" s="1">
        <f t="shared" si="35"/>
        <v>13.160596268379535</v>
      </c>
      <c r="N138" s="1">
        <f t="shared" si="31"/>
        <v>4179.2660211823868</v>
      </c>
      <c r="O138" s="1">
        <f t="shared" si="32"/>
        <v>993.58818508290597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2"/>
        <v>3.2000000000000001E-2</v>
      </c>
      <c r="B139" s="1">
        <f t="shared" si="29"/>
        <v>115.97004056490623</v>
      </c>
      <c r="C139">
        <f t="shared" si="28"/>
        <v>4000</v>
      </c>
      <c r="D139" s="2">
        <v>4.8136548353535353</v>
      </c>
      <c r="E139" s="1">
        <f t="shared" si="33"/>
        <v>217.65421703534545</v>
      </c>
      <c r="F139" s="1">
        <f t="shared" si="34"/>
        <v>870.61686814138181</v>
      </c>
      <c r="G139" s="8">
        <f t="shared" si="23"/>
        <v>1732.3855999999967</v>
      </c>
      <c r="H139">
        <v>315</v>
      </c>
      <c r="I139">
        <v>295</v>
      </c>
      <c r="J139" s="1">
        <v>304.57733297121689</v>
      </c>
      <c r="K139" s="2">
        <f t="shared" si="30"/>
        <v>10.42266702878311</v>
      </c>
      <c r="L139" s="8">
        <v>1490.7427083879588</v>
      </c>
      <c r="M139" s="1">
        <f t="shared" si="35"/>
        <v>14.154825859198681</v>
      </c>
      <c r="N139" s="1">
        <f t="shared" si="31"/>
        <v>4179.0655638473272</v>
      </c>
      <c r="O139" s="1">
        <f t="shared" si="32"/>
        <v>993.36000434978519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2"/>
        <v>3.7999999999999999E-2</v>
      </c>
      <c r="B140" s="1">
        <f t="shared" si="29"/>
        <v>137.74034922977862</v>
      </c>
      <c r="C140">
        <f t="shared" si="28"/>
        <v>4000</v>
      </c>
      <c r="D140" s="2">
        <v>4.8136548353535353</v>
      </c>
      <c r="E140" s="1">
        <f t="shared" si="33"/>
        <v>217.65421703534545</v>
      </c>
      <c r="F140" s="1">
        <f t="shared" si="34"/>
        <v>870.61686814138181</v>
      </c>
      <c r="G140" s="8">
        <f t="shared" si="23"/>
        <v>2246.3357999999957</v>
      </c>
      <c r="H140">
        <v>315</v>
      </c>
      <c r="I140">
        <v>295</v>
      </c>
      <c r="J140" s="1">
        <v>305.74975218707556</v>
      </c>
      <c r="K140" s="2">
        <f t="shared" si="30"/>
        <v>9.2502478129244423</v>
      </c>
      <c r="L140" s="8">
        <v>1570.8304410818619</v>
      </c>
      <c r="M140" s="1">
        <f t="shared" si="35"/>
        <v>14.899338319458312</v>
      </c>
      <c r="N140" s="1">
        <f t="shared" si="31"/>
        <v>4178.9359057032025</v>
      </c>
      <c r="O140" s="1">
        <f t="shared" si="32"/>
        <v>993.17303001599089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2"/>
        <v>4.3999999999999997E-2</v>
      </c>
      <c r="B141" s="1">
        <f t="shared" si="29"/>
        <v>159.51367189698433</v>
      </c>
      <c r="C141">
        <f t="shared" si="28"/>
        <v>4000</v>
      </c>
      <c r="D141" s="2">
        <v>4.8136548353535353</v>
      </c>
      <c r="E141" s="1">
        <f t="shared" si="33"/>
        <v>217.65421703534545</v>
      </c>
      <c r="F141" s="1">
        <f t="shared" si="34"/>
        <v>870.61686814138181</v>
      </c>
      <c r="G141" s="8">
        <f t="shared" si="23"/>
        <v>2820.0105999999946</v>
      </c>
      <c r="H141">
        <v>315</v>
      </c>
      <c r="I141">
        <v>295</v>
      </c>
      <c r="J141" s="1">
        <v>306.69322959334545</v>
      </c>
      <c r="K141" s="2">
        <f t="shared" si="30"/>
        <v>8.3067704066545502</v>
      </c>
      <c r="L141" s="8">
        <v>1633.0991295246829</v>
      </c>
      <c r="M141" s="1">
        <f t="shared" si="35"/>
        <v>15.47685073913682</v>
      </c>
      <c r="N141" s="1">
        <f t="shared" si="31"/>
        <v>4178.8484469437908</v>
      </c>
      <c r="O141" s="1">
        <f t="shared" si="32"/>
        <v>993.01832950279299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2"/>
        <v>0.05</v>
      </c>
      <c r="B142" s="1">
        <f t="shared" si="29"/>
        <v>181.28918365740981</v>
      </c>
      <c r="C142">
        <f t="shared" si="28"/>
        <v>4000</v>
      </c>
      <c r="D142" s="2">
        <v>4.8136548353535353</v>
      </c>
      <c r="E142" s="1">
        <f t="shared" si="33"/>
        <v>217.65421703534545</v>
      </c>
      <c r="F142" s="1">
        <f t="shared" si="34"/>
        <v>870.61686814138181</v>
      </c>
      <c r="G142" s="8">
        <f t="shared" si="23"/>
        <v>3453.4099999999944</v>
      </c>
      <c r="H142">
        <v>315</v>
      </c>
      <c r="I142">
        <v>295</v>
      </c>
      <c r="J142" s="1">
        <v>307.46636073711221</v>
      </c>
      <c r="K142" s="2">
        <f t="shared" si="30"/>
        <v>7.5336392628877888</v>
      </c>
      <c r="L142" s="8">
        <v>1682.8667815144754</v>
      </c>
      <c r="M142" s="1">
        <f t="shared" si="35"/>
        <v>15.937518079714524</v>
      </c>
      <c r="N142" s="1">
        <f t="shared" si="31"/>
        <v>4178.7872139044193</v>
      </c>
      <c r="O142" s="1">
        <f t="shared" si="32"/>
        <v>992.88879991954718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2"/>
        <v>5.6000000000000001E-2</v>
      </c>
      <c r="B143" s="1">
        <f t="shared" si="29"/>
        <v>203.06633101342254</v>
      </c>
      <c r="C143">
        <f t="shared" si="28"/>
        <v>4000</v>
      </c>
      <c r="D143" s="2">
        <v>4.8136548353535353</v>
      </c>
      <c r="E143" s="1">
        <f t="shared" si="33"/>
        <v>217.65421703534545</v>
      </c>
      <c r="F143" s="1">
        <f t="shared" si="34"/>
        <v>870.61686814138181</v>
      </c>
      <c r="G143" s="8">
        <f t="shared" si="23"/>
        <v>4146.5339999999933</v>
      </c>
      <c r="H143">
        <v>315</v>
      </c>
      <c r="I143">
        <v>295</v>
      </c>
      <c r="J143" s="1">
        <v>308.11026940551972</v>
      </c>
      <c r="K143" s="2">
        <f t="shared" si="30"/>
        <v>6.8897305944802838</v>
      </c>
      <c r="L143" s="8">
        <v>1723.5394955667493</v>
      </c>
      <c r="M143" s="1">
        <f t="shared" si="35"/>
        <v>16.313370489274359</v>
      </c>
      <c r="N143" s="1">
        <f t="shared" si="31"/>
        <v>4178.7429472182694</v>
      </c>
      <c r="O143" s="1">
        <f t="shared" si="32"/>
        <v>992.77905398642577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36">A132</f>
        <v>6.2E-2</v>
      </c>
      <c r="B144" s="1">
        <f t="shared" si="29"/>
        <v>224.84473051022093</v>
      </c>
      <c r="C144">
        <f t="shared" si="28"/>
        <v>4000</v>
      </c>
      <c r="D144" s="2">
        <v>4.8136548353535353</v>
      </c>
      <c r="E144" s="1">
        <f t="shared" si="33"/>
        <v>217.65421703534545</v>
      </c>
      <c r="F144" s="1">
        <f t="shared" si="34"/>
        <v>870.61686814138181</v>
      </c>
      <c r="G144" s="8">
        <f t="shared" si="23"/>
        <v>4899.3825999999917</v>
      </c>
      <c r="H144">
        <v>315</v>
      </c>
      <c r="I144">
        <v>295</v>
      </c>
      <c r="J144" s="1">
        <v>308.65423796598782</v>
      </c>
      <c r="K144" s="2">
        <f t="shared" si="30"/>
        <v>6.3457620340121821</v>
      </c>
      <c r="L144" s="8">
        <v>1757.3943414766275</v>
      </c>
      <c r="M144" s="1">
        <f t="shared" si="35"/>
        <v>16.62576859053873</v>
      </c>
      <c r="N144" s="1">
        <f t="shared" si="31"/>
        <v>4178.7100580754104</v>
      </c>
      <c r="O144" s="1">
        <f t="shared" si="32"/>
        <v>992.68503866428773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36"/>
        <v>6.8000000000000005E-2</v>
      </c>
      <c r="B145" s="1">
        <f t="shared" si="29"/>
        <v>246.62410885294628</v>
      </c>
      <c r="C145">
        <f t="shared" si="28"/>
        <v>4000</v>
      </c>
      <c r="D145" s="2">
        <v>4.8136548353535353</v>
      </c>
      <c r="E145" s="1">
        <f t="shared" si="33"/>
        <v>217.65421703534545</v>
      </c>
      <c r="F145" s="1">
        <f t="shared" si="34"/>
        <v>870.61686814138181</v>
      </c>
      <c r="G145" s="8">
        <f t="shared" si="23"/>
        <v>5711.9557999999906</v>
      </c>
      <c r="H145">
        <v>315</v>
      </c>
      <c r="I145">
        <v>295</v>
      </c>
      <c r="J145" s="1">
        <v>309.11951710451456</v>
      </c>
      <c r="K145" s="2">
        <f t="shared" si="30"/>
        <v>5.8804828954854429</v>
      </c>
      <c r="L145" s="8">
        <v>1786.009210373677</v>
      </c>
      <c r="M145" s="1">
        <f t="shared" si="35"/>
        <v>16.889482894099764</v>
      </c>
      <c r="N145" s="1">
        <f t="shared" si="31"/>
        <v>4178.6850424638706</v>
      </c>
      <c r="O145" s="1">
        <f t="shared" si="32"/>
        <v>992.6036880115646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36"/>
        <v>7.3999999999999996E-2</v>
      </c>
      <c r="B146" s="1">
        <f t="shared" si="29"/>
        <v>268.40336420481975</v>
      </c>
      <c r="C146">
        <f t="shared" si="28"/>
        <v>4000</v>
      </c>
      <c r="D146" s="2">
        <v>4.8136548353535353</v>
      </c>
      <c r="E146" s="1">
        <f t="shared" si="33"/>
        <v>217.65421703534545</v>
      </c>
      <c r="F146" s="1">
        <f t="shared" si="34"/>
        <v>870.61686814138181</v>
      </c>
      <c r="G146" s="8">
        <f t="shared" si="23"/>
        <v>6584.2535999999891</v>
      </c>
      <c r="H146">
        <v>315</v>
      </c>
      <c r="I146">
        <v>295</v>
      </c>
      <c r="J146" s="1">
        <v>309.50301530713796</v>
      </c>
      <c r="K146" s="2">
        <f t="shared" si="30"/>
        <v>5.4969846928620427</v>
      </c>
      <c r="L146" s="8">
        <v>1809.3698779219728</v>
      </c>
      <c r="M146" s="1">
        <f t="shared" si="35"/>
        <v>17.104544007298777</v>
      </c>
      <c r="N146" s="1">
        <f t="shared" si="31"/>
        <v>4178.6664905121643</v>
      </c>
      <c r="O146" s="1">
        <f t="shared" si="32"/>
        <v>992.53599443227915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36"/>
        <v>8.0000000000000002E-3</v>
      </c>
      <c r="B147" s="1">
        <f t="shared" si="29"/>
        <v>28.958003121235297</v>
      </c>
      <c r="C147">
        <f t="shared" si="28"/>
        <v>4500</v>
      </c>
      <c r="D147" s="2">
        <v>5.4469117372639433</v>
      </c>
      <c r="E147" s="1">
        <f t="shared" si="33"/>
        <v>246.28756111212647</v>
      </c>
      <c r="F147" s="1">
        <f t="shared" si="34"/>
        <v>985.15024444850587</v>
      </c>
      <c r="G147" s="8">
        <f t="shared" si="23"/>
        <v>273.83080000000018</v>
      </c>
      <c r="H147">
        <v>315</v>
      </c>
      <c r="I147">
        <v>295</v>
      </c>
      <c r="J147" s="1">
        <v>295.9441922598823</v>
      </c>
      <c r="K147" s="2">
        <f t="shared" si="30"/>
        <v>19.0558077401177</v>
      </c>
      <c r="L147" s="8">
        <v>691.83035280332001</v>
      </c>
      <c r="M147" s="1">
        <f t="shared" si="35"/>
        <v>6.2413439954293031</v>
      </c>
      <c r="N147" s="1">
        <f t="shared" si="31"/>
        <v>4180.9230253160276</v>
      </c>
      <c r="O147" s="1">
        <f t="shared" si="32"/>
        <v>994.54371489036032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36"/>
        <v>1.4E-2</v>
      </c>
      <c r="B148" s="1">
        <f t="shared" si="29"/>
        <v>50.692206755115045</v>
      </c>
      <c r="C148">
        <f t="shared" si="28"/>
        <v>4500</v>
      </c>
      <c r="D148" s="2">
        <v>5.4469117372639433</v>
      </c>
      <c r="E148" s="1">
        <f t="shared" si="33"/>
        <v>246.28756111212647</v>
      </c>
      <c r="F148" s="1">
        <f t="shared" si="34"/>
        <v>985.15024444850587</v>
      </c>
      <c r="G148" s="8">
        <f t="shared" si="23"/>
        <v>548.88259999999946</v>
      </c>
      <c r="H148">
        <v>315</v>
      </c>
      <c r="I148">
        <v>295</v>
      </c>
      <c r="J148" s="1">
        <v>298.45886610911469</v>
      </c>
      <c r="K148" s="2">
        <f t="shared" si="30"/>
        <v>16.541133890885305</v>
      </c>
      <c r="L148" s="8">
        <v>1050.0307430853848</v>
      </c>
      <c r="M148" s="1">
        <f t="shared" si="35"/>
        <v>9.4262676450739686</v>
      </c>
      <c r="N148" s="1">
        <f t="shared" si="31"/>
        <v>4180.1948675693693</v>
      </c>
      <c r="O148" s="1">
        <f t="shared" si="32"/>
        <v>994.23566710112573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36"/>
        <v>0.02</v>
      </c>
      <c r="B149" s="1">
        <f t="shared" si="29"/>
        <v>72.440666623700224</v>
      </c>
      <c r="C149">
        <f t="shared" si="28"/>
        <v>4500</v>
      </c>
      <c r="D149" s="2">
        <v>5.4469117372639433</v>
      </c>
      <c r="E149" s="1">
        <f t="shared" si="33"/>
        <v>246.28756111212647</v>
      </c>
      <c r="F149" s="1">
        <f t="shared" si="34"/>
        <v>985.15024444850587</v>
      </c>
      <c r="G149" s="8">
        <f t="shared" si="23"/>
        <v>883.65899999999851</v>
      </c>
      <c r="H149">
        <v>315</v>
      </c>
      <c r="I149">
        <v>295</v>
      </c>
      <c r="J149" s="1">
        <v>300.83024928631778</v>
      </c>
      <c r="K149" s="2">
        <f t="shared" si="30"/>
        <v>14.16975071368222</v>
      </c>
      <c r="L149" s="8">
        <v>1284.3671402573668</v>
      </c>
      <c r="M149" s="1">
        <f t="shared" si="35"/>
        <v>11.495146150090136</v>
      </c>
      <c r="N149" s="1">
        <f t="shared" si="31"/>
        <v>4179.6580291045357</v>
      </c>
      <c r="O149" s="1">
        <f t="shared" si="32"/>
        <v>993.91686128470747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36"/>
        <v>2.5999999999999999E-2</v>
      </c>
      <c r="B150" s="1">
        <f t="shared" si="29"/>
        <v>94.198891788737399</v>
      </c>
      <c r="C150">
        <f t="shared" si="28"/>
        <v>4500</v>
      </c>
      <c r="D150" s="2">
        <v>5.4469117372639433</v>
      </c>
      <c r="E150" s="1">
        <f t="shared" si="33"/>
        <v>246.28756111212647</v>
      </c>
      <c r="F150" s="1">
        <f t="shared" si="34"/>
        <v>985.15024444850587</v>
      </c>
      <c r="G150" s="8">
        <f t="shared" si="23"/>
        <v>1278.1599999999976</v>
      </c>
      <c r="H150">
        <v>315</v>
      </c>
      <c r="I150">
        <v>295</v>
      </c>
      <c r="J150" s="1">
        <v>302.731230630742</v>
      </c>
      <c r="K150" s="2">
        <f t="shared" si="30"/>
        <v>12.268769369257996</v>
      </c>
      <c r="L150" s="8">
        <v>1445.2055256677825</v>
      </c>
      <c r="M150" s="1">
        <f t="shared" si="35"/>
        <v>12.908186430280459</v>
      </c>
      <c r="N150" s="1">
        <f t="shared" si="31"/>
        <v>4179.3213804812958</v>
      </c>
      <c r="O150" s="1">
        <f t="shared" si="32"/>
        <v>993.6422629038932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36"/>
        <v>3.2000000000000001E-2</v>
      </c>
      <c r="B151" s="1">
        <f t="shared" si="29"/>
        <v>115.96365457838354</v>
      </c>
      <c r="C151">
        <f t="shared" si="28"/>
        <v>4500</v>
      </c>
      <c r="D151" s="2">
        <v>5.4469117372639433</v>
      </c>
      <c r="E151" s="1">
        <f t="shared" si="33"/>
        <v>246.28756111212647</v>
      </c>
      <c r="F151" s="1">
        <f t="shared" si="34"/>
        <v>985.15024444850587</v>
      </c>
      <c r="G151" s="8">
        <f t="shared" si="23"/>
        <v>1732.3855999999967</v>
      </c>
      <c r="H151">
        <v>315</v>
      </c>
      <c r="I151">
        <v>295</v>
      </c>
      <c r="J151" s="1">
        <v>304.22709837177848</v>
      </c>
      <c r="K151" s="2">
        <f t="shared" si="30"/>
        <v>10.772901628221518</v>
      </c>
      <c r="L151" s="8">
        <v>1561.4751226556957</v>
      </c>
      <c r="M151" s="1">
        <f t="shared" si="35"/>
        <v>13.925896717325854</v>
      </c>
      <c r="N151" s="1">
        <f t="shared" si="31"/>
        <v>4179.1090759611088</v>
      </c>
      <c r="O151" s="1">
        <f t="shared" si="32"/>
        <v>993.41470755505247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36"/>
        <v>3.7999999999999999E-2</v>
      </c>
      <c r="B152" s="1">
        <f t="shared" si="29"/>
        <v>137.73290468584972</v>
      </c>
      <c r="C152">
        <f t="shared" si="28"/>
        <v>4500</v>
      </c>
      <c r="D152" s="2">
        <v>5.4469117372639433</v>
      </c>
      <c r="E152" s="1">
        <f t="shared" si="33"/>
        <v>246.28756111212647</v>
      </c>
      <c r="F152" s="1">
        <f t="shared" si="34"/>
        <v>985.15024444850587</v>
      </c>
      <c r="G152" s="8">
        <f t="shared" si="23"/>
        <v>2246.3357999999957</v>
      </c>
      <c r="H152">
        <v>315</v>
      </c>
      <c r="I152">
        <v>295</v>
      </c>
      <c r="J152" s="1">
        <v>305.41689506990036</v>
      </c>
      <c r="K152" s="2">
        <f t="shared" si="30"/>
        <v>9.5831049300996369</v>
      </c>
      <c r="L152" s="8">
        <v>1649.1630248193601</v>
      </c>
      <c r="M152" s="1">
        <f t="shared" si="35"/>
        <v>14.69118050463538</v>
      </c>
      <c r="N152" s="1">
        <f t="shared" si="31"/>
        <v>4178.9702801415788</v>
      </c>
      <c r="O152" s="1">
        <f t="shared" si="32"/>
        <v>993.22671159823744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36"/>
        <v>4.3999999999999997E-2</v>
      </c>
      <c r="B153" s="1">
        <f t="shared" si="29"/>
        <v>159.50533527210141</v>
      </c>
      <c r="C153">
        <f t="shared" si="28"/>
        <v>4500</v>
      </c>
      <c r="D153" s="2">
        <v>5.4469117372639433</v>
      </c>
      <c r="E153" s="1">
        <f t="shared" si="33"/>
        <v>246.28756111212647</v>
      </c>
      <c r="F153" s="1">
        <f t="shared" si="34"/>
        <v>985.15024444850587</v>
      </c>
      <c r="G153" s="8">
        <f t="shared" si="23"/>
        <v>2820.0105999999946</v>
      </c>
      <c r="H153">
        <v>315</v>
      </c>
      <c r="I153">
        <v>295</v>
      </c>
      <c r="J153" s="1">
        <v>306.3792282722315</v>
      </c>
      <c r="K153" s="2">
        <f t="shared" si="30"/>
        <v>8.6207717277684992</v>
      </c>
      <c r="L153" s="8">
        <v>1717.5531527990706</v>
      </c>
      <c r="M153" s="1">
        <f t="shared" si="35"/>
        <v>15.286610351719403</v>
      </c>
      <c r="N153" s="1">
        <f t="shared" si="31"/>
        <v>4178.8759561136621</v>
      </c>
      <c r="O153" s="1">
        <f t="shared" si="32"/>
        <v>993.07023009471254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36"/>
        <v>0.05</v>
      </c>
      <c r="B154" s="1">
        <f t="shared" si="29"/>
        <v>181.28008977229194</v>
      </c>
      <c r="C154">
        <f t="shared" si="28"/>
        <v>4500</v>
      </c>
      <c r="D154" s="2">
        <v>5.4469117372639433</v>
      </c>
      <c r="E154" s="1">
        <f t="shared" si="33"/>
        <v>246.28756111212647</v>
      </c>
      <c r="F154" s="1">
        <f t="shared" si="34"/>
        <v>985.15024444850587</v>
      </c>
      <c r="G154" s="8">
        <f t="shared" si="23"/>
        <v>3453.4099999999944</v>
      </c>
      <c r="H154">
        <v>315</v>
      </c>
      <c r="I154">
        <v>295</v>
      </c>
      <c r="J154" s="1">
        <v>307.17080283197078</v>
      </c>
      <c r="K154" s="2">
        <f t="shared" si="30"/>
        <v>7.8291971680292249</v>
      </c>
      <c r="L154" s="8">
        <v>1772.3428514450602</v>
      </c>
      <c r="M154" s="1">
        <f t="shared" si="35"/>
        <v>15.762667514832355</v>
      </c>
      <c r="N154" s="1">
        <f t="shared" si="31"/>
        <v>4178.8095538868074</v>
      </c>
      <c r="O154" s="1">
        <f t="shared" si="32"/>
        <v>992.93860801867493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36"/>
        <v>5.6000000000000001E-2</v>
      </c>
      <c r="B155" s="1">
        <f t="shared" si="29"/>
        <v>203.05658866933223</v>
      </c>
      <c r="C155">
        <f t="shared" si="28"/>
        <v>4500</v>
      </c>
      <c r="D155" s="2">
        <v>5.4469117372639433</v>
      </c>
      <c r="E155" s="1">
        <f t="shared" si="33"/>
        <v>246.28756111212647</v>
      </c>
      <c r="F155" s="1">
        <f t="shared" si="34"/>
        <v>985.15024444850587</v>
      </c>
      <c r="G155" s="8">
        <f t="shared" si="23"/>
        <v>4146.5339999999933</v>
      </c>
      <c r="H155">
        <v>315</v>
      </c>
      <c r="I155">
        <v>295</v>
      </c>
      <c r="J155" s="1">
        <v>307.83201056199408</v>
      </c>
      <c r="K155" s="2">
        <f t="shared" si="30"/>
        <v>7.1679894380059181</v>
      </c>
      <c r="L155" s="8">
        <v>1817.2033679346928</v>
      </c>
      <c r="M155" s="1">
        <f t="shared" si="35"/>
        <v>16.151781563041464</v>
      </c>
      <c r="N155" s="1">
        <f t="shared" si="31"/>
        <v>4178.7613497847915</v>
      </c>
      <c r="O155" s="1">
        <f t="shared" si="32"/>
        <v>992.8266860047363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36"/>
        <v>6.2E-2</v>
      </c>
      <c r="B156" s="1">
        <f t="shared" si="29"/>
        <v>224.83442793050088</v>
      </c>
      <c r="C156">
        <f t="shared" si="28"/>
        <v>4500</v>
      </c>
      <c r="D156" s="2">
        <v>5.4469117372639433</v>
      </c>
      <c r="E156" s="1">
        <f t="shared" si="33"/>
        <v>246.28756111212647</v>
      </c>
      <c r="F156" s="1">
        <f t="shared" si="34"/>
        <v>985.15024444850587</v>
      </c>
      <c r="G156" s="8">
        <f t="shared" ref="G156:G194" si="37">G144</f>
        <v>4899.3825999999917</v>
      </c>
      <c r="H156">
        <v>315</v>
      </c>
      <c r="I156">
        <v>295</v>
      </c>
      <c r="J156" s="1">
        <v>308.39190382569871</v>
      </c>
      <c r="K156" s="2">
        <f t="shared" si="30"/>
        <v>6.6080961743012949</v>
      </c>
      <c r="L156" s="8">
        <v>1854.6002957021824</v>
      </c>
      <c r="M156" s="1">
        <f t="shared" si="35"/>
        <v>16.475676149296042</v>
      </c>
      <c r="N156" s="1">
        <f t="shared" si="31"/>
        <v>4178.7254179063539</v>
      </c>
      <c r="O156" s="1">
        <f t="shared" si="32"/>
        <v>992.73052643429651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36"/>
        <v>6.8000000000000005E-2</v>
      </c>
      <c r="B157" s="1">
        <f t="shared" si="29"/>
        <v>246.61331814977768</v>
      </c>
      <c r="C157">
        <f t="shared" si="28"/>
        <v>4500</v>
      </c>
      <c r="D157" s="2">
        <v>5.4469117372639433</v>
      </c>
      <c r="E157" s="1">
        <f t="shared" si="33"/>
        <v>246.28756111212647</v>
      </c>
      <c r="F157" s="1">
        <f t="shared" si="34"/>
        <v>985.15024444850587</v>
      </c>
      <c r="G157" s="8">
        <f t="shared" si="37"/>
        <v>5711.9557999999906</v>
      </c>
      <c r="H157">
        <v>315</v>
      </c>
      <c r="I157">
        <v>295</v>
      </c>
      <c r="J157" s="1">
        <v>308.87172188641921</v>
      </c>
      <c r="K157" s="2">
        <f t="shared" si="30"/>
        <v>6.1282781135807909</v>
      </c>
      <c r="L157" s="8">
        <v>1886.2483057176635</v>
      </c>
      <c r="M157" s="1">
        <f t="shared" si="35"/>
        <v>16.749425359246558</v>
      </c>
      <c r="N157" s="1">
        <f t="shared" si="31"/>
        <v>4178.6980159476052</v>
      </c>
      <c r="O157" s="1">
        <f t="shared" si="32"/>
        <v>992.64711993909282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36"/>
        <v>7.3999999999999996E-2</v>
      </c>
      <c r="B158" s="1">
        <f t="shared" si="29"/>
        <v>268.39211945664618</v>
      </c>
      <c r="C158">
        <f t="shared" si="28"/>
        <v>4500</v>
      </c>
      <c r="D158" s="2">
        <v>5.4469117372639433</v>
      </c>
      <c r="E158" s="1">
        <f t="shared" si="33"/>
        <v>246.28756111212647</v>
      </c>
      <c r="F158" s="1">
        <f t="shared" si="34"/>
        <v>985.15024444850587</v>
      </c>
      <c r="G158" s="8">
        <f t="shared" si="37"/>
        <v>6584.2535999999891</v>
      </c>
      <c r="H158">
        <v>315</v>
      </c>
      <c r="I158">
        <v>295</v>
      </c>
      <c r="J158" s="1">
        <v>309.2678210982869</v>
      </c>
      <c r="K158" s="2">
        <f t="shared" si="30"/>
        <v>5.7321789017130982</v>
      </c>
      <c r="L158" s="8">
        <v>1912.1115543036167</v>
      </c>
      <c r="M158" s="1">
        <f t="shared" si="35"/>
        <v>16.972891123894193</v>
      </c>
      <c r="N158" s="1">
        <f t="shared" si="31"/>
        <v>4178.6776511012167</v>
      </c>
      <c r="O158" s="1">
        <f t="shared" si="32"/>
        <v>992.57757843009995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36"/>
        <v>8.0000000000000002E-3</v>
      </c>
      <c r="B159" s="1">
        <f t="shared" si="29"/>
        <v>28.957598348128869</v>
      </c>
      <c r="C159">
        <f t="shared" si="28"/>
        <v>5000</v>
      </c>
      <c r="D159" s="2">
        <v>6.0801686391743512</v>
      </c>
      <c r="E159" s="1">
        <f t="shared" si="33"/>
        <v>274.92090518890745</v>
      </c>
      <c r="F159" s="1">
        <f t="shared" si="34"/>
        <v>1099.6836207556298</v>
      </c>
      <c r="G159" s="8">
        <f t="shared" si="37"/>
        <v>273.83080000000018</v>
      </c>
      <c r="H159">
        <v>315</v>
      </c>
      <c r="I159">
        <v>295</v>
      </c>
      <c r="J159" s="1">
        <v>295.82421239280291</v>
      </c>
      <c r="K159" s="2">
        <f t="shared" si="30"/>
        <v>19.175787607197094</v>
      </c>
      <c r="L159" s="8">
        <v>703.87992747181568</v>
      </c>
      <c r="M159" s="1">
        <f t="shared" si="35"/>
        <v>6.0129918630614823</v>
      </c>
      <c r="N159" s="1">
        <f t="shared" si="31"/>
        <v>4180.9621796868514</v>
      </c>
      <c r="O159" s="1">
        <f t="shared" si="32"/>
        <v>994.55761675280473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36"/>
        <v>1.4E-2</v>
      </c>
      <c r="B160" s="1">
        <f t="shared" si="29"/>
        <v>50.690499964291391</v>
      </c>
      <c r="C160">
        <f t="shared" si="28"/>
        <v>5000</v>
      </c>
      <c r="D160" s="2">
        <v>6.0801686391743512</v>
      </c>
      <c r="E160" s="1">
        <f t="shared" si="33"/>
        <v>274.92090518890745</v>
      </c>
      <c r="F160" s="1">
        <f t="shared" si="34"/>
        <v>1099.6836207556298</v>
      </c>
      <c r="G160" s="8">
        <f t="shared" si="37"/>
        <v>548.88259999999946</v>
      </c>
      <c r="H160">
        <v>315</v>
      </c>
      <c r="I160">
        <v>295</v>
      </c>
      <c r="J160" s="1">
        <v>298.19751959775135</v>
      </c>
      <c r="K160" s="2">
        <f t="shared" si="30"/>
        <v>16.802480402248648</v>
      </c>
      <c r="L160" s="8">
        <v>1078.4288780994711</v>
      </c>
      <c r="M160" s="1">
        <f t="shared" si="35"/>
        <v>9.1648715499684084</v>
      </c>
      <c r="N160" s="1">
        <f t="shared" si="31"/>
        <v>4180.2626104835181</v>
      </c>
      <c r="O160" s="1">
        <f t="shared" si="32"/>
        <v>994.2691438337356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36"/>
        <v>0.02</v>
      </c>
      <c r="B161" s="1">
        <f t="shared" si="29"/>
        <v>72.437476546177422</v>
      </c>
      <c r="C161">
        <f t="shared" si="28"/>
        <v>5000</v>
      </c>
      <c r="D161" s="2">
        <v>6.0801686391743512</v>
      </c>
      <c r="E161" s="1">
        <f t="shared" si="33"/>
        <v>274.92090518890745</v>
      </c>
      <c r="F161" s="1">
        <f t="shared" si="34"/>
        <v>1099.6836207556298</v>
      </c>
      <c r="G161" s="8">
        <f t="shared" si="37"/>
        <v>883.65899999999851</v>
      </c>
      <c r="H161">
        <v>315</v>
      </c>
      <c r="I161">
        <v>295</v>
      </c>
      <c r="J161" s="1">
        <v>300.51608771596017</v>
      </c>
      <c r="K161" s="2">
        <f t="shared" si="30"/>
        <v>14.483912284039832</v>
      </c>
      <c r="L161" s="8">
        <v>1327.3956909802305</v>
      </c>
      <c r="M161" s="1">
        <f t="shared" si="35"/>
        <v>11.244719905090177</v>
      </c>
      <c r="N161" s="1">
        <f t="shared" si="31"/>
        <v>4179.7213992521902</v>
      </c>
      <c r="O161" s="1">
        <f t="shared" si="32"/>
        <v>993.96063243729191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36"/>
        <v>2.5999999999999999E-2</v>
      </c>
      <c r="B162" s="1">
        <f t="shared" ref="B162:B193" si="38">A162/O162*3600*1000</f>
        <v>94.194343863707431</v>
      </c>
      <c r="C162">
        <f t="shared" si="28"/>
        <v>5000</v>
      </c>
      <c r="D162" s="2">
        <v>6.0801686391743512</v>
      </c>
      <c r="E162" s="1">
        <f t="shared" si="33"/>
        <v>274.92090518890745</v>
      </c>
      <c r="F162" s="1">
        <f t="shared" si="34"/>
        <v>1099.6836207556298</v>
      </c>
      <c r="G162" s="8">
        <f t="shared" si="37"/>
        <v>1278.1599999999976</v>
      </c>
      <c r="H162">
        <v>315</v>
      </c>
      <c r="I162">
        <v>295</v>
      </c>
      <c r="J162" s="1">
        <v>302.40719223144032</v>
      </c>
      <c r="K162" s="2">
        <f t="shared" si="30"/>
        <v>12.59280776855968</v>
      </c>
      <c r="L162" s="8">
        <v>1499.8335259325422</v>
      </c>
      <c r="M162" s="1">
        <f t="shared" si="35"/>
        <v>12.677993460926013</v>
      </c>
      <c r="N162" s="1">
        <f t="shared" si="31"/>
        <v>4179.3732842397912</v>
      </c>
      <c r="O162" s="1">
        <f t="shared" si="32"/>
        <v>993.6902382953333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36"/>
        <v>3.2000000000000001E-2</v>
      </c>
      <c r="B163" s="1">
        <f t="shared" si="38"/>
        <v>115.95793667618055</v>
      </c>
      <c r="C163">
        <f t="shared" si="28"/>
        <v>5000</v>
      </c>
      <c r="D163" s="2">
        <v>6.0801686391743512</v>
      </c>
      <c r="E163" s="1">
        <f t="shared" si="33"/>
        <v>274.92090518890745</v>
      </c>
      <c r="F163" s="1">
        <f t="shared" si="34"/>
        <v>1099.6836207556298</v>
      </c>
      <c r="G163" s="8">
        <f t="shared" si="37"/>
        <v>1732.3855999999967</v>
      </c>
      <c r="H163">
        <v>315</v>
      </c>
      <c r="I163">
        <v>295</v>
      </c>
      <c r="J163" s="1">
        <v>303.91051716980087</v>
      </c>
      <c r="K163" s="2">
        <f t="shared" ref="K163:K194" si="39">H163-J163</f>
        <v>11.089482830199131</v>
      </c>
      <c r="L163" s="8">
        <v>1625.207238308124</v>
      </c>
      <c r="M163" s="1">
        <f t="shared" si="35"/>
        <v>13.716119934772552</v>
      </c>
      <c r="N163" s="1">
        <f t="shared" ref="N163:N194" si="40">((W163 + X163*H163 +Y163*H163^2 +  Z163*H163^3)+(W163 + X163*J163 + Y163*J163^2 +  Z163*J163^3))/2</f>
        <v>4179.1503788218488</v>
      </c>
      <c r="O163" s="1">
        <f t="shared" ref="O163:O194" si="41">((S163 + T163*H163 + U163*H163^2 +  V163*H163^3)+(S163 + T163*J163 + U163*J163^2 +  V163*J163^3))/2</f>
        <v>993.4636929743142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36"/>
        <v>3.7999999999999999E-2</v>
      </c>
      <c r="B164" s="1">
        <f t="shared" si="38"/>
        <v>137.7261942944377</v>
      </c>
      <c r="C164">
        <f t="shared" si="28"/>
        <v>5000</v>
      </c>
      <c r="D164" s="2">
        <v>6.0801686391743512</v>
      </c>
      <c r="E164" s="1">
        <f t="shared" si="33"/>
        <v>274.92090518890745</v>
      </c>
      <c r="F164" s="1">
        <f t="shared" si="34"/>
        <v>1099.6836207556298</v>
      </c>
      <c r="G164" s="8">
        <f t="shared" si="37"/>
        <v>2246.3357999999957</v>
      </c>
      <c r="H164">
        <v>315</v>
      </c>
      <c r="I164">
        <v>295</v>
      </c>
      <c r="J164" s="1">
        <v>305.11428843883044</v>
      </c>
      <c r="K164" s="2">
        <f t="shared" si="39"/>
        <v>9.8857115611695576</v>
      </c>
      <c r="L164" s="8">
        <v>1720.1362626989423</v>
      </c>
      <c r="M164" s="1">
        <f t="shared" si="35"/>
        <v>14.499788568301154</v>
      </c>
      <c r="N164" s="1">
        <f t="shared" si="40"/>
        <v>4179.0031858344382</v>
      </c>
      <c r="O164" s="1">
        <f t="shared" si="41"/>
        <v>993.2751042807613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36"/>
        <v>4.3999999999999997E-2</v>
      </c>
      <c r="B165" s="1">
        <f t="shared" si="38"/>
        <v>159.49778297720761</v>
      </c>
      <c r="C165">
        <f t="shared" si="28"/>
        <v>5000</v>
      </c>
      <c r="D165" s="2">
        <v>6.0801686391743512</v>
      </c>
      <c r="E165" s="1">
        <f t="shared" si="33"/>
        <v>274.92090518890745</v>
      </c>
      <c r="F165" s="1">
        <f t="shared" si="34"/>
        <v>1099.6836207556298</v>
      </c>
      <c r="G165" s="8">
        <f t="shared" si="37"/>
        <v>2820.0105999999946</v>
      </c>
      <c r="H165">
        <v>315</v>
      </c>
      <c r="I165">
        <v>295</v>
      </c>
      <c r="J165" s="1">
        <v>306.09256235063361</v>
      </c>
      <c r="K165" s="2">
        <f t="shared" si="39"/>
        <v>8.9074376493663863</v>
      </c>
      <c r="L165" s="8">
        <v>1794.3882044410896</v>
      </c>
      <c r="M165" s="1">
        <f t="shared" si="35"/>
        <v>15.111247935965393</v>
      </c>
      <c r="N165" s="1">
        <f t="shared" si="40"/>
        <v>4178.9024506580345</v>
      </c>
      <c r="O165" s="1">
        <f t="shared" si="41"/>
        <v>993.11725243626438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36"/>
        <v>0.05</v>
      </c>
      <c r="B166" s="1">
        <f t="shared" si="38"/>
        <v>181.27181922539137</v>
      </c>
      <c r="C166">
        <f t="shared" si="28"/>
        <v>5000</v>
      </c>
      <c r="D166" s="2">
        <v>6.0801686391743512</v>
      </c>
      <c r="E166" s="1">
        <f t="shared" si="33"/>
        <v>274.92090518890745</v>
      </c>
      <c r="F166" s="1">
        <f t="shared" si="34"/>
        <v>1099.6836207556298</v>
      </c>
      <c r="G166" s="8">
        <f t="shared" si="37"/>
        <v>3453.4099999999944</v>
      </c>
      <c r="H166">
        <v>315</v>
      </c>
      <c r="I166">
        <v>295</v>
      </c>
      <c r="J166" s="1">
        <v>306.90010820339137</v>
      </c>
      <c r="K166" s="2">
        <f t="shared" si="39"/>
        <v>8.099891796608631</v>
      </c>
      <c r="L166" s="8">
        <v>1854.0052106305084</v>
      </c>
      <c r="M166" s="1">
        <f t="shared" si="35"/>
        <v>15.601173410391546</v>
      </c>
      <c r="N166" s="1">
        <f t="shared" si="40"/>
        <v>4178.8311684910195</v>
      </c>
      <c r="O166" s="1">
        <f t="shared" si="41"/>
        <v>992.98391095303123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36"/>
        <v>5.6000000000000001E-2</v>
      </c>
      <c r="B167" s="1">
        <f t="shared" si="38"/>
        <v>203.04770063910809</v>
      </c>
      <c r="C167">
        <f t="shared" si="28"/>
        <v>5000</v>
      </c>
      <c r="D167" s="2">
        <v>6.0801686391743512</v>
      </c>
      <c r="E167" s="1">
        <f t="shared" si="33"/>
        <v>274.92090518890745</v>
      </c>
      <c r="F167" s="1">
        <f t="shared" si="34"/>
        <v>1099.6836207556298</v>
      </c>
      <c r="G167" s="8">
        <f t="shared" si="37"/>
        <v>4146.5339999999933</v>
      </c>
      <c r="H167">
        <v>315</v>
      </c>
      <c r="I167">
        <v>295</v>
      </c>
      <c r="J167" s="1">
        <v>307.57651446247075</v>
      </c>
      <c r="K167" s="2">
        <f t="shared" si="39"/>
        <v>7.4234855375292454</v>
      </c>
      <c r="L167" s="8">
        <v>1902.9030229833861</v>
      </c>
      <c r="M167" s="1">
        <f t="shared" si="35"/>
        <v>16.00230103054939</v>
      </c>
      <c r="N167" s="1">
        <f t="shared" si="40"/>
        <v>4178.7792180770994</v>
      </c>
      <c r="O167" s="1">
        <f t="shared" si="41"/>
        <v>992.87014512081964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36"/>
        <v>6.2E-2</v>
      </c>
      <c r="B168" s="1">
        <f t="shared" si="38"/>
        <v>224.82500472780413</v>
      </c>
      <c r="C168">
        <f t="shared" si="28"/>
        <v>5000</v>
      </c>
      <c r="D168" s="2">
        <v>6.0801686391743512</v>
      </c>
      <c r="E168" s="1">
        <f t="shared" si="33"/>
        <v>274.92090518890745</v>
      </c>
      <c r="F168" s="1">
        <f t="shared" si="34"/>
        <v>1099.6836207556298</v>
      </c>
      <c r="G168" s="8">
        <f t="shared" si="37"/>
        <v>4899.3825999999917</v>
      </c>
      <c r="H168">
        <v>315</v>
      </c>
      <c r="I168">
        <v>295</v>
      </c>
      <c r="J168" s="1">
        <v>308.15053638697975</v>
      </c>
      <c r="K168" s="2">
        <f t="shared" si="39"/>
        <v>6.849463613020248</v>
      </c>
      <c r="L168" s="8">
        <v>1943.7227993342656</v>
      </c>
      <c r="M168" s="1">
        <f t="shared" si="35"/>
        <v>16.336652017222082</v>
      </c>
      <c r="N168" s="1">
        <f t="shared" si="40"/>
        <v>4178.7403739980073</v>
      </c>
      <c r="O168" s="1">
        <f t="shared" si="41"/>
        <v>992.77213524460285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36"/>
        <v>6.8000000000000005E-2</v>
      </c>
      <c r="B169" s="1">
        <f t="shared" si="38"/>
        <v>246.60342743927214</v>
      </c>
      <c r="C169">
        <f t="shared" si="28"/>
        <v>5000</v>
      </c>
      <c r="D169" s="2">
        <v>6.0801686391743512</v>
      </c>
      <c r="E169" s="1">
        <f t="shared" si="33"/>
        <v>274.92090518890745</v>
      </c>
      <c r="F169" s="1">
        <f t="shared" si="34"/>
        <v>1099.6836207556298</v>
      </c>
      <c r="G169" s="8">
        <f t="shared" si="37"/>
        <v>5711.9557999999906</v>
      </c>
      <c r="H169">
        <v>315</v>
      </c>
      <c r="I169">
        <v>295</v>
      </c>
      <c r="J169" s="1">
        <v>308.64334579874884</v>
      </c>
      <c r="K169" s="2">
        <f t="shared" si="39"/>
        <v>6.3566542012511604</v>
      </c>
      <c r="L169" s="8">
        <v>1978.3075175298522</v>
      </c>
      <c r="M169" s="1">
        <f t="shared" si="35"/>
        <v>16.619557233163189</v>
      </c>
      <c r="N169" s="1">
        <f t="shared" si="40"/>
        <v>4178.7106775366765</v>
      </c>
      <c r="O169" s="1">
        <f t="shared" si="41"/>
        <v>992.6869327892199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36"/>
        <v>7.3999999999999996E-2</v>
      </c>
      <c r="B170" s="1">
        <f t="shared" si="38"/>
        <v>268.38179484323513</v>
      </c>
      <c r="C170">
        <f t="shared" si="28"/>
        <v>5000</v>
      </c>
      <c r="D170" s="2">
        <v>6.0801686391743512</v>
      </c>
      <c r="E170" s="1">
        <f t="shared" si="33"/>
        <v>274.92090518890745</v>
      </c>
      <c r="F170" s="1">
        <f t="shared" si="34"/>
        <v>1099.6836207556298</v>
      </c>
      <c r="G170" s="8">
        <f t="shared" si="37"/>
        <v>6584.2535999999891</v>
      </c>
      <c r="H170">
        <v>315</v>
      </c>
      <c r="I170">
        <v>295</v>
      </c>
      <c r="J170" s="1">
        <v>309.05076488120574</v>
      </c>
      <c r="K170" s="2">
        <f t="shared" si="39"/>
        <v>5.9492351187942631</v>
      </c>
      <c r="L170" s="8">
        <v>2006.5976070903994</v>
      </c>
      <c r="M170" s="1">
        <f t="shared" si="35"/>
        <v>16.850710841271816</v>
      </c>
      <c r="N170" s="1">
        <f t="shared" si="40"/>
        <v>4178.6885632812737</v>
      </c>
      <c r="O170" s="1">
        <f t="shared" si="41"/>
        <v>992.61576276292226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36"/>
        <v>8.0000000000000002E-3</v>
      </c>
      <c r="B171" s="1">
        <f t="shared" si="38"/>
        <v>28.957265093020105</v>
      </c>
      <c r="C171">
        <f t="shared" si="28"/>
        <v>5500</v>
      </c>
      <c r="D171" s="2">
        <v>6.7134255411067194</v>
      </c>
      <c r="E171" s="1">
        <f t="shared" si="33"/>
        <v>303.55424926668144</v>
      </c>
      <c r="F171" s="1">
        <f t="shared" si="34"/>
        <v>1214.2169970667258</v>
      </c>
      <c r="G171" s="8">
        <f t="shared" si="37"/>
        <v>273.83080000000018</v>
      </c>
      <c r="H171">
        <v>315</v>
      </c>
      <c r="I171">
        <v>295</v>
      </c>
      <c r="J171" s="1">
        <v>295.7249485009562</v>
      </c>
      <c r="K171" s="2">
        <f t="shared" si="39"/>
        <v>19.275051499043798</v>
      </c>
      <c r="L171" s="8">
        <v>714.12612814602267</v>
      </c>
      <c r="M171" s="1">
        <f t="shared" si="35"/>
        <v>5.810311515115604</v>
      </c>
      <c r="N171" s="1">
        <f t="shared" si="40"/>
        <v>4180.9948895969028</v>
      </c>
      <c r="O171" s="1">
        <f t="shared" si="41"/>
        <v>994.56906263368035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36"/>
        <v>1.4E-2</v>
      </c>
      <c r="B172" s="1">
        <f t="shared" si="38"/>
        <v>50.689020285374703</v>
      </c>
      <c r="C172">
        <f t="shared" si="28"/>
        <v>5500</v>
      </c>
      <c r="D172" s="2">
        <v>6.7134255411067194</v>
      </c>
      <c r="E172" s="1">
        <f t="shared" si="33"/>
        <v>303.55424926668144</v>
      </c>
      <c r="F172" s="1">
        <f t="shared" si="34"/>
        <v>1214.2169970667258</v>
      </c>
      <c r="G172" s="8">
        <f t="shared" si="37"/>
        <v>548.88259999999946</v>
      </c>
      <c r="H172">
        <v>315</v>
      </c>
      <c r="I172">
        <v>295</v>
      </c>
      <c r="J172" s="1">
        <v>297.96878847751628</v>
      </c>
      <c r="K172" s="2">
        <f t="shared" si="39"/>
        <v>17.031211522483716</v>
      </c>
      <c r="L172" s="8">
        <v>1103.327668634241</v>
      </c>
      <c r="M172" s="1">
        <f t="shared" si="35"/>
        <v>8.9281846560638378</v>
      </c>
      <c r="N172" s="1">
        <f t="shared" si="40"/>
        <v>4180.3233627641912</v>
      </c>
      <c r="O172" s="1">
        <f t="shared" si="41"/>
        <v>994.2981678527708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36"/>
        <v>0.02</v>
      </c>
      <c r="B173" s="1">
        <f t="shared" si="38"/>
        <v>72.434649014395617</v>
      </c>
      <c r="C173">
        <f t="shared" si="28"/>
        <v>5500</v>
      </c>
      <c r="D173" s="2">
        <v>6.7134255411067194</v>
      </c>
      <c r="E173" s="1">
        <f t="shared" si="33"/>
        <v>303.55424926668144</v>
      </c>
      <c r="F173" s="1">
        <f t="shared" si="34"/>
        <v>1214.2169970667258</v>
      </c>
      <c r="G173" s="8">
        <f t="shared" si="37"/>
        <v>883.65899999999851</v>
      </c>
      <c r="H173">
        <v>315</v>
      </c>
      <c r="I173">
        <v>295</v>
      </c>
      <c r="J173" s="1">
        <v>300.23478158160577</v>
      </c>
      <c r="K173" s="2">
        <f t="shared" si="39"/>
        <v>14.765218418394227</v>
      </c>
      <c r="L173" s="8">
        <v>1365.8424001708261</v>
      </c>
      <c r="M173" s="1">
        <f t="shared" si="35"/>
        <v>11.015472714692857</v>
      </c>
      <c r="N173" s="1">
        <f t="shared" si="40"/>
        <v>4179.7800897141096</v>
      </c>
      <c r="O173" s="1">
        <f t="shared" si="41"/>
        <v>993.99943231161069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36"/>
        <v>2.5999999999999999E-2</v>
      </c>
      <c r="B174" s="1">
        <f t="shared" si="38"/>
        <v>94.190259975367979</v>
      </c>
      <c r="C174">
        <f t="shared" si="28"/>
        <v>5500</v>
      </c>
      <c r="D174" s="2">
        <v>6.7134255411067194</v>
      </c>
      <c r="E174" s="1">
        <f t="shared" si="33"/>
        <v>303.55424926668144</v>
      </c>
      <c r="F174" s="1">
        <f t="shared" si="34"/>
        <v>1214.2169970667258</v>
      </c>
      <c r="G174" s="8">
        <f t="shared" si="37"/>
        <v>1278.1599999999976</v>
      </c>
      <c r="H174">
        <v>315</v>
      </c>
      <c r="I174">
        <v>295</v>
      </c>
      <c r="J174" s="1">
        <v>302.11341121344202</v>
      </c>
      <c r="K174" s="2">
        <f t="shared" si="39"/>
        <v>12.886588786557979</v>
      </c>
      <c r="L174" s="8">
        <v>1549.2033946980036</v>
      </c>
      <c r="M174" s="1">
        <f t="shared" si="35"/>
        <v>12.465861378355195</v>
      </c>
      <c r="N174" s="1">
        <f t="shared" si="40"/>
        <v>4179.422240399872</v>
      </c>
      <c r="O174" s="1">
        <f t="shared" si="41"/>
        <v>993.73332258003802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36"/>
        <v>3.2000000000000001E-2</v>
      </c>
      <c r="B175" s="1">
        <f t="shared" si="38"/>
        <v>115.95275737730086</v>
      </c>
      <c r="C175">
        <f t="shared" si="28"/>
        <v>5500</v>
      </c>
      <c r="D175" s="2">
        <v>6.7134255411067194</v>
      </c>
      <c r="E175" s="1">
        <f t="shared" si="33"/>
        <v>303.55424926668144</v>
      </c>
      <c r="F175" s="1">
        <f t="shared" si="34"/>
        <v>1214.2169970667258</v>
      </c>
      <c r="G175" s="8">
        <f t="shared" si="37"/>
        <v>1732.3855999999967</v>
      </c>
      <c r="H175">
        <v>315</v>
      </c>
      <c r="I175">
        <v>295</v>
      </c>
      <c r="J175" s="1">
        <v>303.62123775776934</v>
      </c>
      <c r="K175" s="2">
        <f t="shared" si="39"/>
        <v>11.378762242230664</v>
      </c>
      <c r="L175" s="8">
        <v>1683.2370311400948</v>
      </c>
      <c r="M175" s="1">
        <f t="shared" si="35"/>
        <v>13.521941126318799</v>
      </c>
      <c r="N175" s="1">
        <f t="shared" si="40"/>
        <v>4179.1897911702408</v>
      </c>
      <c r="O175" s="1">
        <f t="shared" si="41"/>
        <v>993.50806833466277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36"/>
        <v>3.7999999999999999E-2</v>
      </c>
      <c r="B176" s="1">
        <f t="shared" si="38"/>
        <v>137.72007801564359</v>
      </c>
      <c r="C176">
        <f t="shared" si="28"/>
        <v>5500</v>
      </c>
      <c r="D176" s="2">
        <v>6.7134255411067194</v>
      </c>
      <c r="E176" s="1">
        <f t="shared" si="33"/>
        <v>303.55424926668144</v>
      </c>
      <c r="F176" s="1">
        <f t="shared" si="34"/>
        <v>1214.2169970667258</v>
      </c>
      <c r="G176" s="8">
        <f t="shared" si="37"/>
        <v>2246.3357999999957</v>
      </c>
      <c r="H176">
        <v>315</v>
      </c>
      <c r="I176">
        <v>295</v>
      </c>
      <c r="J176" s="1">
        <v>304.83628080544236</v>
      </c>
      <c r="K176" s="2">
        <f t="shared" si="39"/>
        <v>10.163719194557643</v>
      </c>
      <c r="L176" s="8">
        <v>1785.1000458227868</v>
      </c>
      <c r="M176" s="1">
        <f t="shared" si="35"/>
        <v>14.322064821653388</v>
      </c>
      <c r="N176" s="1">
        <f t="shared" si="40"/>
        <v>4179.0348363328367</v>
      </c>
      <c r="O176" s="1">
        <f t="shared" si="41"/>
        <v>993.3192165666718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36"/>
        <v>4.3999999999999997E-2</v>
      </c>
      <c r="B177" s="1">
        <f t="shared" si="38"/>
        <v>159.49086700546579</v>
      </c>
      <c r="C177">
        <f t="shared" si="28"/>
        <v>5500</v>
      </c>
      <c r="D177" s="2">
        <v>6.7134255411067194</v>
      </c>
      <c r="E177" s="1">
        <f t="shared" si="33"/>
        <v>303.55424926668144</v>
      </c>
      <c r="F177" s="1">
        <f t="shared" si="34"/>
        <v>1214.2169970667258</v>
      </c>
      <c r="G177" s="8">
        <f t="shared" si="37"/>
        <v>2820.0105999999946</v>
      </c>
      <c r="H177">
        <v>315</v>
      </c>
      <c r="I177">
        <v>295</v>
      </c>
      <c r="J177" s="1">
        <v>305.82815716276377</v>
      </c>
      <c r="K177" s="2">
        <f t="shared" si="39"/>
        <v>9.1718428372362268</v>
      </c>
      <c r="L177" s="8">
        <v>1864.9919727707679</v>
      </c>
      <c r="M177" s="1">
        <f t="shared" si="35"/>
        <v>14.948021692177337</v>
      </c>
      <c r="N177" s="1">
        <f t="shared" si="40"/>
        <v>4178.928081586032</v>
      </c>
      <c r="O177" s="1">
        <f t="shared" si="41"/>
        <v>993.16031678836885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36"/>
        <v>0.05</v>
      </c>
      <c r="B178" s="1">
        <f t="shared" si="38"/>
        <v>181.26421781200852</v>
      </c>
      <c r="C178">
        <f t="shared" si="28"/>
        <v>5500</v>
      </c>
      <c r="D178" s="2">
        <v>6.7134255411067194</v>
      </c>
      <c r="E178" s="1">
        <f t="shared" si="33"/>
        <v>303.55424926668144</v>
      </c>
      <c r="F178" s="1">
        <f t="shared" si="34"/>
        <v>1214.2169970667258</v>
      </c>
      <c r="G178" s="8">
        <f t="shared" si="37"/>
        <v>3453.4099999999944</v>
      </c>
      <c r="H178">
        <v>315</v>
      </c>
      <c r="I178">
        <v>295</v>
      </c>
      <c r="J178" s="1">
        <v>306.64967986792351</v>
      </c>
      <c r="K178" s="2">
        <f t="shared" si="39"/>
        <v>8.3503201320764902</v>
      </c>
      <c r="L178" s="8">
        <v>1929.2702190004791</v>
      </c>
      <c r="M178" s="1">
        <f t="shared" si="35"/>
        <v>15.450578085132365</v>
      </c>
      <c r="N178" s="1">
        <f t="shared" si="40"/>
        <v>4178.8521692089435</v>
      </c>
      <c r="O178" s="1">
        <f t="shared" si="41"/>
        <v>993.02555227243101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36"/>
        <v>5.6000000000000001E-2</v>
      </c>
      <c r="B179" s="1">
        <f t="shared" si="38"/>
        <v>203.03950777121128</v>
      </c>
      <c r="C179">
        <f t="shared" si="28"/>
        <v>5500</v>
      </c>
      <c r="D179" s="2">
        <v>6.7134255411067194</v>
      </c>
      <c r="E179" s="1">
        <f t="shared" si="33"/>
        <v>303.55424926668144</v>
      </c>
      <c r="F179" s="1">
        <f t="shared" si="34"/>
        <v>1214.2169970667258</v>
      </c>
      <c r="G179" s="8">
        <f t="shared" si="37"/>
        <v>4146.5339999999933</v>
      </c>
      <c r="H179">
        <v>315</v>
      </c>
      <c r="I179">
        <v>295</v>
      </c>
      <c r="J179" s="1">
        <v>307.33958374504033</v>
      </c>
      <c r="K179" s="2">
        <f t="shared" si="39"/>
        <v>7.6604162549596708</v>
      </c>
      <c r="L179" s="8">
        <v>1982.077279541696</v>
      </c>
      <c r="M179" s="1">
        <f t="shared" si="35"/>
        <v>15.862702825020786</v>
      </c>
      <c r="N179" s="1">
        <f t="shared" si="40"/>
        <v>4178.796637292261</v>
      </c>
      <c r="O179" s="1">
        <f t="shared" si="41"/>
        <v>992.91020852536087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36"/>
        <v>6.2E-2</v>
      </c>
      <c r="B180" s="1">
        <f t="shared" si="38"/>
        <v>224.81629771672345</v>
      </c>
      <c r="C180">
        <f t="shared" si="28"/>
        <v>5500</v>
      </c>
      <c r="D180" s="2">
        <v>6.7134255411067194</v>
      </c>
      <c r="E180" s="1">
        <f t="shared" si="33"/>
        <v>303.55424926668144</v>
      </c>
      <c r="F180" s="1">
        <f t="shared" si="34"/>
        <v>1214.2169970667258</v>
      </c>
      <c r="G180" s="8">
        <f t="shared" si="37"/>
        <v>4899.3825999999917</v>
      </c>
      <c r="H180">
        <v>315</v>
      </c>
      <c r="I180">
        <v>295</v>
      </c>
      <c r="J180" s="1">
        <v>307.92627636329047</v>
      </c>
      <c r="K180" s="2">
        <f t="shared" si="39"/>
        <v>7.0737236367095306</v>
      </c>
      <c r="L180" s="8">
        <v>2026.2187211083042</v>
      </c>
      <c r="M180" s="1">
        <f t="shared" si="35"/>
        <v>16.206662337211771</v>
      </c>
      <c r="N180" s="1">
        <f t="shared" si="40"/>
        <v>4178.7549932781394</v>
      </c>
      <c r="O180" s="1">
        <f t="shared" si="41"/>
        <v>992.81058476125213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36"/>
        <v>6.8000000000000005E-2</v>
      </c>
      <c r="B181" s="1">
        <f t="shared" si="38"/>
        <v>246.59427018684477</v>
      </c>
      <c r="C181">
        <f t="shared" si="28"/>
        <v>5500</v>
      </c>
      <c r="D181" s="2">
        <v>6.7134255411067194</v>
      </c>
      <c r="E181" s="1">
        <f t="shared" si="33"/>
        <v>303.55424926668144</v>
      </c>
      <c r="F181" s="1">
        <f t="shared" si="34"/>
        <v>1214.2169970667258</v>
      </c>
      <c r="G181" s="8">
        <f t="shared" si="37"/>
        <v>5711.9557999999906</v>
      </c>
      <c r="H181">
        <v>315</v>
      </c>
      <c r="I181">
        <v>295</v>
      </c>
      <c r="J181" s="1">
        <v>308.43081867393073</v>
      </c>
      <c r="K181" s="2">
        <f t="shared" si="39"/>
        <v>6.5691813260692697</v>
      </c>
      <c r="L181" s="8">
        <v>2063.6585279080709</v>
      </c>
      <c r="M181" s="1">
        <f t="shared" si="35"/>
        <v>16.49800661266482</v>
      </c>
      <c r="N181" s="1">
        <f t="shared" si="40"/>
        <v>4178.7230810001429</v>
      </c>
      <c r="O181" s="1">
        <f t="shared" si="41"/>
        <v>992.72379611462497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36"/>
        <v>7.3999999999999996E-2</v>
      </c>
      <c r="B182" s="1">
        <f t="shared" si="38"/>
        <v>268.37222044827661</v>
      </c>
      <c r="C182">
        <f t="shared" si="28"/>
        <v>5500</v>
      </c>
      <c r="D182" s="2">
        <v>6.7134255411067194</v>
      </c>
      <c r="E182" s="1">
        <f t="shared" si="33"/>
        <v>303.55424926668144</v>
      </c>
      <c r="F182" s="1">
        <f t="shared" si="34"/>
        <v>1214.2169970667258</v>
      </c>
      <c r="G182" s="8">
        <f t="shared" si="37"/>
        <v>6584.2535999999891</v>
      </c>
      <c r="H182">
        <v>315</v>
      </c>
      <c r="I182">
        <v>295</v>
      </c>
      <c r="J182" s="1">
        <v>308.84851455415435</v>
      </c>
      <c r="K182" s="2">
        <f t="shared" si="39"/>
        <v>6.1514854458456512</v>
      </c>
      <c r="L182" s="8">
        <v>2094.3115186538203</v>
      </c>
      <c r="M182" s="1">
        <f t="shared" si="35"/>
        <v>16.736263080691181</v>
      </c>
      <c r="N182" s="1">
        <f t="shared" si="40"/>
        <v>4178.6992714798535</v>
      </c>
      <c r="O182" s="1">
        <f t="shared" si="41"/>
        <v>992.65117512914594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36"/>
        <v>8.0000000000000002E-3</v>
      </c>
      <c r="B183" s="1">
        <f t="shared" si="38"/>
        <v>28.956986275536568</v>
      </c>
      <c r="C183">
        <f t="shared" si="28"/>
        <v>6000</v>
      </c>
      <c r="D183" s="2">
        <v>7.3466824430171274</v>
      </c>
      <c r="E183" s="1">
        <f t="shared" si="33"/>
        <v>332.18759334346242</v>
      </c>
      <c r="F183" s="1">
        <f t="shared" si="34"/>
        <v>1328.7503733738497</v>
      </c>
      <c r="G183" s="8">
        <f t="shared" si="37"/>
        <v>273.83080000000018</v>
      </c>
      <c r="H183">
        <v>315</v>
      </c>
      <c r="I183">
        <v>295</v>
      </c>
      <c r="J183" s="1">
        <v>295.64155932671054</v>
      </c>
      <c r="K183" s="2">
        <f t="shared" si="39"/>
        <v>19.358440673289465</v>
      </c>
      <c r="L183" s="8">
        <v>722.94918754947776</v>
      </c>
      <c r="M183" s="1">
        <f t="shared" si="35"/>
        <v>5.6281312006169566</v>
      </c>
      <c r="N183" s="1">
        <f t="shared" si="40"/>
        <v>4181.0225905109774</v>
      </c>
      <c r="O183" s="1">
        <f t="shared" si="41"/>
        <v>994.57863901848123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36"/>
        <v>1.4E-2</v>
      </c>
      <c r="B184" s="1">
        <f t="shared" si="38"/>
        <v>50.687720262722216</v>
      </c>
      <c r="C184">
        <f t="shared" si="28"/>
        <v>6000</v>
      </c>
      <c r="D184" s="2">
        <v>7.3466824430171274</v>
      </c>
      <c r="E184" s="1">
        <f t="shared" si="33"/>
        <v>332.18759334346242</v>
      </c>
      <c r="F184" s="1">
        <f t="shared" si="34"/>
        <v>1328.7503733738497</v>
      </c>
      <c r="G184" s="8">
        <f t="shared" si="37"/>
        <v>548.88259999999946</v>
      </c>
      <c r="H184">
        <v>315</v>
      </c>
      <c r="I184">
        <v>295</v>
      </c>
      <c r="J184" s="1">
        <v>297.76612113161246</v>
      </c>
      <c r="K184" s="2">
        <f t="shared" si="39"/>
        <v>17.233878868387535</v>
      </c>
      <c r="L184" s="8">
        <v>1125.3967778029514</v>
      </c>
      <c r="M184" s="1">
        <f t="shared" si="35"/>
        <v>8.7115193183014927</v>
      </c>
      <c r="N184" s="1">
        <f t="shared" si="40"/>
        <v>4180.3783462803749</v>
      </c>
      <c r="O184" s="1">
        <f t="shared" si="41"/>
        <v>994.32366929838383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36"/>
        <v>0.02</v>
      </c>
      <c r="B185" s="1">
        <f t="shared" si="38"/>
        <v>72.432112555067064</v>
      </c>
      <c r="C185">
        <f t="shared" si="28"/>
        <v>6000</v>
      </c>
      <c r="D185" s="2">
        <v>7.3466824430171274</v>
      </c>
      <c r="E185" s="1">
        <f t="shared" si="33"/>
        <v>332.18759334346242</v>
      </c>
      <c r="F185" s="1">
        <f t="shared" si="34"/>
        <v>1328.7503733738497</v>
      </c>
      <c r="G185" s="8">
        <f t="shared" si="37"/>
        <v>883.65899999999851</v>
      </c>
      <c r="H185">
        <v>315</v>
      </c>
      <c r="I185">
        <v>295</v>
      </c>
      <c r="J185" s="1">
        <v>299.98007662663372</v>
      </c>
      <c r="K185" s="2">
        <f t="shared" si="39"/>
        <v>15.019923373366282</v>
      </c>
      <c r="L185" s="8">
        <v>1400.5438778704804</v>
      </c>
      <c r="M185" s="1">
        <f t="shared" si="35"/>
        <v>10.803469657096757</v>
      </c>
      <c r="N185" s="1">
        <f t="shared" si="40"/>
        <v>4179.834841457433</v>
      </c>
      <c r="O185" s="1">
        <f t="shared" si="41"/>
        <v>994.03424061753617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36"/>
        <v>2.5999999999999999E-2</v>
      </c>
      <c r="B186" s="1">
        <f t="shared" si="38"/>
        <v>94.186551459610797</v>
      </c>
      <c r="C186">
        <f t="shared" si="28"/>
        <v>6000</v>
      </c>
      <c r="D186" s="2">
        <v>7.3466824430171274</v>
      </c>
      <c r="E186" s="1">
        <f t="shared" si="33"/>
        <v>332.18759334346242</v>
      </c>
      <c r="F186" s="1">
        <f t="shared" si="34"/>
        <v>1328.7503733738497</v>
      </c>
      <c r="G186" s="8">
        <f t="shared" si="37"/>
        <v>1278.1599999999976</v>
      </c>
      <c r="H186">
        <v>315</v>
      </c>
      <c r="I186">
        <v>295</v>
      </c>
      <c r="J186" s="1">
        <v>301.84425609835506</v>
      </c>
      <c r="K186" s="2">
        <f t="shared" si="39"/>
        <v>13.155743901644939</v>
      </c>
      <c r="L186" s="8">
        <v>1594.2538938075027</v>
      </c>
      <c r="M186" s="1">
        <f t="shared" si="35"/>
        <v>12.268458337895355</v>
      </c>
      <c r="N186" s="1">
        <f t="shared" si="40"/>
        <v>4179.4687056942221</v>
      </c>
      <c r="O186" s="1">
        <f t="shared" si="41"/>
        <v>993.77244998865535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36"/>
        <v>3.2000000000000001E-2</v>
      </c>
      <c r="B187" s="1">
        <f t="shared" si="38"/>
        <v>115.94801558247632</v>
      </c>
      <c r="C187">
        <f t="shared" si="28"/>
        <v>6000</v>
      </c>
      <c r="D187" s="2">
        <v>7.3466824430171274</v>
      </c>
      <c r="E187" s="1">
        <f t="shared" si="33"/>
        <v>332.18759334346242</v>
      </c>
      <c r="F187" s="1">
        <f t="shared" si="34"/>
        <v>1328.7503733738497</v>
      </c>
      <c r="G187" s="8">
        <f t="shared" si="37"/>
        <v>1732.3855999999967</v>
      </c>
      <c r="H187">
        <v>315</v>
      </c>
      <c r="I187">
        <v>295</v>
      </c>
      <c r="J187" s="1">
        <v>303.35422891122016</v>
      </c>
      <c r="K187" s="2">
        <f t="shared" si="39"/>
        <v>11.645771088779838</v>
      </c>
      <c r="L187" s="8">
        <v>1736.5711451958036</v>
      </c>
      <c r="M187" s="1">
        <f t="shared" si="35"/>
        <v>13.340487885364254</v>
      </c>
      <c r="N187" s="1">
        <f t="shared" si="40"/>
        <v>4179.2276124531618</v>
      </c>
      <c r="O187" s="1">
        <f t="shared" si="41"/>
        <v>993.54869871020583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36"/>
        <v>3.7999999999999999E-2</v>
      </c>
      <c r="B188" s="1">
        <f t="shared" si="38"/>
        <v>137.71444547168537</v>
      </c>
      <c r="C188">
        <f t="shared" ref="C188:C194" si="42">C176+500</f>
        <v>6000</v>
      </c>
      <c r="D188" s="2">
        <v>7.3466824430171274</v>
      </c>
      <c r="E188" s="1">
        <f t="shared" si="33"/>
        <v>332.18759334346242</v>
      </c>
      <c r="F188" s="1">
        <f t="shared" si="34"/>
        <v>1328.7503733738497</v>
      </c>
      <c r="G188" s="8">
        <f t="shared" si="37"/>
        <v>2246.3357999999957</v>
      </c>
      <c r="H188">
        <v>315</v>
      </c>
      <c r="I188">
        <v>295</v>
      </c>
      <c r="J188" s="1">
        <v>304.57835785550344</v>
      </c>
      <c r="K188" s="2">
        <f t="shared" si="39"/>
        <v>10.421642144496559</v>
      </c>
      <c r="L188" s="8">
        <v>1845.1091472740668</v>
      </c>
      <c r="M188" s="1">
        <f t="shared" si="35"/>
        <v>14.155491093836321</v>
      </c>
      <c r="N188" s="1">
        <f t="shared" si="40"/>
        <v>4179.065439831852</v>
      </c>
      <c r="O188" s="1">
        <f t="shared" si="41"/>
        <v>993.359843489524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36"/>
        <v>4.3999999999999997E-2</v>
      </c>
      <c r="B189" s="1">
        <f t="shared" si="38"/>
        <v>159.48446983518565</v>
      </c>
      <c r="C189">
        <f t="shared" si="42"/>
        <v>6000</v>
      </c>
      <c r="D189" s="2">
        <v>7.3466824430171274</v>
      </c>
      <c r="E189" s="1">
        <f t="shared" si="33"/>
        <v>332.18759334346242</v>
      </c>
      <c r="F189" s="1">
        <f t="shared" si="34"/>
        <v>1328.7503733738497</v>
      </c>
      <c r="G189" s="8">
        <f t="shared" si="37"/>
        <v>2820.0105999999946</v>
      </c>
      <c r="H189">
        <v>315</v>
      </c>
      <c r="I189">
        <v>295</v>
      </c>
      <c r="J189" s="1">
        <v>305.58193290303251</v>
      </c>
      <c r="K189" s="2">
        <f t="shared" si="39"/>
        <v>9.4180670969674907</v>
      </c>
      <c r="L189" s="8">
        <v>1930.4550631235229</v>
      </c>
      <c r="M189" s="1">
        <f t="shared" si="35"/>
        <v>14.794692586354742</v>
      </c>
      <c r="N189" s="1">
        <f t="shared" si="40"/>
        <v>4178.9530007970143</v>
      </c>
      <c r="O189" s="1">
        <f t="shared" si="41"/>
        <v>993.20015399426416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36"/>
        <v>0.05</v>
      </c>
      <c r="B190" s="1">
        <f t="shared" si="38"/>
        <v>181.25716235688063</v>
      </c>
      <c r="C190">
        <f t="shared" si="42"/>
        <v>6000</v>
      </c>
      <c r="D190" s="2">
        <v>7.3466824430171274</v>
      </c>
      <c r="E190" s="1">
        <f t="shared" si="33"/>
        <v>332.18759334346242</v>
      </c>
      <c r="F190" s="1">
        <f t="shared" si="34"/>
        <v>1328.7503733738497</v>
      </c>
      <c r="G190" s="8">
        <f t="shared" si="37"/>
        <v>3453.4099999999944</v>
      </c>
      <c r="H190">
        <v>315</v>
      </c>
      <c r="I190">
        <v>295</v>
      </c>
      <c r="J190" s="1">
        <v>306.4158030240269</v>
      </c>
      <c r="K190" s="2">
        <f t="shared" si="39"/>
        <v>8.5841969759731001</v>
      </c>
      <c r="L190" s="8">
        <v>1999.2561748087332</v>
      </c>
      <c r="M190" s="1">
        <f t="shared" si="35"/>
        <v>15.308867245675916</v>
      </c>
      <c r="N190" s="1">
        <f t="shared" si="40"/>
        <v>4178.8726711987165</v>
      </c>
      <c r="O190" s="1">
        <f t="shared" si="41"/>
        <v>993.06420590207972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36"/>
        <v>5.6000000000000001E-2</v>
      </c>
      <c r="B191" s="1">
        <f t="shared" si="38"/>
        <v>203.03188231128058</v>
      </c>
      <c r="C191">
        <f t="shared" si="42"/>
        <v>6000</v>
      </c>
      <c r="D191" s="2">
        <v>7.3466824430171274</v>
      </c>
      <c r="E191" s="1">
        <f t="shared" si="33"/>
        <v>332.18759334346242</v>
      </c>
      <c r="F191" s="1">
        <f t="shared" si="34"/>
        <v>1328.7503733738497</v>
      </c>
      <c r="G191" s="8">
        <f t="shared" si="37"/>
        <v>4146.5339999999933</v>
      </c>
      <c r="H191">
        <v>315</v>
      </c>
      <c r="I191">
        <v>295</v>
      </c>
      <c r="J191" s="1">
        <v>307.11781229835361</v>
      </c>
      <c r="K191" s="2">
        <f t="shared" si="39"/>
        <v>7.8821877016463873</v>
      </c>
      <c r="L191" s="8">
        <v>2055.8664734827998</v>
      </c>
      <c r="M191" s="1">
        <f t="shared" si="35"/>
        <v>15.731157094235479</v>
      </c>
      <c r="N191" s="1">
        <f t="shared" si="40"/>
        <v>4178.8136974370391</v>
      </c>
      <c r="O191" s="1">
        <f t="shared" si="41"/>
        <v>992.94750019070761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36"/>
        <v>6.2E-2</v>
      </c>
      <c r="B192" s="1">
        <f t="shared" si="38"/>
        <v>224.80817536120477</v>
      </c>
      <c r="C192">
        <f t="shared" si="42"/>
        <v>6000</v>
      </c>
      <c r="D192" s="2">
        <v>7.3466824430171274</v>
      </c>
      <c r="E192" s="1">
        <f t="shared" si="33"/>
        <v>332.18759334346242</v>
      </c>
      <c r="F192" s="1">
        <f t="shared" si="34"/>
        <v>1328.7503733738497</v>
      </c>
      <c r="G192" s="8">
        <f t="shared" si="37"/>
        <v>4899.3825999999917</v>
      </c>
      <c r="H192">
        <v>315</v>
      </c>
      <c r="I192">
        <v>295</v>
      </c>
      <c r="J192" s="1">
        <v>307.71598105046667</v>
      </c>
      <c r="K192" s="2">
        <f t="shared" si="39"/>
        <v>7.2840189495333334</v>
      </c>
      <c r="L192" s="8">
        <v>2103.2463495034049</v>
      </c>
      <c r="M192" s="1">
        <f t="shared" si="35"/>
        <v>16.084031155551482</v>
      </c>
      <c r="N192" s="1">
        <f t="shared" si="40"/>
        <v>4178.7693478397141</v>
      </c>
      <c r="O192" s="1">
        <f t="shared" si="41"/>
        <v>992.84645516729597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36"/>
        <v>6.8000000000000005E-2</v>
      </c>
      <c r="B193" s="1">
        <f t="shared" si="38"/>
        <v>246.5857116816656</v>
      </c>
      <c r="C193">
        <f t="shared" si="42"/>
        <v>6000</v>
      </c>
      <c r="D193" s="2">
        <v>7.3466824430171274</v>
      </c>
      <c r="E193" s="1">
        <f t="shared" si="33"/>
        <v>332.18759334346242</v>
      </c>
      <c r="F193" s="1">
        <f t="shared" si="34"/>
        <v>1328.7503733738497</v>
      </c>
      <c r="G193" s="8">
        <f t="shared" si="37"/>
        <v>5711.9557999999906</v>
      </c>
      <c r="H193">
        <v>315</v>
      </c>
      <c r="I193">
        <v>295</v>
      </c>
      <c r="J193" s="1">
        <v>308.23122466195326</v>
      </c>
      <c r="K193" s="2">
        <f t="shared" si="39"/>
        <v>6.768775338046737</v>
      </c>
      <c r="L193" s="8">
        <v>2143.4745324038931</v>
      </c>
      <c r="M193" s="1">
        <f t="shared" si="35"/>
        <v>16.383227806098301</v>
      </c>
      <c r="N193" s="1">
        <f t="shared" si="40"/>
        <v>4178.7352852458334</v>
      </c>
      <c r="O193" s="1">
        <f t="shared" si="41"/>
        <v>992.75825160554768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36"/>
        <v>7.3999999999999996E-2</v>
      </c>
      <c r="B194" s="1">
        <f t="shared" ref="B194" si="43">A194/O194*3600*1000</f>
        <v>268.36325842501782</v>
      </c>
      <c r="C194">
        <f t="shared" si="42"/>
        <v>6000</v>
      </c>
      <c r="D194" s="2">
        <v>7.3466824430171274</v>
      </c>
      <c r="E194" s="1">
        <f t="shared" si="33"/>
        <v>332.18759334346242</v>
      </c>
      <c r="F194" s="1">
        <f t="shared" si="34"/>
        <v>1328.7503733738497</v>
      </c>
      <c r="G194" s="8">
        <f t="shared" si="37"/>
        <v>6584.2535999999891</v>
      </c>
      <c r="H194">
        <v>315</v>
      </c>
      <c r="I194">
        <v>295</v>
      </c>
      <c r="J194" s="1">
        <v>308.65834214076045</v>
      </c>
      <c r="K194" s="2">
        <f t="shared" si="39"/>
        <v>6.3416578592395467</v>
      </c>
      <c r="L194" s="8">
        <v>2176.4384789020555</v>
      </c>
      <c r="M194" s="1">
        <f t="shared" si="35"/>
        <v>16.628108577121139</v>
      </c>
      <c r="N194" s="1">
        <f t="shared" si="40"/>
        <v>4178.7098250695344</v>
      </c>
      <c r="O194" s="1">
        <f t="shared" si="41"/>
        <v>992.68432483440586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</row>
    <row r="203" spans="1:38" x14ac:dyDescent="0.45">
      <c r="A203">
        <v>0</v>
      </c>
      <c r="B203" s="8">
        <v>89.96298971732935</v>
      </c>
      <c r="C203" s="7">
        <f>20/B203</f>
        <v>0.22231364323086128</v>
      </c>
      <c r="D203" s="8">
        <v>107.01575400616596</v>
      </c>
      <c r="E203" s="7">
        <f>20/D203</f>
        <v>0.18688837158356753</v>
      </c>
      <c r="F203" s="8">
        <v>115.13494200576085</v>
      </c>
      <c r="G203" s="7">
        <f>20/F203</f>
        <v>0.17370921157018768</v>
      </c>
      <c r="H203" s="8">
        <v>119.86748297311172</v>
      </c>
      <c r="I203" s="7">
        <f>20/H203</f>
        <v>0.16685092156716375</v>
      </c>
      <c r="J203" s="8">
        <v>122.96400760423911</v>
      </c>
      <c r="K203" s="7">
        <f>20/J203</f>
        <v>0.16264922061071888</v>
      </c>
      <c r="L203" s="8">
        <v>125.14717903738881</v>
      </c>
      <c r="M203" s="7">
        <f>20/L203</f>
        <v>0.1598118323867678</v>
      </c>
      <c r="N203" s="8">
        <v>126.76895917158235</v>
      </c>
      <c r="O203" s="7">
        <f>20/N203</f>
        <v>0.15776732830100712</v>
      </c>
      <c r="P203" s="8">
        <v>128.02114287152352</v>
      </c>
      <c r="Q203" s="7">
        <f>20/P203</f>
        <v>0.15622419509308033</v>
      </c>
      <c r="R203" s="8">
        <v>129.01712050771525</v>
      </c>
      <c r="S203" s="7">
        <f>20/R203</f>
        <v>0.15501818612363152</v>
      </c>
      <c r="AH203" s="6"/>
    </row>
    <row r="204" spans="1:38" x14ac:dyDescent="0.45">
      <c r="A204">
        <v>400</v>
      </c>
      <c r="B204" s="8">
        <v>188.10316525579987</v>
      </c>
      <c r="C204" s="7">
        <f t="shared" ref="C204:C218" si="44">20/B204</f>
        <v>0.1063246329364111</v>
      </c>
      <c r="D204" s="8">
        <v>230.66739756893253</v>
      </c>
      <c r="E204" s="7">
        <f t="shared" ref="E204:E218" si="45">20/D204</f>
        <v>8.6704927574444979E-2</v>
      </c>
      <c r="F204" s="8">
        <v>251.63101461062135</v>
      </c>
      <c r="G204" s="7">
        <f t="shared" ref="G204:G218" si="46">20/F204</f>
        <v>7.9481458320821E-2</v>
      </c>
      <c r="H204" s="8">
        <v>264.05021048503477</v>
      </c>
      <c r="I204" s="7">
        <f t="shared" ref="I204:I218" si="47">20/H204</f>
        <v>7.5743170070805582E-2</v>
      </c>
      <c r="J204" s="8">
        <v>272.25483126265334</v>
      </c>
      <c r="K204" s="7">
        <f t="shared" ref="K204:K218" si="48">20/J204</f>
        <v>7.3460588035278357E-2</v>
      </c>
      <c r="L204" s="8">
        <v>278.07671991042673</v>
      </c>
      <c r="M204" s="7">
        <f t="shared" ref="M204:M218" si="49">20/L204</f>
        <v>7.1922597499144633E-2</v>
      </c>
      <c r="N204" s="8">
        <v>282.42154561962138</v>
      </c>
      <c r="O204" s="7">
        <f t="shared" ref="O204:O218" si="50">20/N204</f>
        <v>7.0816126850806696E-2</v>
      </c>
      <c r="P204" s="8">
        <v>285.78791433143084</v>
      </c>
      <c r="Q204" s="7">
        <f t="shared" ref="Q204:Q218" si="51">20/P204</f>
        <v>6.9981965636257873E-2</v>
      </c>
      <c r="R204" s="8">
        <v>288.47281720586295</v>
      </c>
      <c r="S204" s="7">
        <f t="shared" ref="S204:S218" si="52">20/R204</f>
        <v>6.9330622530466693E-2</v>
      </c>
      <c r="AH204" s="6"/>
    </row>
    <row r="205" spans="1:38" x14ac:dyDescent="0.45">
      <c r="A205">
        <v>600</v>
      </c>
      <c r="B205" s="8">
        <v>303.34496516356666</v>
      </c>
      <c r="C205" s="7">
        <f t="shared" si="44"/>
        <v>6.5931537677626523E-2</v>
      </c>
      <c r="D205" s="8">
        <v>384.78506185839422</v>
      </c>
      <c r="E205" s="7">
        <f t="shared" si="45"/>
        <v>5.1977069752672085E-2</v>
      </c>
      <c r="F205" s="8">
        <v>426.4977436001227</v>
      </c>
      <c r="G205" s="7">
        <f t="shared" si="46"/>
        <v>4.6893565792816179E-2</v>
      </c>
      <c r="H205" s="8">
        <v>451.6867765202943</v>
      </c>
      <c r="I205" s="7">
        <f t="shared" si="47"/>
        <v>4.4278471364771955E-2</v>
      </c>
      <c r="J205" s="8">
        <v>468.52000358384601</v>
      </c>
      <c r="K205" s="7">
        <f t="shared" si="48"/>
        <v>4.268761172845166E-2</v>
      </c>
      <c r="L205" s="8">
        <v>480.55721984440015</v>
      </c>
      <c r="M205" s="7">
        <f t="shared" si="49"/>
        <v>4.1618352974648491E-2</v>
      </c>
      <c r="N205" s="8">
        <v>489.59069293173161</v>
      </c>
      <c r="O205" s="7">
        <f t="shared" si="50"/>
        <v>4.0850449750663036E-2</v>
      </c>
      <c r="P205" s="8">
        <v>496.6194631462846</v>
      </c>
      <c r="Q205" s="7">
        <f t="shared" si="51"/>
        <v>4.0272283879677073E-2</v>
      </c>
      <c r="R205" s="8">
        <v>502.24403014072504</v>
      </c>
      <c r="S205" s="7">
        <f t="shared" si="52"/>
        <v>3.9821279696238797E-2</v>
      </c>
      <c r="AH205" s="6"/>
    </row>
    <row r="206" spans="1:38" x14ac:dyDescent="0.45">
      <c r="A206">
        <v>800</v>
      </c>
      <c r="B206" s="8">
        <v>375.68534916122076</v>
      </c>
      <c r="C206" s="7">
        <f t="shared" si="44"/>
        <v>5.3236039267044309E-2</v>
      </c>
      <c r="D206" s="8">
        <v>487.77718105821964</v>
      </c>
      <c r="E206" s="7">
        <f t="shared" si="45"/>
        <v>4.1002328064241401E-2</v>
      </c>
      <c r="F206" s="8">
        <v>546.80728161538832</v>
      </c>
      <c r="G206" s="7">
        <f t="shared" si="46"/>
        <v>3.6575957695580835E-2</v>
      </c>
      <c r="H206" s="8">
        <v>582.94728450986906</v>
      </c>
      <c r="I206" s="7">
        <f t="shared" si="47"/>
        <v>3.4308419528561007E-2</v>
      </c>
      <c r="J206" s="8">
        <v>607.29945502828991</v>
      </c>
      <c r="K206" s="7">
        <f t="shared" si="48"/>
        <v>3.293268227791895E-2</v>
      </c>
      <c r="L206" s="8">
        <v>624.81047012259728</v>
      </c>
      <c r="M206" s="7">
        <f t="shared" si="49"/>
        <v>3.2009706873311033E-2</v>
      </c>
      <c r="N206" s="8">
        <v>638.00462611847547</v>
      </c>
      <c r="O206" s="7">
        <f t="shared" si="50"/>
        <v>3.1347735080977393E-2</v>
      </c>
      <c r="P206" s="8">
        <v>648.30197188551324</v>
      </c>
      <c r="Q206" s="7">
        <f t="shared" si="51"/>
        <v>3.0849821329144277E-2</v>
      </c>
      <c r="R206" s="8">
        <v>656.56179460240605</v>
      </c>
      <c r="S206" s="7">
        <f t="shared" si="52"/>
        <v>3.0461717639405739E-2</v>
      </c>
      <c r="AH206" s="6"/>
    </row>
    <row r="207" spans="1:38" x14ac:dyDescent="0.45">
      <c r="A207">
        <v>1000</v>
      </c>
      <c r="B207" s="8">
        <v>431.52849467078386</v>
      </c>
      <c r="C207" s="7">
        <f t="shared" si="44"/>
        <v>4.6346881485214882E-2</v>
      </c>
      <c r="D207" s="8">
        <v>571.53069617678852</v>
      </c>
      <c r="E207" s="7">
        <f t="shared" si="45"/>
        <v>3.4993745976880139E-2</v>
      </c>
      <c r="F207" s="8">
        <v>647.07605233712934</v>
      </c>
      <c r="G207" s="7">
        <f t="shared" si="46"/>
        <v>3.0908267935064789E-2</v>
      </c>
      <c r="H207" s="8">
        <v>693.89328628378473</v>
      </c>
      <c r="I207" s="7">
        <f t="shared" si="47"/>
        <v>2.882287578701332E-2</v>
      </c>
      <c r="J207" s="8">
        <v>725.67247451206356</v>
      </c>
      <c r="K207" s="7">
        <f t="shared" si="48"/>
        <v>2.7560642993173803E-2</v>
      </c>
      <c r="L207" s="8">
        <v>748.63709447100314</v>
      </c>
      <c r="M207" s="7">
        <f t="shared" si="49"/>
        <v>2.6715213750037679E-2</v>
      </c>
      <c r="N207" s="8">
        <v>766.00206800392743</v>
      </c>
      <c r="O207" s="7">
        <f t="shared" si="50"/>
        <v>2.6109590085202559E-2</v>
      </c>
      <c r="P207" s="8">
        <v>779.59104268844226</v>
      </c>
      <c r="Q207" s="7">
        <f t="shared" si="51"/>
        <v>2.5654476391916231E-2</v>
      </c>
      <c r="R207" s="8">
        <v>790.51422020311156</v>
      </c>
      <c r="S207" s="7">
        <f t="shared" si="52"/>
        <v>2.5299987639515555E-2</v>
      </c>
    </row>
    <row r="208" spans="1:38" x14ac:dyDescent="0.45">
      <c r="A208">
        <v>1200</v>
      </c>
      <c r="B208" s="8">
        <v>471.49318528465955</v>
      </c>
      <c r="C208" s="7">
        <f t="shared" si="44"/>
        <v>4.2418428567371956E-2</v>
      </c>
      <c r="D208" s="8">
        <v>634.26305618012748</v>
      </c>
      <c r="E208" s="7">
        <f t="shared" si="45"/>
        <v>3.1532657948660503E-2</v>
      </c>
      <c r="F208" s="8">
        <v>723.82749339007364</v>
      </c>
      <c r="G208" s="7">
        <f t="shared" si="46"/>
        <v>2.7630892971927935E-2</v>
      </c>
      <c r="H208" s="8">
        <v>779.88264374941468</v>
      </c>
      <c r="I208" s="7">
        <f t="shared" si="47"/>
        <v>2.5644884086465491E-2</v>
      </c>
      <c r="J208" s="8">
        <v>818.16011653055716</v>
      </c>
      <c r="K208" s="7">
        <f t="shared" si="48"/>
        <v>2.4445092831964055E-2</v>
      </c>
      <c r="L208" s="8">
        <v>845.93183612289931</v>
      </c>
      <c r="M208" s="7">
        <f t="shared" si="49"/>
        <v>2.3642566866456535E-2</v>
      </c>
      <c r="N208" s="8">
        <v>866.99260039972887</v>
      </c>
      <c r="O208" s="7">
        <f t="shared" si="50"/>
        <v>2.3068247630693681E-2</v>
      </c>
      <c r="P208" s="8">
        <v>883.50983326028688</v>
      </c>
      <c r="Q208" s="7">
        <f t="shared" si="51"/>
        <v>2.2636986309701762E-2</v>
      </c>
      <c r="R208" s="8">
        <v>896.80962737189998</v>
      </c>
      <c r="S208" s="7">
        <f t="shared" si="52"/>
        <v>2.2301277093344757E-2</v>
      </c>
    </row>
    <row r="209" spans="1:19" x14ac:dyDescent="0.45">
      <c r="A209">
        <v>1500</v>
      </c>
      <c r="B209" s="8">
        <v>518.08433670732211</v>
      </c>
      <c r="C209" s="7">
        <f t="shared" si="44"/>
        <v>3.8603753448926338E-2</v>
      </c>
      <c r="D209" s="8">
        <v>710.95716958835897</v>
      </c>
      <c r="E209" s="7">
        <f t="shared" si="45"/>
        <v>2.8131089825818776E-2</v>
      </c>
      <c r="F209" s="8">
        <v>819.84724057869107</v>
      </c>
      <c r="G209" s="7">
        <f t="shared" si="46"/>
        <v>2.4394788455813981E-2</v>
      </c>
      <c r="H209" s="8">
        <v>888.89612892570881</v>
      </c>
      <c r="I209" s="7">
        <f t="shared" si="47"/>
        <v>2.249981673806067E-2</v>
      </c>
      <c r="J209" s="8">
        <v>936.42292112889402</v>
      </c>
      <c r="K209" s="7">
        <f t="shared" si="48"/>
        <v>2.1357871052418525E-2</v>
      </c>
      <c r="L209" s="8">
        <v>971.09063945839307</v>
      </c>
      <c r="M209" s="7">
        <f t="shared" si="49"/>
        <v>2.0595399839457428E-2</v>
      </c>
      <c r="N209" s="8">
        <v>997.48280918627609</v>
      </c>
      <c r="O209" s="7">
        <f t="shared" si="50"/>
        <v>2.0050470861062306E-2</v>
      </c>
      <c r="P209" s="8">
        <v>1018.2418957050299</v>
      </c>
      <c r="Q209" s="7">
        <f t="shared" si="51"/>
        <v>1.9641698190145686E-2</v>
      </c>
      <c r="R209" s="8">
        <v>1034.9956249877232</v>
      </c>
      <c r="S209" s="7">
        <f t="shared" si="52"/>
        <v>1.9323753180345311E-2</v>
      </c>
    </row>
    <row r="210" spans="1:19" x14ac:dyDescent="0.45">
      <c r="A210">
        <v>2000</v>
      </c>
      <c r="B210" s="8">
        <v>572.18777763418302</v>
      </c>
      <c r="C210" s="7">
        <f t="shared" si="44"/>
        <v>3.495356032016924E-2</v>
      </c>
      <c r="D210" s="8">
        <v>805.94953914864368</v>
      </c>
      <c r="E210" s="7">
        <f t="shared" si="45"/>
        <v>2.4815449390450411E-2</v>
      </c>
      <c r="F210" s="8">
        <v>942.62707938785047</v>
      </c>
      <c r="G210" s="7">
        <f t="shared" si="46"/>
        <v>2.1217298375289791E-2</v>
      </c>
      <c r="H210" s="8">
        <v>1030.8833048412835</v>
      </c>
      <c r="I210" s="7">
        <f t="shared" si="47"/>
        <v>1.94008380056938E-2</v>
      </c>
      <c r="J210" s="8">
        <v>1092.3074863361044</v>
      </c>
      <c r="K210" s="7">
        <f t="shared" si="48"/>
        <v>1.8309862607538675E-2</v>
      </c>
      <c r="L210" s="8">
        <v>1137.4490743074614</v>
      </c>
      <c r="M210" s="7">
        <f t="shared" si="49"/>
        <v>1.7583204779675125E-2</v>
      </c>
      <c r="N210" s="8">
        <v>1172.0011489369967</v>
      </c>
      <c r="O210" s="7">
        <f t="shared" si="50"/>
        <v>1.7064829687359923E-2</v>
      </c>
      <c r="P210" s="8">
        <v>1199.2899530860791</v>
      </c>
      <c r="Q210" s="7">
        <f t="shared" si="51"/>
        <v>1.667653426807662E-2</v>
      </c>
      <c r="R210" s="8">
        <v>1221.3843136629218</v>
      </c>
      <c r="S210" s="7">
        <f t="shared" si="52"/>
        <v>1.6374862339618691E-2</v>
      </c>
    </row>
    <row r="211" spans="1:19" x14ac:dyDescent="0.45">
      <c r="A211">
        <v>2500</v>
      </c>
      <c r="B211" s="8">
        <v>609.97488913689449</v>
      </c>
      <c r="C211" s="7">
        <f t="shared" si="44"/>
        <v>3.2788234985049479E-2</v>
      </c>
      <c r="D211" s="8">
        <v>877.05822027007639</v>
      </c>
      <c r="E211" s="7">
        <f t="shared" si="45"/>
        <v>2.280350327694473E-2</v>
      </c>
      <c r="F211" s="8">
        <v>1037.8083462484237</v>
      </c>
      <c r="G211" s="7">
        <f t="shared" si="46"/>
        <v>1.9271380956125527E-2</v>
      </c>
      <c r="H211" s="8">
        <v>1143.208601905824</v>
      </c>
      <c r="I211" s="7">
        <f t="shared" si="47"/>
        <v>1.7494619937829661E-2</v>
      </c>
      <c r="J211" s="8">
        <v>1217.2578324717983</v>
      </c>
      <c r="K211" s="7">
        <f t="shared" si="48"/>
        <v>1.6430372815418596E-2</v>
      </c>
      <c r="L211" s="8">
        <v>1272.0258097655349</v>
      </c>
      <c r="M211" s="7">
        <f t="shared" si="49"/>
        <v>1.5722951410621522E-2</v>
      </c>
      <c r="N211" s="8">
        <v>1314.1398663411132</v>
      </c>
      <c r="O211" s="7">
        <f t="shared" si="50"/>
        <v>1.5219080184885412E-2</v>
      </c>
      <c r="P211" s="8">
        <v>1347.5175033175233</v>
      </c>
      <c r="Q211" s="7">
        <f t="shared" si="51"/>
        <v>1.4842107765398937E-2</v>
      </c>
      <c r="R211" s="8">
        <v>1374.6159125208785</v>
      </c>
      <c r="S211" s="7">
        <f t="shared" si="52"/>
        <v>1.4549518754895272E-2</v>
      </c>
    </row>
    <row r="212" spans="1:19" x14ac:dyDescent="0.45">
      <c r="A212">
        <v>3000</v>
      </c>
      <c r="B212" s="8">
        <v>638.04907486695265</v>
      </c>
      <c r="C212" s="7">
        <f t="shared" si="44"/>
        <v>3.1345551287211636E-2</v>
      </c>
      <c r="D212" s="8">
        <v>933.01889264757597</v>
      </c>
      <c r="E212" s="7">
        <f t="shared" si="45"/>
        <v>2.143579316303779E-2</v>
      </c>
      <c r="F212" s="8">
        <v>1114.9962202147353</v>
      </c>
      <c r="G212" s="7">
        <f t="shared" si="46"/>
        <v>1.7937280537281313E-2</v>
      </c>
      <c r="H212" s="8">
        <v>1235.9092950934271</v>
      </c>
      <c r="I212" s="7">
        <f t="shared" si="47"/>
        <v>1.6182417333861158E-2</v>
      </c>
      <c r="J212" s="8">
        <v>1321.5581341790298</v>
      </c>
      <c r="K212" s="7">
        <f t="shared" si="48"/>
        <v>1.5133651318656727E-2</v>
      </c>
      <c r="L212" s="8">
        <v>1385.2604103638166</v>
      </c>
      <c r="M212" s="7">
        <f t="shared" si="49"/>
        <v>1.4437718605375661E-2</v>
      </c>
      <c r="N212" s="8">
        <v>1434.4433841369469</v>
      </c>
      <c r="O212" s="7">
        <f t="shared" si="50"/>
        <v>1.3942690399059062E-2</v>
      </c>
      <c r="P212" s="8">
        <v>1473.5435307841137</v>
      </c>
      <c r="Q212" s="7">
        <f t="shared" si="51"/>
        <v>1.3572724240699859E-2</v>
      </c>
      <c r="R212" s="8">
        <v>1505.3646221155209</v>
      </c>
      <c r="S212" s="7">
        <f t="shared" si="52"/>
        <v>1.3285817738890114E-2</v>
      </c>
    </row>
    <row r="213" spans="1:19" x14ac:dyDescent="0.45">
      <c r="A213">
        <v>3500</v>
      </c>
      <c r="B213" s="8">
        <v>659.92282809613448</v>
      </c>
      <c r="C213" s="7">
        <f t="shared" si="44"/>
        <v>3.0306573963655176E-2</v>
      </c>
      <c r="D213" s="8">
        <v>978.84290683513962</v>
      </c>
      <c r="E213" s="7">
        <f t="shared" si="45"/>
        <v>2.0432287816913683E-2</v>
      </c>
      <c r="F213" s="8">
        <v>1179.9141457382743</v>
      </c>
      <c r="G213" s="7">
        <f t="shared" si="46"/>
        <v>1.6950385815983217E-2</v>
      </c>
      <c r="H213" s="8">
        <v>1315.1061435155473</v>
      </c>
      <c r="I213" s="7">
        <f t="shared" si="47"/>
        <v>1.5207897931748624E-2</v>
      </c>
      <c r="J213" s="8">
        <v>1411.5788091110658</v>
      </c>
      <c r="K213" s="7">
        <f t="shared" si="48"/>
        <v>1.4168532334793899E-2</v>
      </c>
      <c r="L213" s="8">
        <v>1483.6935953988325</v>
      </c>
      <c r="M213" s="7">
        <f t="shared" si="49"/>
        <v>1.3479872166344284E-2</v>
      </c>
      <c r="N213" s="8">
        <v>1539.5756142546006</v>
      </c>
      <c r="O213" s="7">
        <f t="shared" si="50"/>
        <v>1.2990592871713664E-2</v>
      </c>
      <c r="P213" s="8">
        <v>1584.1250371661106</v>
      </c>
      <c r="Q213" s="7">
        <f t="shared" si="51"/>
        <v>1.2625266018002346E-2</v>
      </c>
      <c r="R213" s="8">
        <v>1620.4601869287249</v>
      </c>
      <c r="S213" s="7">
        <f t="shared" si="52"/>
        <v>1.2342173020557949E-2</v>
      </c>
    </row>
    <row r="214" spans="1:19" x14ac:dyDescent="0.45">
      <c r="A214">
        <v>4000</v>
      </c>
      <c r="B214" s="8">
        <v>677.44060638710016</v>
      </c>
      <c r="C214" s="7">
        <f t="shared" si="44"/>
        <v>2.9522883351594791E-2</v>
      </c>
      <c r="D214" s="8">
        <v>1017.2276235789683</v>
      </c>
      <c r="E214" s="7">
        <f t="shared" si="45"/>
        <v>1.9661282820488981E-2</v>
      </c>
      <c r="F214" s="8">
        <v>1235.6511380132367</v>
      </c>
      <c r="G214" s="7">
        <f t="shared" si="46"/>
        <v>1.6185798227934586E-2</v>
      </c>
      <c r="H214" s="8">
        <v>1384.0966594700883</v>
      </c>
      <c r="I214" s="7">
        <f t="shared" si="47"/>
        <v>1.4449857864447956E-2</v>
      </c>
      <c r="J214" s="8">
        <v>1490.7427083879588</v>
      </c>
      <c r="K214" s="7">
        <f t="shared" si="48"/>
        <v>1.3416131360204576E-2</v>
      </c>
      <c r="L214" s="8">
        <v>1570.8304410818619</v>
      </c>
      <c r="M214" s="7">
        <f t="shared" si="49"/>
        <v>1.2732118933362156E-2</v>
      </c>
      <c r="N214" s="8">
        <v>1633.0991295246829</v>
      </c>
      <c r="O214" s="7">
        <f t="shared" si="50"/>
        <v>1.2246654007966463E-2</v>
      </c>
      <c r="P214" s="8">
        <v>1682.8667815144754</v>
      </c>
      <c r="Q214" s="7">
        <f t="shared" si="51"/>
        <v>1.1884482015861793E-2</v>
      </c>
      <c r="R214" s="8">
        <v>1723.5394955667493</v>
      </c>
      <c r="S214" s="7">
        <f t="shared" si="52"/>
        <v>1.1604027671801872E-2</v>
      </c>
    </row>
    <row r="215" spans="1:19" x14ac:dyDescent="0.45">
      <c r="A215">
        <v>4500</v>
      </c>
      <c r="B215" s="8">
        <v>691.83035280332001</v>
      </c>
      <c r="C215" s="7">
        <f t="shared" si="44"/>
        <v>2.8908821243472944E-2</v>
      </c>
      <c r="D215" s="8">
        <v>1050.0307430853848</v>
      </c>
      <c r="E215" s="7">
        <f t="shared" si="45"/>
        <v>1.9047061366253417E-2</v>
      </c>
      <c r="F215" s="8">
        <v>1284.3671402573668</v>
      </c>
      <c r="G215" s="7">
        <f t="shared" si="46"/>
        <v>1.5571871447904154E-2</v>
      </c>
      <c r="H215" s="8">
        <v>1445.2055256677825</v>
      </c>
      <c r="I215" s="7">
        <f t="shared" si="47"/>
        <v>1.3838862116693506E-2</v>
      </c>
      <c r="J215" s="8">
        <v>1561.4751226556957</v>
      </c>
      <c r="K215" s="7">
        <f t="shared" si="48"/>
        <v>1.2808401305801647E-2</v>
      </c>
      <c r="L215" s="8">
        <v>1649.1630248193601</v>
      </c>
      <c r="M215" s="7">
        <f t="shared" si="49"/>
        <v>1.2127363819711327E-2</v>
      </c>
      <c r="N215" s="8">
        <v>1717.5531527990706</v>
      </c>
      <c r="O215" s="7">
        <f t="shared" si="50"/>
        <v>1.1644472235055025E-2</v>
      </c>
      <c r="P215" s="8">
        <v>1772.3428514450602</v>
      </c>
      <c r="Q215" s="7">
        <f t="shared" si="51"/>
        <v>1.1284498359723808E-2</v>
      </c>
      <c r="R215" s="8">
        <v>1817.2033679346928</v>
      </c>
      <c r="S215" s="7">
        <f t="shared" si="52"/>
        <v>1.100592281134203E-2</v>
      </c>
    </row>
    <row r="216" spans="1:19" x14ac:dyDescent="0.45">
      <c r="A216">
        <v>5000</v>
      </c>
      <c r="B216" s="8">
        <v>703.87992747181568</v>
      </c>
      <c r="C216" s="7">
        <f t="shared" si="44"/>
        <v>2.8413937121116197E-2</v>
      </c>
      <c r="D216" s="8">
        <v>1078.4288780994711</v>
      </c>
      <c r="E216" s="7">
        <f t="shared" si="45"/>
        <v>1.8545497441839885E-2</v>
      </c>
      <c r="F216" s="8">
        <v>1327.3956909802305</v>
      </c>
      <c r="G216" s="7">
        <f t="shared" si="46"/>
        <v>1.5067097276194088E-2</v>
      </c>
      <c r="H216" s="8">
        <v>1499.8335259325422</v>
      </c>
      <c r="I216" s="7">
        <f t="shared" si="47"/>
        <v>1.3334813267068906E-2</v>
      </c>
      <c r="J216" s="8">
        <v>1625.207238308124</v>
      </c>
      <c r="K216" s="7">
        <f t="shared" si="48"/>
        <v>1.2306122892253689E-2</v>
      </c>
      <c r="L216" s="8">
        <v>1720.1362626989423</v>
      </c>
      <c r="M216" s="7">
        <f t="shared" si="49"/>
        <v>1.1626985857864211E-2</v>
      </c>
      <c r="N216" s="8">
        <v>1794.3882044410896</v>
      </c>
      <c r="O216" s="7">
        <f t="shared" si="50"/>
        <v>1.1145860160304352E-2</v>
      </c>
      <c r="P216" s="8">
        <v>1854.0052106305084</v>
      </c>
      <c r="Q216" s="7">
        <f t="shared" si="51"/>
        <v>1.0787456197708538E-2</v>
      </c>
      <c r="R216" s="8">
        <v>1902.9030229833861</v>
      </c>
      <c r="S216" s="7">
        <f t="shared" si="52"/>
        <v>1.0510257095836573E-2</v>
      </c>
    </row>
    <row r="217" spans="1:19" x14ac:dyDescent="0.45">
      <c r="A217">
        <v>5500</v>
      </c>
      <c r="B217" s="8">
        <v>714.12612814602267</v>
      </c>
      <c r="C217" s="7">
        <f t="shared" si="44"/>
        <v>2.8006257174657601E-2</v>
      </c>
      <c r="D217" s="8">
        <v>1103.327668634241</v>
      </c>
      <c r="E217" s="7">
        <f t="shared" si="45"/>
        <v>1.8126981284496461E-2</v>
      </c>
      <c r="F217" s="8">
        <v>1365.8424001708261</v>
      </c>
      <c r="G217" s="7">
        <f t="shared" si="46"/>
        <v>1.4642977841000248E-2</v>
      </c>
      <c r="H217" s="8">
        <v>1549.2033946980036</v>
      </c>
      <c r="I217" s="7">
        <f t="shared" si="47"/>
        <v>1.2909860686110058E-2</v>
      </c>
      <c r="J217" s="8">
        <v>1683.2370311400948</v>
      </c>
      <c r="K217" s="7">
        <f t="shared" si="48"/>
        <v>1.1881867871248973E-2</v>
      </c>
      <c r="L217" s="8">
        <v>1785.1000458227868</v>
      </c>
      <c r="M217" s="7">
        <f t="shared" si="49"/>
        <v>1.1203853838220937E-2</v>
      </c>
      <c r="N217" s="8">
        <v>1864.9919727707679</v>
      </c>
      <c r="O217" s="7">
        <f t="shared" si="50"/>
        <v>1.0723906747055079E-2</v>
      </c>
      <c r="P217" s="8">
        <v>1929.2702190004791</v>
      </c>
      <c r="Q217" s="7">
        <f t="shared" si="51"/>
        <v>1.0366614175157718E-2</v>
      </c>
      <c r="R217" s="8">
        <v>1982.077279541696</v>
      </c>
      <c r="S217" s="7">
        <f t="shared" si="52"/>
        <v>1.0090423923644632E-2</v>
      </c>
    </row>
    <row r="218" spans="1:19" x14ac:dyDescent="0.45">
      <c r="A218">
        <v>6000</v>
      </c>
      <c r="B218" s="8">
        <v>722.94918754947776</v>
      </c>
      <c r="C218" s="7">
        <f t="shared" si="44"/>
        <v>2.7664461547833506E-2</v>
      </c>
      <c r="D218" s="8">
        <v>1125.3967778029514</v>
      </c>
      <c r="E218" s="7">
        <f t="shared" si="45"/>
        <v>1.7771509919412485E-2</v>
      </c>
      <c r="F218" s="8">
        <v>1400.5438778704804</v>
      </c>
      <c r="G218" s="7">
        <f t="shared" si="46"/>
        <v>1.4280166666688012E-2</v>
      </c>
      <c r="H218" s="8">
        <v>1594.2538938075027</v>
      </c>
      <c r="I218" s="7">
        <f t="shared" si="47"/>
        <v>1.2545053255121539E-2</v>
      </c>
      <c r="J218" s="8">
        <v>1736.5711451958036</v>
      </c>
      <c r="K218" s="7">
        <f t="shared" si="48"/>
        <v>1.1516948243283715E-2</v>
      </c>
      <c r="L218" s="8">
        <v>1845.1091472740668</v>
      </c>
      <c r="M218" s="7">
        <f t="shared" si="49"/>
        <v>1.0839467155397102E-2</v>
      </c>
      <c r="N218" s="8">
        <v>1930.4550631235229</v>
      </c>
      <c r="O218" s="7">
        <f t="shared" si="50"/>
        <v>1.0360251518955078E-2</v>
      </c>
      <c r="P218" s="8">
        <v>1999.2561748087332</v>
      </c>
      <c r="Q218" s="7">
        <f t="shared" si="51"/>
        <v>1.000372050966074E-2</v>
      </c>
      <c r="R218" s="8">
        <v>2055.8664734827998</v>
      </c>
      <c r="S218" s="7">
        <f t="shared" si="52"/>
        <v>9.7282582589706922E-3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topLeftCell="D1" zoomScaleNormal="100" workbookViewId="0">
      <selection activeCell="R203" sqref="R203:R218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28.985230936057743</v>
      </c>
      <c r="C3">
        <v>0</v>
      </c>
      <c r="D3" s="2">
        <v>0.108</v>
      </c>
      <c r="E3" s="1">
        <f>D3*0.01256*3600</f>
        <v>4.8833279999999997</v>
      </c>
      <c r="F3" s="1">
        <f>E3*4</f>
        <v>19.533311999999999</v>
      </c>
      <c r="G3" s="8">
        <v>273.83080000000018</v>
      </c>
      <c r="H3">
        <v>315</v>
      </c>
      <c r="I3">
        <v>295</v>
      </c>
      <c r="J3" s="1">
        <v>302.9508921782226</v>
      </c>
      <c r="K3" s="2">
        <f t="shared" ref="K3:K34" si="2">H3-J3</f>
        <v>12.049107821777397</v>
      </c>
      <c r="L3" s="8">
        <v>89.96298971732935</v>
      </c>
      <c r="M3" s="1">
        <f>((H3-I3)-(J3-I3))/(LN((H3-I3)/(J3-I3)))</f>
        <v>13.062097978691627</v>
      </c>
      <c r="N3" s="1">
        <f t="shared" ref="N3:N34" si="3">((W3 + X3*H3 +Y3*H3^2 +  Z3*H3^3)+(W3 + X3*J3 + Y3*J3^2 +  Z3*J3^3))/2</f>
        <v>4179.2874245569546</v>
      </c>
      <c r="O3" s="1">
        <f t="shared" ref="O3:O34" si="4">((S3 + T3*H3 + U3*H3^2 +  V3*H3^3)+(S3 + T3*J3 + U3*J3^2 +  V3*J3^3))/2</f>
        <v>993.60947178698109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50.755216745768912</v>
      </c>
      <c r="C4">
        <v>0</v>
      </c>
      <c r="D4" s="2">
        <v>0.108</v>
      </c>
      <c r="E4" s="1">
        <f t="shared" ref="E4:E67" si="5">D4*0.01256*3600</f>
        <v>4.8833279999999997</v>
      </c>
      <c r="F4" s="1">
        <f t="shared" ref="F4:F67" si="6">E4*4</f>
        <v>19.533311999999999</v>
      </c>
      <c r="G4" s="8">
        <v>548.88259999999946</v>
      </c>
      <c r="H4">
        <v>315</v>
      </c>
      <c r="I4">
        <v>295</v>
      </c>
      <c r="J4" s="1">
        <v>306.79527284720513</v>
      </c>
      <c r="K4" s="2">
        <f t="shared" si="2"/>
        <v>8.2047271527948737</v>
      </c>
      <c r="L4" s="8">
        <v>107.01575400616596</v>
      </c>
      <c r="M4" s="1">
        <f t="shared" ref="M4:M67" si="7">((H4-I4)-(J4-I4))/(LN((H4-I4)/(J4-I4)))</f>
        <v>15.538272218600195</v>
      </c>
      <c r="N4" s="1">
        <f t="shared" si="3"/>
        <v>4178.8398412566821</v>
      </c>
      <c r="O4" s="1">
        <f t="shared" si="4"/>
        <v>993.00137466561955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72.532599710817578</v>
      </c>
      <c r="C5">
        <v>0</v>
      </c>
      <c r="D5" s="2">
        <v>0.108</v>
      </c>
      <c r="E5" s="1">
        <f t="shared" si="5"/>
        <v>4.8833279999999997</v>
      </c>
      <c r="F5" s="1">
        <f t="shared" si="6"/>
        <v>19.533311999999999</v>
      </c>
      <c r="G5" s="8">
        <v>883.65899999999851</v>
      </c>
      <c r="H5">
        <v>315</v>
      </c>
      <c r="I5">
        <v>295</v>
      </c>
      <c r="J5" s="1">
        <v>308.81459195124654</v>
      </c>
      <c r="K5" s="2">
        <f t="shared" si="2"/>
        <v>6.1854080487534588</v>
      </c>
      <c r="L5" s="8">
        <v>115.13494200576085</v>
      </c>
      <c r="M5" s="1">
        <f t="shared" si="7"/>
        <v>16.717009457993953</v>
      </c>
      <c r="N5" s="1">
        <f t="shared" si="3"/>
        <v>4178.7011193157059</v>
      </c>
      <c r="O5" s="1">
        <f t="shared" si="4"/>
        <v>992.65709883637146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94.313034193806274</v>
      </c>
      <c r="C6">
        <v>0</v>
      </c>
      <c r="D6" s="2">
        <v>0.108</v>
      </c>
      <c r="E6" s="1">
        <f t="shared" si="5"/>
        <v>4.8833279999999997</v>
      </c>
      <c r="F6" s="1">
        <f t="shared" si="6"/>
        <v>19.533311999999999</v>
      </c>
      <c r="G6" s="8">
        <v>1278.1599999999976</v>
      </c>
      <c r="H6">
        <v>315</v>
      </c>
      <c r="I6">
        <v>295</v>
      </c>
      <c r="J6" s="1">
        <v>310.0429932989482</v>
      </c>
      <c r="K6" s="2">
        <f t="shared" si="2"/>
        <v>4.957006701051796</v>
      </c>
      <c r="L6" s="8">
        <v>119.86748297311172</v>
      </c>
      <c r="M6" s="1">
        <f t="shared" si="7"/>
        <v>17.404000882149692</v>
      </c>
      <c r="N6" s="1">
        <f t="shared" si="3"/>
        <v>4178.6433926437639</v>
      </c>
      <c r="O6" s="1">
        <f t="shared" si="4"/>
        <v>992.43970677116522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116.09500735283528</v>
      </c>
      <c r="C7">
        <v>0</v>
      </c>
      <c r="D7" s="2">
        <v>0.108</v>
      </c>
      <c r="E7" s="1">
        <f t="shared" si="5"/>
        <v>4.8833279999999997</v>
      </c>
      <c r="F7" s="1">
        <f t="shared" si="6"/>
        <v>19.533311999999999</v>
      </c>
      <c r="G7" s="8">
        <v>1732.3855999999967</v>
      </c>
      <c r="H7">
        <v>315</v>
      </c>
      <c r="I7">
        <v>295</v>
      </c>
      <c r="J7" s="1">
        <v>310.86631168162268</v>
      </c>
      <c r="K7" s="2">
        <f t="shared" si="2"/>
        <v>4.1336883183773239</v>
      </c>
      <c r="L7" s="8">
        <v>122.96400760423911</v>
      </c>
      <c r="M7" s="1">
        <f t="shared" si="7"/>
        <v>17.853469501470396</v>
      </c>
      <c r="N7" s="1">
        <f t="shared" si="3"/>
        <v>4178.6145784793953</v>
      </c>
      <c r="O7" s="1">
        <f t="shared" si="4"/>
        <v>992.29073348421275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137.8778623648146</v>
      </c>
      <c r="C8">
        <v>0</v>
      </c>
      <c r="D8" s="2">
        <v>0.108</v>
      </c>
      <c r="E8" s="1">
        <f t="shared" si="5"/>
        <v>4.8833279999999997</v>
      </c>
      <c r="F8" s="1">
        <f t="shared" si="6"/>
        <v>19.533311999999999</v>
      </c>
      <c r="G8" s="8">
        <v>2246.3357999999957</v>
      </c>
      <c r="H8">
        <v>315</v>
      </c>
      <c r="I8">
        <v>295</v>
      </c>
      <c r="J8" s="1">
        <v>311.45583397826778</v>
      </c>
      <c r="K8" s="2">
        <f t="shared" si="2"/>
        <v>3.5441660217322237</v>
      </c>
      <c r="L8" s="8">
        <v>125.14717903738881</v>
      </c>
      <c r="M8" s="1">
        <f t="shared" si="7"/>
        <v>18.170345366820964</v>
      </c>
      <c r="N8" s="1">
        <f t="shared" si="3"/>
        <v>4178.5983644626476</v>
      </c>
      <c r="O8" s="1">
        <f t="shared" si="4"/>
        <v>992.18248421952842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159.66126919487294</v>
      </c>
      <c r="C9">
        <v>0</v>
      </c>
      <c r="D9" s="2">
        <v>0.108</v>
      </c>
      <c r="E9" s="1">
        <f t="shared" si="5"/>
        <v>4.8833279999999997</v>
      </c>
      <c r="F9" s="1">
        <f t="shared" si="6"/>
        <v>19.533311999999999</v>
      </c>
      <c r="G9" s="8">
        <v>2820.0105999999946</v>
      </c>
      <c r="H9">
        <v>315</v>
      </c>
      <c r="I9">
        <v>295</v>
      </c>
      <c r="J9" s="1">
        <v>311.89851880288131</v>
      </c>
      <c r="K9" s="2">
        <f t="shared" si="2"/>
        <v>3.1014811971186873</v>
      </c>
      <c r="L9" s="8">
        <v>126.76895917158235</v>
      </c>
      <c r="M9" s="1">
        <f t="shared" si="7"/>
        <v>18.405728404364222</v>
      </c>
      <c r="N9" s="1">
        <f t="shared" si="3"/>
        <v>4178.588438561218</v>
      </c>
      <c r="O9" s="1">
        <f t="shared" si="4"/>
        <v>992.10034342559618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181.44504410263207</v>
      </c>
      <c r="C10">
        <v>0</v>
      </c>
      <c r="D10" s="2">
        <v>0.108</v>
      </c>
      <c r="E10" s="1">
        <f t="shared" si="5"/>
        <v>4.8833279999999997</v>
      </c>
      <c r="F10" s="1">
        <f t="shared" si="6"/>
        <v>19.533311999999999</v>
      </c>
      <c r="G10" s="8">
        <v>3453.4099999999944</v>
      </c>
      <c r="H10">
        <v>315</v>
      </c>
      <c r="I10">
        <v>295</v>
      </c>
      <c r="J10" s="1">
        <v>312.24305335277302</v>
      </c>
      <c r="K10" s="2">
        <f t="shared" si="2"/>
        <v>2.7569466472269823</v>
      </c>
      <c r="L10" s="8">
        <v>128.02114287152352</v>
      </c>
      <c r="M10" s="1">
        <f t="shared" si="7"/>
        <v>18.587462634042396</v>
      </c>
      <c r="N10" s="1">
        <f t="shared" si="3"/>
        <v>4178.5819719428</v>
      </c>
      <c r="O10" s="1">
        <f t="shared" si="4"/>
        <v>992.03591307892282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203.22907673744444</v>
      </c>
      <c r="C11">
        <v>0</v>
      </c>
      <c r="D11" s="2">
        <v>0.108</v>
      </c>
      <c r="E11" s="1">
        <f t="shared" si="5"/>
        <v>4.8833279999999997</v>
      </c>
      <c r="F11" s="1">
        <f t="shared" si="6"/>
        <v>19.533311999999999</v>
      </c>
      <c r="G11" s="8">
        <v>4146.5339999999933</v>
      </c>
      <c r="H11">
        <v>315</v>
      </c>
      <c r="I11">
        <v>295</v>
      </c>
      <c r="J11" s="1">
        <v>312.51877812302342</v>
      </c>
      <c r="K11" s="2">
        <f t="shared" si="2"/>
        <v>2.4812218769765764</v>
      </c>
      <c r="L11" s="8">
        <v>129.01712050771525</v>
      </c>
      <c r="M11" s="1">
        <f t="shared" si="7"/>
        <v>18.732008733752661</v>
      </c>
      <c r="N11" s="1">
        <f t="shared" si="3"/>
        <v>4178.5775530687424</v>
      </c>
      <c r="O11" s="1">
        <f t="shared" si="4"/>
        <v>991.98403710927118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225.01329684397692</v>
      </c>
      <c r="C12">
        <v>0</v>
      </c>
      <c r="D12" s="2">
        <v>0.108</v>
      </c>
      <c r="E12" s="1">
        <f t="shared" si="5"/>
        <v>4.8833279999999997</v>
      </c>
      <c r="F12" s="1">
        <f t="shared" si="6"/>
        <v>19.533311999999999</v>
      </c>
      <c r="G12" s="8">
        <v>4899.3825999999917</v>
      </c>
      <c r="H12">
        <v>315</v>
      </c>
      <c r="I12">
        <v>295</v>
      </c>
      <c r="J12" s="1">
        <v>312.74441362765799</v>
      </c>
      <c r="K12" s="2">
        <f t="shared" si="2"/>
        <v>2.2555863723420089</v>
      </c>
      <c r="L12" s="8">
        <v>129.82821408598528</v>
      </c>
      <c r="M12" s="1">
        <f t="shared" si="7"/>
        <v>18.849719936253603</v>
      </c>
      <c r="N12" s="1">
        <f t="shared" si="3"/>
        <v>4178.5744175205455</v>
      </c>
      <c r="O12" s="1">
        <f t="shared" si="4"/>
        <v>991.94137915665374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246.79765757471981</v>
      </c>
      <c r="C13">
        <v>0</v>
      </c>
      <c r="D13" s="2">
        <v>0.108</v>
      </c>
      <c r="E13" s="1">
        <f t="shared" si="5"/>
        <v>4.8833279999999997</v>
      </c>
      <c r="F13" s="1">
        <f t="shared" si="6"/>
        <v>19.533311999999999</v>
      </c>
      <c r="G13" s="8">
        <v>5711.9557999999906</v>
      </c>
      <c r="H13">
        <v>315</v>
      </c>
      <c r="I13">
        <v>295</v>
      </c>
      <c r="J13" s="1">
        <v>312.93246098114543</v>
      </c>
      <c r="K13" s="2">
        <f t="shared" si="2"/>
        <v>2.0675390188545748</v>
      </c>
      <c r="L13" s="8">
        <v>130.50152589305554</v>
      </c>
      <c r="M13" s="1">
        <f t="shared" si="7"/>
        <v>18.947433443813953</v>
      </c>
      <c r="N13" s="1">
        <f t="shared" si="3"/>
        <v>4178.5721237765565</v>
      </c>
      <c r="O13" s="1">
        <f t="shared" si="4"/>
        <v>991.90568664893021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268.58174578215801</v>
      </c>
      <c r="C14">
        <v>0</v>
      </c>
      <c r="D14" s="2">
        <v>0.108</v>
      </c>
      <c r="E14" s="1">
        <f t="shared" si="5"/>
        <v>4.8833279999999997</v>
      </c>
      <c r="F14" s="1">
        <f t="shared" si="6"/>
        <v>19.533311999999999</v>
      </c>
      <c r="G14" s="8">
        <v>6584.2535999999891</v>
      </c>
      <c r="H14">
        <v>315</v>
      </c>
      <c r="I14">
        <v>295</v>
      </c>
      <c r="J14" s="1">
        <v>313.08421168415379</v>
      </c>
      <c r="K14" s="2">
        <f t="shared" si="2"/>
        <v>1.9157883158462141</v>
      </c>
      <c r="L14" s="8">
        <v>131.04313869293151</v>
      </c>
      <c r="M14" s="1">
        <f t="shared" si="7"/>
        <v>19.026033018759431</v>
      </c>
      <c r="N14" s="1">
        <f t="shared" si="3"/>
        <v>4178.5704785339867</v>
      </c>
      <c r="O14" s="1">
        <f t="shared" si="4"/>
        <v>991.8767905249689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28.976063522114707</v>
      </c>
      <c r="C15">
        <v>400</v>
      </c>
      <c r="D15" s="2">
        <v>0.38715254102547214</v>
      </c>
      <c r="E15" s="1">
        <f t="shared" si="5"/>
        <v>17.505489295007745</v>
      </c>
      <c r="F15" s="1">
        <f t="shared" si="6"/>
        <v>70.021957180030981</v>
      </c>
      <c r="G15" s="8">
        <f>G3</f>
        <v>273.83080000000018</v>
      </c>
      <c r="H15">
        <v>315</v>
      </c>
      <c r="I15">
        <v>295</v>
      </c>
      <c r="J15" s="1">
        <v>300.78046198780692</v>
      </c>
      <c r="K15" s="2">
        <f t="shared" si="2"/>
        <v>14.219538012193084</v>
      </c>
      <c r="L15" s="8">
        <v>255.1769071768735</v>
      </c>
      <c r="M15" s="1">
        <f t="shared" si="7"/>
        <v>11.455833475452994</v>
      </c>
      <c r="N15" s="1">
        <f t="shared" si="3"/>
        <v>4179.6679202314954</v>
      </c>
      <c r="O15" s="1">
        <f t="shared" si="4"/>
        <v>993.92382881890308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8">A4</f>
        <v>1.4E-2</v>
      </c>
      <c r="B16" s="1">
        <f t="shared" si="0"/>
        <v>50.738872161602487</v>
      </c>
      <c r="C16">
        <v>400</v>
      </c>
      <c r="D16" s="2">
        <v>0.38715254102547214</v>
      </c>
      <c r="E16" s="1">
        <f t="shared" si="5"/>
        <v>17.505489295007745</v>
      </c>
      <c r="F16" s="1">
        <f t="shared" si="6"/>
        <v>70.021957180030981</v>
      </c>
      <c r="G16" s="8">
        <f t="shared" ref="G16:G26" si="9">G4</f>
        <v>548.88259999999946</v>
      </c>
      <c r="H16">
        <v>315</v>
      </c>
      <c r="I16">
        <v>295</v>
      </c>
      <c r="J16" s="1">
        <v>304.82340462978317</v>
      </c>
      <c r="K16" s="2">
        <f t="shared" si="2"/>
        <v>10.17659537021683</v>
      </c>
      <c r="L16" s="8">
        <v>319.04372447125388</v>
      </c>
      <c r="M16" s="1">
        <f t="shared" si="7"/>
        <v>14.31378818630288</v>
      </c>
      <c r="N16" s="1">
        <f t="shared" si="3"/>
        <v>4179.0363356540893</v>
      </c>
      <c r="O16" s="1">
        <f t="shared" si="4"/>
        <v>993.32125159339012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8"/>
        <v>0.02</v>
      </c>
      <c r="B17" s="1">
        <f t="shared" si="0"/>
        <v>72.511785094623946</v>
      </c>
      <c r="C17">
        <v>400</v>
      </c>
      <c r="D17" s="2">
        <v>0.38715254102547214</v>
      </c>
      <c r="E17" s="1">
        <f t="shared" si="5"/>
        <v>17.505489295007745</v>
      </c>
      <c r="F17" s="1">
        <f t="shared" si="6"/>
        <v>70.021957180030981</v>
      </c>
      <c r="G17" s="8">
        <f t="shared" si="9"/>
        <v>883.65899999999851</v>
      </c>
      <c r="H17">
        <v>315</v>
      </c>
      <c r="I17">
        <v>295</v>
      </c>
      <c r="J17" s="1">
        <v>307.15034388255998</v>
      </c>
      <c r="K17" s="2">
        <f t="shared" si="2"/>
        <v>7.8496561174400199</v>
      </c>
      <c r="L17" s="8">
        <v>351.20782822975332</v>
      </c>
      <c r="M17" s="1">
        <f t="shared" si="7"/>
        <v>15.750507651034905</v>
      </c>
      <c r="N17" s="1">
        <f t="shared" si="3"/>
        <v>4178.8111486332391</v>
      </c>
      <c r="O17" s="1">
        <f t="shared" si="4"/>
        <v>992.94204253893224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8"/>
        <v>2.5999999999999999E-2</v>
      </c>
      <c r="B18" s="1">
        <f t="shared" si="0"/>
        <v>94.289264786838899</v>
      </c>
      <c r="C18">
        <v>400</v>
      </c>
      <c r="D18" s="2">
        <v>0.38715254102547214</v>
      </c>
      <c r="E18" s="1">
        <f t="shared" si="5"/>
        <v>17.505489295007745</v>
      </c>
      <c r="F18" s="1">
        <f t="shared" si="6"/>
        <v>70.021957180030981</v>
      </c>
      <c r="G18" s="8">
        <f t="shared" si="9"/>
        <v>1278.1599999999976</v>
      </c>
      <c r="H18">
        <v>315</v>
      </c>
      <c r="I18">
        <v>295</v>
      </c>
      <c r="J18" s="1">
        <v>308.62632817275437</v>
      </c>
      <c r="K18" s="2">
        <f t="shared" si="2"/>
        <v>6.3736718272456301</v>
      </c>
      <c r="L18" s="8">
        <v>370.47041355019667</v>
      </c>
      <c r="M18" s="1">
        <f t="shared" si="7"/>
        <v>16.609849251154898</v>
      </c>
      <c r="N18" s="1">
        <f t="shared" si="3"/>
        <v>4178.711648513764</v>
      </c>
      <c r="O18" s="1">
        <f t="shared" si="4"/>
        <v>992.68989117268939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8"/>
        <v>3.2000000000000001E-2</v>
      </c>
      <c r="B19" s="1">
        <f t="shared" si="0"/>
        <v>116.06915771022621</v>
      </c>
      <c r="C19">
        <v>400</v>
      </c>
      <c r="D19" s="2">
        <v>0.38715254102547214</v>
      </c>
      <c r="E19" s="1">
        <f t="shared" si="5"/>
        <v>17.505489295007745</v>
      </c>
      <c r="F19" s="1">
        <f t="shared" si="6"/>
        <v>70.021957180030981</v>
      </c>
      <c r="G19" s="8">
        <f t="shared" si="9"/>
        <v>1732.3855999999967</v>
      </c>
      <c r="H19">
        <v>315</v>
      </c>
      <c r="I19">
        <v>295</v>
      </c>
      <c r="J19" s="1">
        <v>309.63971529447275</v>
      </c>
      <c r="K19" s="2">
        <f t="shared" si="2"/>
        <v>5.3602847055272491</v>
      </c>
      <c r="L19" s="8">
        <v>383.27918192096786</v>
      </c>
      <c r="M19" s="1">
        <f t="shared" si="7"/>
        <v>17.180718404552362</v>
      </c>
      <c r="N19" s="1">
        <f t="shared" si="3"/>
        <v>4178.6603146819416</v>
      </c>
      <c r="O19" s="1">
        <f t="shared" si="4"/>
        <v>992.51172553180663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8"/>
        <v>3.7999999999999999E-2</v>
      </c>
      <c r="B20" s="1">
        <f t="shared" si="0"/>
        <v>137.85047381720406</v>
      </c>
      <c r="C20">
        <v>400</v>
      </c>
      <c r="D20" s="2">
        <v>0.38715254102547214</v>
      </c>
      <c r="E20" s="1">
        <f t="shared" si="5"/>
        <v>17.505489295007745</v>
      </c>
      <c r="F20" s="1">
        <f t="shared" si="6"/>
        <v>70.021957180030981</v>
      </c>
      <c r="G20" s="8">
        <f t="shared" si="9"/>
        <v>2246.3357999999957</v>
      </c>
      <c r="H20">
        <v>315</v>
      </c>
      <c r="I20">
        <v>295</v>
      </c>
      <c r="J20" s="1">
        <v>310.37683000908754</v>
      </c>
      <c r="K20" s="2">
        <f t="shared" si="2"/>
        <v>4.6231699909124586</v>
      </c>
      <c r="L20" s="8">
        <v>392.40795285672732</v>
      </c>
      <c r="M20" s="1">
        <f t="shared" si="7"/>
        <v>17.587256887417137</v>
      </c>
      <c r="N20" s="1">
        <f t="shared" si="3"/>
        <v>4178.6308062084281</v>
      </c>
      <c r="O20" s="1">
        <f t="shared" si="4"/>
        <v>992.37961402586825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8"/>
        <v>4.3999999999999997E-2</v>
      </c>
      <c r="B21" s="1">
        <f t="shared" si="0"/>
        <v>159.63269782105917</v>
      </c>
      <c r="C21">
        <v>400</v>
      </c>
      <c r="D21" s="2">
        <v>0.38715254102547214</v>
      </c>
      <c r="E21" s="1">
        <f t="shared" si="5"/>
        <v>17.505489295007745</v>
      </c>
      <c r="F21" s="1">
        <f t="shared" si="6"/>
        <v>70.021957180030981</v>
      </c>
      <c r="G21" s="8">
        <f t="shared" si="9"/>
        <v>2820.0105999999946</v>
      </c>
      <c r="H21">
        <v>315</v>
      </c>
      <c r="I21">
        <v>295</v>
      </c>
      <c r="J21" s="1">
        <v>310.93651379881089</v>
      </c>
      <c r="K21" s="2">
        <f t="shared" si="2"/>
        <v>4.0634862011891073</v>
      </c>
      <c r="L21" s="8">
        <v>399.24221832251931</v>
      </c>
      <c r="M21" s="1">
        <f t="shared" si="7"/>
        <v>17.891414915077974</v>
      </c>
      <c r="N21" s="1">
        <f t="shared" si="3"/>
        <v>4178.6124609796307</v>
      </c>
      <c r="O21" s="1">
        <f t="shared" si="4"/>
        <v>992.27791149379084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8"/>
        <v>0.05</v>
      </c>
      <c r="B22" s="1">
        <f t="shared" si="0"/>
        <v>181.41553589941236</v>
      </c>
      <c r="C22">
        <v>400</v>
      </c>
      <c r="D22" s="2">
        <v>0.38715254102547214</v>
      </c>
      <c r="E22" s="1">
        <f t="shared" si="5"/>
        <v>17.505489295007745</v>
      </c>
      <c r="F22" s="1">
        <f t="shared" si="6"/>
        <v>70.021957180030981</v>
      </c>
      <c r="G22" s="8">
        <f t="shared" si="9"/>
        <v>3453.4099999999944</v>
      </c>
      <c r="H22">
        <v>315</v>
      </c>
      <c r="I22">
        <v>295</v>
      </c>
      <c r="J22" s="1">
        <v>311.37571187943411</v>
      </c>
      <c r="K22" s="2">
        <f t="shared" si="2"/>
        <v>3.6242881205658932</v>
      </c>
      <c r="L22" s="8">
        <v>404.55009748386408</v>
      </c>
      <c r="M22" s="1">
        <f t="shared" si="7"/>
        <v>18.127511558621876</v>
      </c>
      <c r="N22" s="1">
        <f t="shared" si="3"/>
        <v>4178.6003628000508</v>
      </c>
      <c r="O22" s="1">
        <f t="shared" si="4"/>
        <v>992.19727300424142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8"/>
        <v>5.6000000000000001E-2</v>
      </c>
      <c r="B23" s="1">
        <f t="shared" si="0"/>
        <v>203.19880849671361</v>
      </c>
      <c r="C23">
        <v>400</v>
      </c>
      <c r="D23" s="2">
        <v>0.38715254102547214</v>
      </c>
      <c r="E23" s="1">
        <f t="shared" si="5"/>
        <v>17.505489295007745</v>
      </c>
      <c r="F23" s="1">
        <f t="shared" si="6"/>
        <v>70.021957180030981</v>
      </c>
      <c r="G23" s="8">
        <f t="shared" si="9"/>
        <v>4146.5339999999933</v>
      </c>
      <c r="H23">
        <v>315</v>
      </c>
      <c r="I23">
        <v>295</v>
      </c>
      <c r="J23" s="1">
        <v>311.72944165185373</v>
      </c>
      <c r="K23" s="2">
        <f t="shared" si="2"/>
        <v>3.2705583481462668</v>
      </c>
      <c r="L23" s="8">
        <v>408.79146215538094</v>
      </c>
      <c r="M23" s="1">
        <f t="shared" si="7"/>
        <v>18.316080178424148</v>
      </c>
      <c r="N23" s="1">
        <f t="shared" si="3"/>
        <v>4178.5920100749163</v>
      </c>
      <c r="O23" s="1">
        <f t="shared" si="4"/>
        <v>992.13180181251175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8"/>
        <v>6.2E-2</v>
      </c>
      <c r="B24" s="1">
        <f t="shared" si="0"/>
        <v>224.98239977843318</v>
      </c>
      <c r="C24">
        <v>400</v>
      </c>
      <c r="D24" s="2">
        <v>0.38715254102547214</v>
      </c>
      <c r="E24" s="1">
        <f t="shared" si="5"/>
        <v>17.505489295007745</v>
      </c>
      <c r="F24" s="1">
        <f t="shared" si="6"/>
        <v>70.021957180030981</v>
      </c>
      <c r="G24" s="8">
        <f t="shared" si="9"/>
        <v>4899.3825999999917</v>
      </c>
      <c r="H24">
        <v>315</v>
      </c>
      <c r="I24">
        <v>295</v>
      </c>
      <c r="J24" s="1">
        <v>312.02038530831891</v>
      </c>
      <c r="K24" s="2">
        <f t="shared" si="2"/>
        <v>2.9796146916810926</v>
      </c>
      <c r="L24" s="8">
        <v>412.25837392257222</v>
      </c>
      <c r="M24" s="1">
        <f t="shared" si="7"/>
        <v>18.470153936602845</v>
      </c>
      <c r="N24" s="1">
        <f t="shared" si="3"/>
        <v>4178.5860284606861</v>
      </c>
      <c r="O24" s="1">
        <f t="shared" si="4"/>
        <v>992.07760349170201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8"/>
        <v>6.8000000000000005E-2</v>
      </c>
      <c r="B25" s="1">
        <f t="shared" si="0"/>
        <v>246.76623169743945</v>
      </c>
      <c r="C25">
        <v>400</v>
      </c>
      <c r="D25" s="2">
        <v>0.38715254102547214</v>
      </c>
      <c r="E25" s="1">
        <f t="shared" si="5"/>
        <v>17.505489295007745</v>
      </c>
      <c r="F25" s="1">
        <f t="shared" si="6"/>
        <v>70.021957180030981</v>
      </c>
      <c r="G25" s="8">
        <f t="shared" si="9"/>
        <v>5711.9557999999906</v>
      </c>
      <c r="H25">
        <v>315</v>
      </c>
      <c r="I25">
        <v>295</v>
      </c>
      <c r="J25" s="1">
        <v>312.26386796353898</v>
      </c>
      <c r="K25" s="2">
        <f t="shared" si="2"/>
        <v>2.7361320364610151</v>
      </c>
      <c r="L25" s="8">
        <v>415.14519718319548</v>
      </c>
      <c r="M25" s="1">
        <f t="shared" si="7"/>
        <v>18.598401891907333</v>
      </c>
      <c r="N25" s="1">
        <f t="shared" si="3"/>
        <v>4178.5816152956195</v>
      </c>
      <c r="O25" s="1">
        <f t="shared" si="4"/>
        <v>992.03200663269752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8"/>
        <v>7.3999999999999996E-2</v>
      </c>
      <c r="B26" s="1">
        <f t="shared" si="0"/>
        <v>268.54976033758226</v>
      </c>
      <c r="C26">
        <v>400</v>
      </c>
      <c r="D26" s="2">
        <v>0.38715254102547214</v>
      </c>
      <c r="E26" s="1">
        <f t="shared" si="5"/>
        <v>17.505489295007745</v>
      </c>
      <c r="F26" s="1">
        <f t="shared" si="6"/>
        <v>70.021957180030981</v>
      </c>
      <c r="G26" s="8">
        <f t="shared" si="9"/>
        <v>6584.2535999999891</v>
      </c>
      <c r="H26">
        <v>315</v>
      </c>
      <c r="I26">
        <v>295</v>
      </c>
      <c r="J26" s="1">
        <v>312.46101769503338</v>
      </c>
      <c r="K26" s="2">
        <f t="shared" si="2"/>
        <v>2.5389823049666234</v>
      </c>
      <c r="L26" s="8">
        <v>417.47321393825996</v>
      </c>
      <c r="M26" s="1">
        <f t="shared" si="7"/>
        <v>18.701793010146641</v>
      </c>
      <c r="N26" s="1">
        <f t="shared" si="3"/>
        <v>4178.578424543799</v>
      </c>
      <c r="O26" s="1">
        <f t="shared" si="4"/>
        <v>991.99492736511877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8"/>
        <v>8.0000000000000002E-3</v>
      </c>
      <c r="B27" s="1">
        <f t="shared" si="0"/>
        <v>28.971805521602754</v>
      </c>
      <c r="C27">
        <v>600</v>
      </c>
      <c r="D27" s="2">
        <v>0.65679772166227501</v>
      </c>
      <c r="E27" s="1">
        <f t="shared" si="5"/>
        <v>29.697765782681429</v>
      </c>
      <c r="F27" s="1">
        <f t="shared" si="6"/>
        <v>118.79106313072572</v>
      </c>
      <c r="G27" s="8">
        <f>G15</f>
        <v>273.83080000000018</v>
      </c>
      <c r="H27">
        <v>315</v>
      </c>
      <c r="I27">
        <v>295</v>
      </c>
      <c r="J27" s="1">
        <v>299.71672780822382</v>
      </c>
      <c r="K27" s="2">
        <f t="shared" si="2"/>
        <v>15.283272191776177</v>
      </c>
      <c r="L27" s="8">
        <v>349.99081475429944</v>
      </c>
      <c r="M27" s="1">
        <f t="shared" si="7"/>
        <v>10.579463243640792</v>
      </c>
      <c r="N27" s="1">
        <f t="shared" si="3"/>
        <v>4179.8930838002152</v>
      </c>
      <c r="O27" s="1">
        <f t="shared" si="4"/>
        <v>994.06990629304596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8"/>
        <v>1.4E-2</v>
      </c>
      <c r="B28" s="1">
        <f t="shared" si="0"/>
        <v>50.730262408825837</v>
      </c>
      <c r="C28">
        <v>600</v>
      </c>
      <c r="D28" s="2">
        <v>0.65679772166227501</v>
      </c>
      <c r="E28" s="1">
        <f t="shared" si="5"/>
        <v>29.697765782681429</v>
      </c>
      <c r="F28" s="1">
        <f t="shared" si="6"/>
        <v>118.79106313072572</v>
      </c>
      <c r="G28" s="8">
        <f t="shared" ref="G28:G91" si="10">G16</f>
        <v>548.88259999999946</v>
      </c>
      <c r="H28">
        <v>315</v>
      </c>
      <c r="I28">
        <v>295</v>
      </c>
      <c r="J28" s="1">
        <v>303.74039493822431</v>
      </c>
      <c r="K28" s="2">
        <f t="shared" si="2"/>
        <v>11.259605061775687</v>
      </c>
      <c r="L28" s="8">
        <v>450.54839653975552</v>
      </c>
      <c r="M28" s="1">
        <f t="shared" si="7"/>
        <v>13.602221922624004</v>
      </c>
      <c r="N28" s="1">
        <f t="shared" si="3"/>
        <v>4179.1733614696332</v>
      </c>
      <c r="O28" s="1">
        <f t="shared" si="4"/>
        <v>993.48983440763004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8"/>
        <v>0.02</v>
      </c>
      <c r="B29" s="1">
        <f t="shared" si="0"/>
        <v>72.500198577308367</v>
      </c>
      <c r="C29">
        <v>600</v>
      </c>
      <c r="D29" s="2">
        <v>0.65679772166227501</v>
      </c>
      <c r="E29" s="1">
        <f t="shared" si="5"/>
        <v>29.697765782681429</v>
      </c>
      <c r="F29" s="1">
        <f t="shared" si="6"/>
        <v>118.79106313072572</v>
      </c>
      <c r="G29" s="8">
        <f t="shared" si="10"/>
        <v>883.65899999999851</v>
      </c>
      <c r="H29">
        <v>315</v>
      </c>
      <c r="I29">
        <v>295</v>
      </c>
      <c r="J29" s="1">
        <v>306.19354032968079</v>
      </c>
      <c r="K29" s="2">
        <f t="shared" si="2"/>
        <v>8.8064596703192137</v>
      </c>
      <c r="L29" s="8">
        <v>502.96244641272972</v>
      </c>
      <c r="M29" s="1">
        <f t="shared" si="7"/>
        <v>15.17320674565233</v>
      </c>
      <c r="N29" s="1">
        <f t="shared" si="3"/>
        <v>4178.8929657460194</v>
      </c>
      <c r="O29" s="1">
        <f t="shared" si="4"/>
        <v>993.10072817559262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8"/>
        <v>2.5999999999999999E-2</v>
      </c>
      <c r="B30" s="1">
        <f t="shared" si="0"/>
        <v>94.275617200348194</v>
      </c>
      <c r="C30">
        <v>600</v>
      </c>
      <c r="D30" s="2">
        <v>0.65679772166227501</v>
      </c>
      <c r="E30" s="1">
        <f t="shared" si="5"/>
        <v>29.697765782681429</v>
      </c>
      <c r="F30" s="1">
        <f t="shared" si="6"/>
        <v>118.79106313072572</v>
      </c>
      <c r="G30" s="8">
        <f t="shared" si="10"/>
        <v>1278.1599999999976</v>
      </c>
      <c r="H30">
        <v>315</v>
      </c>
      <c r="I30">
        <v>295</v>
      </c>
      <c r="J30" s="1">
        <v>307.79149324051861</v>
      </c>
      <c r="K30" s="2">
        <f t="shared" si="2"/>
        <v>7.208506759481395</v>
      </c>
      <c r="L30" s="8">
        <v>534.88852913408357</v>
      </c>
      <c r="M30" s="1">
        <f t="shared" si="7"/>
        <v>16.12814831137316</v>
      </c>
      <c r="N30" s="1">
        <f t="shared" si="3"/>
        <v>4178.7641207925581</v>
      </c>
      <c r="O30" s="1">
        <f t="shared" si="4"/>
        <v>992.83359557421488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8"/>
        <v>3.2000000000000001E-2</v>
      </c>
      <c r="B31" s="1">
        <f t="shared" si="0"/>
        <v>116.05401878262958</v>
      </c>
      <c r="C31">
        <v>600</v>
      </c>
      <c r="D31" s="2">
        <v>0.65679772166227501</v>
      </c>
      <c r="E31" s="1">
        <f t="shared" si="5"/>
        <v>29.697765782681429</v>
      </c>
      <c r="F31" s="1">
        <f t="shared" si="6"/>
        <v>118.79106313072572</v>
      </c>
      <c r="G31" s="8">
        <f t="shared" si="10"/>
        <v>1732.3855999999967</v>
      </c>
      <c r="H31">
        <v>315</v>
      </c>
      <c r="I31">
        <v>295</v>
      </c>
      <c r="J31" s="1">
        <v>308.90560214787939</v>
      </c>
      <c r="K31" s="2">
        <f t="shared" si="2"/>
        <v>6.0943978521206077</v>
      </c>
      <c r="L31" s="8">
        <v>556.33521136705258</v>
      </c>
      <c r="M31" s="1">
        <f t="shared" si="7"/>
        <v>16.768626906994061</v>
      </c>
      <c r="N31" s="1">
        <f t="shared" si="3"/>
        <v>4178.696195541791</v>
      </c>
      <c r="O31" s="1">
        <f t="shared" si="4"/>
        <v>992.64119595695206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8"/>
        <v>3.7999999999999999E-2</v>
      </c>
      <c r="B32" s="1">
        <f t="shared" si="0"/>
        <v>137.83421153240442</v>
      </c>
      <c r="C32">
        <v>600</v>
      </c>
      <c r="D32" s="2">
        <v>0.65679772166227501</v>
      </c>
      <c r="E32" s="1">
        <f t="shared" si="5"/>
        <v>29.697765782681429</v>
      </c>
      <c r="F32" s="1">
        <f t="shared" si="6"/>
        <v>118.79106313072572</v>
      </c>
      <c r="G32" s="8">
        <f t="shared" si="10"/>
        <v>2246.3357999999957</v>
      </c>
      <c r="H32">
        <v>315</v>
      </c>
      <c r="I32">
        <v>295</v>
      </c>
      <c r="J32" s="1">
        <v>309.72414887457393</v>
      </c>
      <c r="K32" s="2">
        <f t="shared" si="2"/>
        <v>5.2758511254260725</v>
      </c>
      <c r="L32" s="8">
        <v>571.72514004641994</v>
      </c>
      <c r="M32" s="1">
        <f t="shared" si="7"/>
        <v>17.227643231544032</v>
      </c>
      <c r="N32" s="1">
        <f t="shared" si="3"/>
        <v>4178.6566125932595</v>
      </c>
      <c r="O32" s="1">
        <f t="shared" si="4"/>
        <v>992.49669932517986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8"/>
        <v>4.3999999999999997E-2</v>
      </c>
      <c r="B33" s="1">
        <f t="shared" si="0"/>
        <v>159.61556099382892</v>
      </c>
      <c r="C33">
        <v>600</v>
      </c>
      <c r="D33" s="2">
        <v>0.65679772166227501</v>
      </c>
      <c r="E33" s="1">
        <f t="shared" si="5"/>
        <v>29.697765782681429</v>
      </c>
      <c r="F33" s="1">
        <f t="shared" si="6"/>
        <v>118.79106313072572</v>
      </c>
      <c r="G33" s="8">
        <f t="shared" si="10"/>
        <v>2820.0105999999946</v>
      </c>
      <c r="H33">
        <v>315</v>
      </c>
      <c r="I33">
        <v>295</v>
      </c>
      <c r="J33" s="1">
        <v>310.35007672409961</v>
      </c>
      <c r="K33" s="2">
        <f t="shared" si="2"/>
        <v>4.6499232759003917</v>
      </c>
      <c r="L33" s="8">
        <v>583.30384701690787</v>
      </c>
      <c r="M33" s="1">
        <f t="shared" si="7"/>
        <v>17.572622439555904</v>
      </c>
      <c r="N33" s="1">
        <f t="shared" si="3"/>
        <v>4178.6317686024786</v>
      </c>
      <c r="O33" s="1">
        <f t="shared" si="4"/>
        <v>992.38444556244781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8"/>
        <v>0.05</v>
      </c>
      <c r="B34" s="1">
        <f t="shared" ref="B34:B65" si="11">A34/O34*3600*1000</f>
        <v>181.39769977844338</v>
      </c>
      <c r="C34">
        <v>600</v>
      </c>
      <c r="D34" s="2">
        <v>0.65679772166227501</v>
      </c>
      <c r="E34" s="1">
        <f t="shared" si="5"/>
        <v>29.697765782681429</v>
      </c>
      <c r="F34" s="1">
        <f t="shared" si="6"/>
        <v>118.79106313072572</v>
      </c>
      <c r="G34" s="8">
        <f t="shared" si="10"/>
        <v>3453.4099999999944</v>
      </c>
      <c r="H34">
        <v>315</v>
      </c>
      <c r="I34">
        <v>295</v>
      </c>
      <c r="J34" s="1">
        <v>310.84385100383486</v>
      </c>
      <c r="K34" s="2">
        <f t="shared" si="2"/>
        <v>4.1561489961651432</v>
      </c>
      <c r="L34" s="8">
        <v>592.33023517797926</v>
      </c>
      <c r="M34" s="1">
        <f t="shared" si="7"/>
        <v>17.841316860219166</v>
      </c>
      <c r="N34" s="1">
        <f t="shared" si="3"/>
        <v>4178.6152668777231</v>
      </c>
      <c r="O34" s="1">
        <f t="shared" si="4"/>
        <v>992.29483185205481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8"/>
        <v>5.6000000000000001E-2</v>
      </c>
      <c r="B35" s="1">
        <f t="shared" si="11"/>
        <v>203.18040084701389</v>
      </c>
      <c r="C35">
        <v>600</v>
      </c>
      <c r="D35" s="2">
        <v>0.65679772166227501</v>
      </c>
      <c r="E35" s="1">
        <f t="shared" si="5"/>
        <v>29.697765782681429</v>
      </c>
      <c r="F35" s="1">
        <f t="shared" si="6"/>
        <v>118.79106313072572</v>
      </c>
      <c r="G35" s="8">
        <f t="shared" si="10"/>
        <v>4146.5339999999933</v>
      </c>
      <c r="H35">
        <v>315</v>
      </c>
      <c r="I35">
        <v>295</v>
      </c>
      <c r="J35" s="1">
        <v>311.24315937747843</v>
      </c>
      <c r="K35" s="2">
        <f t="shared" ref="K35:K66" si="12">H35-J35</f>
        <v>3.7568406225215654</v>
      </c>
      <c r="L35" s="8">
        <v>599.56417792600905</v>
      </c>
      <c r="M35" s="1">
        <f t="shared" si="7"/>
        <v>18.056489151258059</v>
      </c>
      <c r="N35" s="1">
        <f t="shared" ref="N35:N66" si="13">((W35 + X35*H35 +Y35*H35^2 +  Z35*H35^3)+(W35 + X35*J35 + Y35*J35^2 +  Z35*J35^3))/2</f>
        <v>4178.6038084405945</v>
      </c>
      <c r="O35" s="1">
        <f t="shared" ref="O35:O66" si="14">((S35 + T35*H35 + U35*H35^2 +  V35*H35^3)+(S35 + T35*J35 + U35*J35^2 +  V35*J35^3))/2</f>
        <v>992.22168653853646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8"/>
        <v>6.2E-2</v>
      </c>
      <c r="B36" s="1">
        <f t="shared" si="11"/>
        <v>224.96351648006208</v>
      </c>
      <c r="C36">
        <v>600</v>
      </c>
      <c r="D36" s="2">
        <v>0.65679772166227501</v>
      </c>
      <c r="E36" s="1">
        <f t="shared" si="5"/>
        <v>29.697765782681429</v>
      </c>
      <c r="F36" s="1">
        <f t="shared" si="6"/>
        <v>118.79106313072572</v>
      </c>
      <c r="G36" s="8">
        <f t="shared" si="10"/>
        <v>4899.3825999999917</v>
      </c>
      <c r="H36">
        <v>315</v>
      </c>
      <c r="I36">
        <v>295</v>
      </c>
      <c r="J36" s="1">
        <v>311.57265933500963</v>
      </c>
      <c r="K36" s="2">
        <f t="shared" si="12"/>
        <v>3.4273406649903677</v>
      </c>
      <c r="L36" s="8">
        <v>605.49128820755391</v>
      </c>
      <c r="M36" s="1">
        <f t="shared" si="7"/>
        <v>18.232672549718068</v>
      </c>
      <c r="N36" s="1">
        <f t="shared" si="13"/>
        <v>4178.5955631080151</v>
      </c>
      <c r="O36" s="1">
        <f t="shared" si="14"/>
        <v>992.16087787186439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8"/>
        <v>6.8000000000000005E-2</v>
      </c>
      <c r="B37" s="1">
        <f t="shared" si="11"/>
        <v>246.74694647794317</v>
      </c>
      <c r="C37">
        <v>600</v>
      </c>
      <c r="D37" s="2">
        <v>0.65679772166227501</v>
      </c>
      <c r="E37" s="1">
        <f t="shared" si="5"/>
        <v>29.697765782681429</v>
      </c>
      <c r="F37" s="1">
        <f t="shared" si="6"/>
        <v>118.79106313072572</v>
      </c>
      <c r="G37" s="8">
        <f t="shared" si="10"/>
        <v>5711.9557999999906</v>
      </c>
      <c r="H37">
        <v>315</v>
      </c>
      <c r="I37">
        <v>295</v>
      </c>
      <c r="J37" s="1">
        <v>311.84913998151029</v>
      </c>
      <c r="K37" s="2">
        <f t="shared" si="12"/>
        <v>3.1508600184897091</v>
      </c>
      <c r="L37" s="8">
        <v>610.43634078712114</v>
      </c>
      <c r="M37" s="1">
        <f t="shared" si="7"/>
        <v>18.379578664823129</v>
      </c>
      <c r="N37" s="1">
        <f t="shared" si="13"/>
        <v>4178.5894540457703</v>
      </c>
      <c r="O37" s="1">
        <f t="shared" si="14"/>
        <v>992.10954175630604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8"/>
        <v>7.3999999999999996E-2</v>
      </c>
      <c r="B38" s="1">
        <f t="shared" si="11"/>
        <v>268.53006726236595</v>
      </c>
      <c r="C38">
        <v>600</v>
      </c>
      <c r="D38" s="2">
        <v>0.65679772166227501</v>
      </c>
      <c r="E38" s="1">
        <f t="shared" si="5"/>
        <v>29.697765782681429</v>
      </c>
      <c r="F38" s="1">
        <f t="shared" si="6"/>
        <v>118.79106313072572</v>
      </c>
      <c r="G38" s="8">
        <f t="shared" si="10"/>
        <v>6584.2535999999891</v>
      </c>
      <c r="H38">
        <v>315</v>
      </c>
      <c r="I38">
        <v>295</v>
      </c>
      <c r="J38" s="1">
        <v>312.07349166181939</v>
      </c>
      <c r="K38" s="2">
        <f t="shared" si="12"/>
        <v>2.9265083381806107</v>
      </c>
      <c r="L38" s="8">
        <v>614.43059057917151</v>
      </c>
      <c r="M38" s="1">
        <f t="shared" si="7"/>
        <v>18.498179510859273</v>
      </c>
      <c r="N38" s="1">
        <f t="shared" si="13"/>
        <v>4178.5850205638408</v>
      </c>
      <c r="O38" s="1">
        <f t="shared" si="14"/>
        <v>992.06767687476577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8"/>
        <v>8.0000000000000002E-3</v>
      </c>
      <c r="B39" s="1">
        <f t="shared" si="11"/>
        <v>28.969061876133754</v>
      </c>
      <c r="C39">
        <v>800</v>
      </c>
      <c r="D39" s="2">
        <v>0.92446201141853324</v>
      </c>
      <c r="E39" s="1">
        <f t="shared" si="5"/>
        <v>41.800474308300402</v>
      </c>
      <c r="F39" s="1">
        <f t="shared" si="6"/>
        <v>167.20189723320161</v>
      </c>
      <c r="G39" s="8">
        <f t="shared" si="10"/>
        <v>273.83080000000018</v>
      </c>
      <c r="H39">
        <v>315</v>
      </c>
      <c r="I39">
        <v>295</v>
      </c>
      <c r="J39" s="1">
        <v>299.00943018734176</v>
      </c>
      <c r="K39" s="2">
        <f t="shared" si="12"/>
        <v>15.990569812658237</v>
      </c>
      <c r="L39" s="8">
        <v>413.5768756596737</v>
      </c>
      <c r="M39" s="1">
        <f t="shared" si="7"/>
        <v>9.9500575994776721</v>
      </c>
      <c r="N39" s="1">
        <f t="shared" si="13"/>
        <v>4180.0578979113134</v>
      </c>
      <c r="O39" s="1">
        <f t="shared" si="14"/>
        <v>994.16405416037878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8"/>
        <v>1.4E-2</v>
      </c>
      <c r="B40" s="1">
        <f t="shared" si="11"/>
        <v>50.724232487826185</v>
      </c>
      <c r="C40">
        <v>800</v>
      </c>
      <c r="D40" s="2">
        <v>0.92446201141853324</v>
      </c>
      <c r="E40" s="1">
        <f t="shared" si="5"/>
        <v>41.800474308300402</v>
      </c>
      <c r="F40" s="1">
        <f t="shared" si="6"/>
        <v>167.20189723320161</v>
      </c>
      <c r="G40" s="8">
        <f t="shared" si="10"/>
        <v>548.88259999999946</v>
      </c>
      <c r="H40">
        <v>315</v>
      </c>
      <c r="I40">
        <v>295</v>
      </c>
      <c r="J40" s="1">
        <v>302.96113774381956</v>
      </c>
      <c r="K40" s="2">
        <f t="shared" si="12"/>
        <v>12.038862256180437</v>
      </c>
      <c r="L40" s="8">
        <v>544.14533554670561</v>
      </c>
      <c r="M40" s="1">
        <f t="shared" si="7"/>
        <v>13.069236251397626</v>
      </c>
      <c r="N40" s="1">
        <f t="shared" si="13"/>
        <v>4179.2858647387293</v>
      </c>
      <c r="O40" s="1">
        <f t="shared" si="14"/>
        <v>993.60793703672107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8"/>
        <v>0.02</v>
      </c>
      <c r="B41" s="1">
        <f t="shared" si="11"/>
        <v>72.491775881386658</v>
      </c>
      <c r="C41">
        <v>800</v>
      </c>
      <c r="D41" s="2">
        <v>0.92446201141853324</v>
      </c>
      <c r="E41" s="1">
        <f t="shared" si="5"/>
        <v>41.800474308300402</v>
      </c>
      <c r="F41" s="1">
        <f t="shared" si="6"/>
        <v>167.20189723320161</v>
      </c>
      <c r="G41" s="8">
        <f t="shared" si="10"/>
        <v>883.65899999999851</v>
      </c>
      <c r="H41">
        <v>315</v>
      </c>
      <c r="I41">
        <v>295</v>
      </c>
      <c r="J41" s="1">
        <v>305.4828332760448</v>
      </c>
      <c r="K41" s="2">
        <f t="shared" si="12"/>
        <v>9.5171667239551994</v>
      </c>
      <c r="L41" s="8">
        <v>614.0270783025029</v>
      </c>
      <c r="M41" s="1">
        <f t="shared" si="7"/>
        <v>14.732609474816744</v>
      </c>
      <c r="N41" s="1">
        <f t="shared" si="13"/>
        <v>4178.963320479902</v>
      </c>
      <c r="O41" s="1">
        <f t="shared" si="14"/>
        <v>993.2161148570658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8"/>
        <v>2.5999999999999999E-2</v>
      </c>
      <c r="B42" s="1">
        <f t="shared" si="11"/>
        <v>94.265484083200334</v>
      </c>
      <c r="C42">
        <v>800</v>
      </c>
      <c r="D42" s="2">
        <v>0.92446201141853324</v>
      </c>
      <c r="E42" s="1">
        <f t="shared" si="5"/>
        <v>41.800474308300402</v>
      </c>
      <c r="F42" s="1">
        <f t="shared" si="6"/>
        <v>167.20189723320161</v>
      </c>
      <c r="G42" s="8">
        <f t="shared" si="10"/>
        <v>1278.1599999999976</v>
      </c>
      <c r="H42">
        <v>315</v>
      </c>
      <c r="I42">
        <v>295</v>
      </c>
      <c r="J42" s="1">
        <v>307.1606016943287</v>
      </c>
      <c r="K42" s="2">
        <f t="shared" si="12"/>
        <v>7.8393983056712955</v>
      </c>
      <c r="L42" s="8">
        <v>657.15745087371454</v>
      </c>
      <c r="M42" s="1">
        <f t="shared" si="7"/>
        <v>15.756605350505666</v>
      </c>
      <c r="N42" s="1">
        <f t="shared" si="13"/>
        <v>4178.8103482622328</v>
      </c>
      <c r="O42" s="1">
        <f t="shared" si="14"/>
        <v>992.94032073698406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8"/>
        <v>3.2000000000000001E-2</v>
      </c>
      <c r="B43" s="1">
        <f t="shared" si="11"/>
        <v>116.04262415516939</v>
      </c>
      <c r="C43">
        <v>800</v>
      </c>
      <c r="D43" s="2">
        <v>0.92446201141853324</v>
      </c>
      <c r="E43" s="1">
        <f t="shared" si="5"/>
        <v>41.800474308300402</v>
      </c>
      <c r="F43" s="1">
        <f t="shared" si="6"/>
        <v>167.20189723320161</v>
      </c>
      <c r="G43" s="8">
        <f t="shared" si="10"/>
        <v>1732.3855999999967</v>
      </c>
      <c r="H43">
        <v>315</v>
      </c>
      <c r="I43">
        <v>295</v>
      </c>
      <c r="J43" s="1">
        <v>308.34478891962988</v>
      </c>
      <c r="K43" s="2">
        <f t="shared" si="12"/>
        <v>6.6552110803701225</v>
      </c>
      <c r="L43" s="8">
        <v>686.3617140951817</v>
      </c>
      <c r="M43" s="1">
        <f t="shared" si="7"/>
        <v>16.448609298994004</v>
      </c>
      <c r="N43" s="1">
        <f t="shared" si="13"/>
        <v>4178.7282747322915</v>
      </c>
      <c r="O43" s="1">
        <f t="shared" si="14"/>
        <v>992.73866683639744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8"/>
        <v>3.7999999999999999E-2</v>
      </c>
      <c r="B44" s="1">
        <f t="shared" si="11"/>
        <v>137.82185453208086</v>
      </c>
      <c r="C44">
        <v>800</v>
      </c>
      <c r="D44" s="2">
        <v>0.92446201141853324</v>
      </c>
      <c r="E44" s="1">
        <f t="shared" si="5"/>
        <v>41.800474308300402</v>
      </c>
      <c r="F44" s="1">
        <f t="shared" si="6"/>
        <v>167.20189723320161</v>
      </c>
      <c r="G44" s="8">
        <f t="shared" si="10"/>
        <v>2246.3357999999957</v>
      </c>
      <c r="H44">
        <v>315</v>
      </c>
      <c r="I44">
        <v>295</v>
      </c>
      <c r="J44" s="1">
        <v>309.22182327217382</v>
      </c>
      <c r="K44" s="2">
        <f t="shared" si="12"/>
        <v>5.7781767278261782</v>
      </c>
      <c r="L44" s="8">
        <v>707.43055107142379</v>
      </c>
      <c r="M44" s="1">
        <f t="shared" si="7"/>
        <v>16.947054167030899</v>
      </c>
      <c r="N44" s="1">
        <f t="shared" si="13"/>
        <v>4178.6799140415633</v>
      </c>
      <c r="O44" s="1">
        <f t="shared" si="14"/>
        <v>992.58568580759425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8"/>
        <v>4.3999999999999997E-2</v>
      </c>
      <c r="B45" s="1">
        <f t="shared" si="11"/>
        <v>159.60244798541626</v>
      </c>
      <c r="C45">
        <v>800</v>
      </c>
      <c r="D45" s="2">
        <v>0.92446201141853324</v>
      </c>
      <c r="E45" s="1">
        <f t="shared" si="5"/>
        <v>41.800474308300402</v>
      </c>
      <c r="F45" s="1">
        <f t="shared" si="6"/>
        <v>167.20189723320161</v>
      </c>
      <c r="G45" s="8">
        <f t="shared" si="10"/>
        <v>2820.0105999999946</v>
      </c>
      <c r="H45">
        <v>315</v>
      </c>
      <c r="I45">
        <v>295</v>
      </c>
      <c r="J45" s="1">
        <v>309.89627973922506</v>
      </c>
      <c r="K45" s="2">
        <f t="shared" si="12"/>
        <v>5.103720260774935</v>
      </c>
      <c r="L45" s="8">
        <v>723.34292274794882</v>
      </c>
      <c r="M45" s="1">
        <f t="shared" si="7"/>
        <v>17.323015605841835</v>
      </c>
      <c r="N45" s="1">
        <f t="shared" si="13"/>
        <v>4178.649327726308</v>
      </c>
      <c r="O45" s="1">
        <f t="shared" si="14"/>
        <v>992.46598031174221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8"/>
        <v>0.05</v>
      </c>
      <c r="B46" s="1">
        <f t="shared" si="11"/>
        <v>181.38397816647347</v>
      </c>
      <c r="C46">
        <v>800</v>
      </c>
      <c r="D46" s="2">
        <v>0.92446201141853324</v>
      </c>
      <c r="E46" s="1">
        <f t="shared" si="5"/>
        <v>41.800474308300402</v>
      </c>
      <c r="F46" s="1">
        <f t="shared" si="6"/>
        <v>167.20189723320161</v>
      </c>
      <c r="G46" s="8">
        <f t="shared" si="10"/>
        <v>3453.4099999999944</v>
      </c>
      <c r="H46">
        <v>315</v>
      </c>
      <c r="I46">
        <v>295</v>
      </c>
      <c r="J46" s="1">
        <v>310.43058123177155</v>
      </c>
      <c r="K46" s="2">
        <f t="shared" si="12"/>
        <v>4.5694187682284451</v>
      </c>
      <c r="L46" s="8">
        <v>735.78387545600981</v>
      </c>
      <c r="M46" s="1">
        <f t="shared" si="7"/>
        <v>17.616632844285739</v>
      </c>
      <c r="N46" s="1">
        <f t="shared" si="13"/>
        <v>4178.6288966450993</v>
      </c>
      <c r="O46" s="1">
        <f t="shared" si="14"/>
        <v>992.36989848572375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8"/>
        <v>5.6000000000000001E-2</v>
      </c>
      <c r="B47" s="1">
        <f t="shared" si="11"/>
        <v>203.16617921849405</v>
      </c>
      <c r="C47">
        <v>800</v>
      </c>
      <c r="D47" s="2">
        <v>0.92446201141853324</v>
      </c>
      <c r="E47" s="1">
        <f t="shared" si="5"/>
        <v>41.800474308300402</v>
      </c>
      <c r="F47" s="1">
        <f t="shared" si="6"/>
        <v>167.20189723320161</v>
      </c>
      <c r="G47" s="8">
        <f t="shared" si="10"/>
        <v>4146.5339999999933</v>
      </c>
      <c r="H47">
        <v>315</v>
      </c>
      <c r="I47">
        <v>295</v>
      </c>
      <c r="J47" s="1">
        <v>310.86407312076</v>
      </c>
      <c r="K47" s="2">
        <f t="shared" si="12"/>
        <v>4.135926879240003</v>
      </c>
      <c r="L47" s="8">
        <v>745.77713302699044</v>
      </c>
      <c r="M47" s="1">
        <f t="shared" si="7"/>
        <v>17.852258566568462</v>
      </c>
      <c r="N47" s="1">
        <f t="shared" si="13"/>
        <v>4178.6146468509824</v>
      </c>
      <c r="O47" s="1">
        <f t="shared" si="14"/>
        <v>992.29114203693462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8"/>
        <v>6.2E-2</v>
      </c>
      <c r="B48" s="1">
        <f t="shared" si="11"/>
        <v>224.94887697760271</v>
      </c>
      <c r="C48">
        <v>800</v>
      </c>
      <c r="D48" s="2">
        <v>0.92446201141853324</v>
      </c>
      <c r="E48" s="1">
        <f t="shared" si="5"/>
        <v>41.800474308300402</v>
      </c>
      <c r="F48" s="1">
        <f t="shared" si="6"/>
        <v>167.20189723320161</v>
      </c>
      <c r="G48" s="8">
        <f t="shared" si="10"/>
        <v>4899.3825999999917</v>
      </c>
      <c r="H48">
        <v>315</v>
      </c>
      <c r="I48">
        <v>295</v>
      </c>
      <c r="J48" s="1">
        <v>311.22271049656257</v>
      </c>
      <c r="K48" s="2">
        <f t="shared" si="12"/>
        <v>3.7772895034374301</v>
      </c>
      <c r="L48" s="8">
        <v>753.98018318269783</v>
      </c>
      <c r="M48" s="1">
        <f t="shared" si="7"/>
        <v>18.045514752179628</v>
      </c>
      <c r="N48" s="1">
        <f t="shared" si="13"/>
        <v>4178.6043556461063</v>
      </c>
      <c r="O48" s="1">
        <f t="shared" si="14"/>
        <v>992.22544694998919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8"/>
        <v>6.8000000000000005E-2</v>
      </c>
      <c r="B49" s="1">
        <f t="shared" si="11"/>
        <v>246.73195266831743</v>
      </c>
      <c r="C49">
        <v>800</v>
      </c>
      <c r="D49" s="2">
        <v>0.92446201141853324</v>
      </c>
      <c r="E49" s="1">
        <f t="shared" si="5"/>
        <v>41.800474308300402</v>
      </c>
      <c r="F49" s="1">
        <f t="shared" si="6"/>
        <v>167.20189723320161</v>
      </c>
      <c r="G49" s="8">
        <f t="shared" si="10"/>
        <v>5711.9557999999906</v>
      </c>
      <c r="H49">
        <v>315</v>
      </c>
      <c r="I49">
        <v>295</v>
      </c>
      <c r="J49" s="1">
        <v>311.52427842532609</v>
      </c>
      <c r="K49" s="2">
        <f t="shared" si="12"/>
        <v>3.4757215746739121</v>
      </c>
      <c r="L49" s="8">
        <v>760.8344796285262</v>
      </c>
      <c r="M49" s="1">
        <f t="shared" si="7"/>
        <v>18.206879380594184</v>
      </c>
      <c r="N49" s="1">
        <f t="shared" si="13"/>
        <v>4178.5967071572895</v>
      </c>
      <c r="O49" s="1">
        <f t="shared" si="14"/>
        <v>992.16983188669303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8"/>
        <v>7.3999999999999996E-2</v>
      </c>
      <c r="B50" s="1">
        <f t="shared" si="11"/>
        <v>268.5147212758261</v>
      </c>
      <c r="C50">
        <v>800</v>
      </c>
      <c r="D50" s="2">
        <v>0.92446201141853324</v>
      </c>
      <c r="E50" s="1">
        <f t="shared" si="5"/>
        <v>41.800474308300402</v>
      </c>
      <c r="F50" s="1">
        <f t="shared" si="6"/>
        <v>167.20189723320161</v>
      </c>
      <c r="G50" s="8">
        <f t="shared" si="10"/>
        <v>6584.2535999999891</v>
      </c>
      <c r="H50">
        <v>315</v>
      </c>
      <c r="I50">
        <v>295</v>
      </c>
      <c r="J50" s="1">
        <v>311.76940985467371</v>
      </c>
      <c r="K50" s="2">
        <f t="shared" si="12"/>
        <v>3.2305901453262891</v>
      </c>
      <c r="L50" s="8">
        <v>766.3777797825187</v>
      </c>
      <c r="M50" s="1">
        <f t="shared" si="7"/>
        <v>18.337300103502425</v>
      </c>
      <c r="N50" s="1">
        <f t="shared" si="13"/>
        <v>4178.5911416466688</v>
      </c>
      <c r="O50" s="1">
        <f t="shared" si="14"/>
        <v>992.12437491032824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8"/>
        <v>8.0000000000000002E-3</v>
      </c>
      <c r="B51" s="1">
        <f t="shared" si="11"/>
        <v>28.96709082720777</v>
      </c>
      <c r="C51">
        <v>1000</v>
      </c>
      <c r="D51" s="2">
        <v>1.1901624945103206</v>
      </c>
      <c r="E51" s="1">
        <f t="shared" si="5"/>
        <v>53.814387351778656</v>
      </c>
      <c r="F51" s="1">
        <f t="shared" si="6"/>
        <v>215.25754940711462</v>
      </c>
      <c r="G51" s="8">
        <f t="shared" si="10"/>
        <v>273.83080000000018</v>
      </c>
      <c r="H51">
        <v>315</v>
      </c>
      <c r="I51">
        <v>295</v>
      </c>
      <c r="J51" s="1">
        <v>298.48965332550665</v>
      </c>
      <c r="K51" s="2">
        <f t="shared" si="12"/>
        <v>16.510346674493348</v>
      </c>
      <c r="L51" s="8">
        <v>460.08843437955147</v>
      </c>
      <c r="M51" s="1">
        <f t="shared" si="7"/>
        <v>9.4564775493122308</v>
      </c>
      <c r="N51" s="1">
        <f t="shared" si="13"/>
        <v>4180.187003761469</v>
      </c>
      <c r="O51" s="1">
        <f t="shared" si="14"/>
        <v>994.23170147791211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8"/>
        <v>1.4E-2</v>
      </c>
      <c r="B52" s="1">
        <f t="shared" si="11"/>
        <v>50.719602691903724</v>
      </c>
      <c r="C52">
        <v>1000</v>
      </c>
      <c r="D52" s="2">
        <v>1.1901624945103206</v>
      </c>
      <c r="E52" s="1">
        <f t="shared" si="5"/>
        <v>53.814387351778656</v>
      </c>
      <c r="F52" s="1">
        <f t="shared" si="6"/>
        <v>215.25754940711462</v>
      </c>
      <c r="G52" s="8">
        <f t="shared" si="10"/>
        <v>548.88259999999946</v>
      </c>
      <c r="H52">
        <v>315</v>
      </c>
      <c r="I52">
        <v>295</v>
      </c>
      <c r="J52" s="1">
        <v>302.35014140903343</v>
      </c>
      <c r="K52" s="2">
        <f t="shared" si="12"/>
        <v>12.649858590966574</v>
      </c>
      <c r="L52" s="8">
        <v>616.0980886852991</v>
      </c>
      <c r="M52" s="1">
        <f t="shared" si="7"/>
        <v>12.637060771743162</v>
      </c>
      <c r="N52" s="1">
        <f t="shared" si="13"/>
        <v>4179.3826489256162</v>
      </c>
      <c r="O52" s="1">
        <f t="shared" si="14"/>
        <v>993.69863573567113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8"/>
        <v>0.02</v>
      </c>
      <c r="B53" s="1">
        <f t="shared" si="11"/>
        <v>72.485112199683684</v>
      </c>
      <c r="C53">
        <v>1000</v>
      </c>
      <c r="D53" s="2">
        <v>1.1901624945103206</v>
      </c>
      <c r="E53" s="1">
        <f t="shared" si="5"/>
        <v>53.814387351778656</v>
      </c>
      <c r="F53" s="1">
        <f t="shared" si="6"/>
        <v>215.25754940711462</v>
      </c>
      <c r="G53" s="8">
        <f t="shared" si="10"/>
        <v>883.65899999999851</v>
      </c>
      <c r="H53">
        <v>315</v>
      </c>
      <c r="I53">
        <v>295</v>
      </c>
      <c r="J53" s="1">
        <v>304.91081340692983</v>
      </c>
      <c r="K53" s="2">
        <f t="shared" si="12"/>
        <v>10.089186593070167</v>
      </c>
      <c r="L53" s="8">
        <v>701.44762909887027</v>
      </c>
      <c r="M53" s="1">
        <f t="shared" si="7"/>
        <v>14.36989394826626</v>
      </c>
      <c r="N53" s="1">
        <f t="shared" si="13"/>
        <v>4179.0262160117982</v>
      </c>
      <c r="O53" s="1">
        <f t="shared" si="14"/>
        <v>993.30742293193543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8"/>
        <v>2.5999999999999999E-2</v>
      </c>
      <c r="B54" s="1">
        <f t="shared" si="11"/>
        <v>94.257328564632559</v>
      </c>
      <c r="C54">
        <v>1000</v>
      </c>
      <c r="D54" s="2">
        <v>1.1901624945103206</v>
      </c>
      <c r="E54" s="1">
        <f t="shared" si="5"/>
        <v>53.814387351778656</v>
      </c>
      <c r="F54" s="1">
        <f t="shared" si="6"/>
        <v>215.25754940711462</v>
      </c>
      <c r="G54" s="8">
        <f t="shared" si="10"/>
        <v>1278.1599999999976</v>
      </c>
      <c r="H54">
        <v>315</v>
      </c>
      <c r="I54">
        <v>295</v>
      </c>
      <c r="J54" s="1">
        <v>306.64556766315178</v>
      </c>
      <c r="K54" s="2">
        <f t="shared" si="12"/>
        <v>8.3544323368482196</v>
      </c>
      <c r="L54" s="8">
        <v>754.70871844428996</v>
      </c>
      <c r="M54" s="1">
        <f t="shared" si="7"/>
        <v>15.448095429268401</v>
      </c>
      <c r="N54" s="1">
        <f t="shared" si="13"/>
        <v>4178.8525222235457</v>
      </c>
      <c r="O54" s="1">
        <f t="shared" si="14"/>
        <v>993.02623387865447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8"/>
        <v>3.2000000000000001E-2</v>
      </c>
      <c r="B55" s="1">
        <f t="shared" si="11"/>
        <v>116.03335104208725</v>
      </c>
      <c r="C55">
        <v>1000</v>
      </c>
      <c r="D55" s="2">
        <v>1.1901624945103206</v>
      </c>
      <c r="E55" s="1">
        <f t="shared" si="5"/>
        <v>53.814387351778656</v>
      </c>
      <c r="F55" s="1">
        <f t="shared" si="6"/>
        <v>215.25754940711462</v>
      </c>
      <c r="G55" s="8">
        <f t="shared" si="10"/>
        <v>1732.3855999999967</v>
      </c>
      <c r="H55">
        <v>315</v>
      </c>
      <c r="I55">
        <v>295</v>
      </c>
      <c r="J55" s="1">
        <v>307.88286505185152</v>
      </c>
      <c r="K55" s="2">
        <f t="shared" si="12"/>
        <v>7.1171349481484754</v>
      </c>
      <c r="L55" s="8">
        <v>791.01384701090979</v>
      </c>
      <c r="M55" s="1">
        <f t="shared" si="7"/>
        <v>16.181406513196954</v>
      </c>
      <c r="N55" s="1">
        <f t="shared" si="13"/>
        <v>4178.7579049125616</v>
      </c>
      <c r="O55" s="1">
        <f t="shared" si="14"/>
        <v>992.81800418066905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8"/>
        <v>3.7999999999999999E-2</v>
      </c>
      <c r="B56" s="1">
        <f t="shared" si="11"/>
        <v>137.81171991515546</v>
      </c>
      <c r="C56">
        <v>1000</v>
      </c>
      <c r="D56" s="2">
        <v>1.1901624945103206</v>
      </c>
      <c r="E56" s="1">
        <f t="shared" si="5"/>
        <v>53.814387351778656</v>
      </c>
      <c r="F56" s="1">
        <f t="shared" si="6"/>
        <v>215.25754940711462</v>
      </c>
      <c r="G56" s="8">
        <f t="shared" si="10"/>
        <v>2246.3357999999957</v>
      </c>
      <c r="H56">
        <v>315</v>
      </c>
      <c r="I56">
        <v>295</v>
      </c>
      <c r="J56" s="1">
        <v>308.80553201146836</v>
      </c>
      <c r="K56" s="2">
        <f t="shared" si="12"/>
        <v>6.1944679885316418</v>
      </c>
      <c r="L56" s="8">
        <v>817.32315181249623</v>
      </c>
      <c r="M56" s="1">
        <f t="shared" si="7"/>
        <v>16.711864428738711</v>
      </c>
      <c r="N56" s="1">
        <f t="shared" si="13"/>
        <v>4178.7016153669492</v>
      </c>
      <c r="O56" s="1">
        <f t="shared" si="14"/>
        <v>992.65868014869625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8"/>
        <v>4.3999999999999997E-2</v>
      </c>
      <c r="B57" s="1">
        <f t="shared" si="11"/>
        <v>159.59163155601345</v>
      </c>
      <c r="C57">
        <v>1000</v>
      </c>
      <c r="D57" s="2">
        <v>1.1901624945103206</v>
      </c>
      <c r="E57" s="1">
        <f t="shared" si="5"/>
        <v>53.814387351778656</v>
      </c>
      <c r="F57" s="1">
        <f t="shared" si="6"/>
        <v>215.25754940711462</v>
      </c>
      <c r="G57" s="8">
        <f t="shared" si="10"/>
        <v>2820.0105999999946</v>
      </c>
      <c r="H57">
        <v>315</v>
      </c>
      <c r="I57">
        <v>295</v>
      </c>
      <c r="J57" s="1">
        <v>309.51852074177367</v>
      </c>
      <c r="K57" s="2">
        <f t="shared" si="12"/>
        <v>5.4814792582263294</v>
      </c>
      <c r="L57" s="8">
        <v>837.25773672317609</v>
      </c>
      <c r="M57" s="1">
        <f t="shared" si="7"/>
        <v>17.113196866831398</v>
      </c>
      <c r="N57" s="1">
        <f t="shared" si="13"/>
        <v>4178.6657786107635</v>
      </c>
      <c r="O57" s="1">
        <f t="shared" si="14"/>
        <v>992.5332453563193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8"/>
        <v>0.05</v>
      </c>
      <c r="B58" s="1">
        <f t="shared" si="11"/>
        <v>181.37260980302688</v>
      </c>
      <c r="C58">
        <v>1000</v>
      </c>
      <c r="D58" s="2">
        <v>1.1901624945103206</v>
      </c>
      <c r="E58" s="1">
        <f t="shared" si="5"/>
        <v>53.814387351778656</v>
      </c>
      <c r="F58" s="1">
        <f t="shared" si="6"/>
        <v>215.25754940711462</v>
      </c>
      <c r="G58" s="8">
        <f t="shared" si="10"/>
        <v>3453.4099999999944</v>
      </c>
      <c r="H58">
        <v>315</v>
      </c>
      <c r="I58">
        <v>295</v>
      </c>
      <c r="J58" s="1">
        <v>310.08538458187593</v>
      </c>
      <c r="K58" s="2">
        <f t="shared" si="12"/>
        <v>4.9146154181240718</v>
      </c>
      <c r="L58" s="8">
        <v>852.8815762794452</v>
      </c>
      <c r="M58" s="1">
        <f t="shared" si="7"/>
        <v>17.427349204778054</v>
      </c>
      <c r="N58" s="1">
        <f t="shared" si="13"/>
        <v>4178.641724140437</v>
      </c>
      <c r="O58" s="1">
        <f t="shared" si="14"/>
        <v>992.43209983846214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8"/>
        <v>5.6000000000000001E-2</v>
      </c>
      <c r="B59" s="1">
        <f t="shared" si="11"/>
        <v>203.15435543568691</v>
      </c>
      <c r="C59">
        <v>1000</v>
      </c>
      <c r="D59" s="2">
        <v>1.1901624945103206</v>
      </c>
      <c r="E59" s="1">
        <f t="shared" si="5"/>
        <v>53.814387351778656</v>
      </c>
      <c r="F59" s="1">
        <f t="shared" si="6"/>
        <v>215.25754940711462</v>
      </c>
      <c r="G59" s="8">
        <f t="shared" si="10"/>
        <v>4146.5339999999933</v>
      </c>
      <c r="H59">
        <v>315</v>
      </c>
      <c r="I59">
        <v>295</v>
      </c>
      <c r="J59" s="1">
        <v>310.54657835376554</v>
      </c>
      <c r="K59" s="2">
        <f t="shared" si="12"/>
        <v>4.4534216462344602</v>
      </c>
      <c r="L59" s="8">
        <v>865.45558756261698</v>
      </c>
      <c r="M59" s="1">
        <f t="shared" si="7"/>
        <v>17.67990622104567</v>
      </c>
      <c r="N59" s="1">
        <f t="shared" si="13"/>
        <v>4178.6248842671648</v>
      </c>
      <c r="O59" s="1">
        <f t="shared" si="14"/>
        <v>992.34889435496757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8"/>
        <v>6.2E-2</v>
      </c>
      <c r="B60" s="1">
        <f t="shared" si="11"/>
        <v>224.93667127729967</v>
      </c>
      <c r="C60">
        <v>1000</v>
      </c>
      <c r="D60" s="2">
        <v>1.1901624945103206</v>
      </c>
      <c r="E60" s="1">
        <f t="shared" si="5"/>
        <v>53.814387351778656</v>
      </c>
      <c r="F60" s="1">
        <f t="shared" si="6"/>
        <v>215.25754940711462</v>
      </c>
      <c r="G60" s="8">
        <f t="shared" si="10"/>
        <v>4899.3825999999917</v>
      </c>
      <c r="H60">
        <v>315</v>
      </c>
      <c r="I60">
        <v>295</v>
      </c>
      <c r="J60" s="1">
        <v>310.92898261970464</v>
      </c>
      <c r="K60" s="2">
        <f t="shared" si="12"/>
        <v>4.0710173802953591</v>
      </c>
      <c r="L60" s="8">
        <v>875.79303230809978</v>
      </c>
      <c r="M60" s="1">
        <f t="shared" si="7"/>
        <v>17.887346962581773</v>
      </c>
      <c r="N60" s="1">
        <f t="shared" si="13"/>
        <v>4178.6126856739211</v>
      </c>
      <c r="O60" s="1">
        <f t="shared" si="14"/>
        <v>992.27928791051272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8"/>
        <v>6.8000000000000005E-2</v>
      </c>
      <c r="B61" s="1">
        <f t="shared" si="11"/>
        <v>246.71942223424423</v>
      </c>
      <c r="C61">
        <v>1000</v>
      </c>
      <c r="D61" s="2">
        <v>1.1901624945103206</v>
      </c>
      <c r="E61" s="1">
        <f t="shared" si="5"/>
        <v>53.814387351778656</v>
      </c>
      <c r="F61" s="1">
        <f t="shared" si="6"/>
        <v>215.25754940711462</v>
      </c>
      <c r="G61" s="8">
        <f t="shared" si="10"/>
        <v>5711.9557999999906</v>
      </c>
      <c r="H61">
        <v>315</v>
      </c>
      <c r="I61">
        <v>295</v>
      </c>
      <c r="J61" s="1">
        <v>311.2511189557236</v>
      </c>
      <c r="K61" s="2">
        <f t="shared" si="12"/>
        <v>3.748881044276402</v>
      </c>
      <c r="L61" s="8">
        <v>884.44178425565087</v>
      </c>
      <c r="M61" s="1">
        <f t="shared" si="7"/>
        <v>18.060759567170539</v>
      </c>
      <c r="N61" s="1">
        <f t="shared" si="13"/>
        <v>4178.6035965814135</v>
      </c>
      <c r="O61" s="1">
        <f t="shared" si="14"/>
        <v>992.22022240137289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8"/>
        <v>7.3999999999999996E-2</v>
      </c>
      <c r="B62" s="1">
        <f t="shared" si="11"/>
        <v>268.5018723803928</v>
      </c>
      <c r="C62">
        <v>1000</v>
      </c>
      <c r="D62" s="2">
        <v>1.1901624945103206</v>
      </c>
      <c r="E62" s="1">
        <f t="shared" si="5"/>
        <v>53.814387351778656</v>
      </c>
      <c r="F62" s="1">
        <f t="shared" si="6"/>
        <v>215.25754940711462</v>
      </c>
      <c r="G62" s="8">
        <f t="shared" si="10"/>
        <v>6584.2535999999891</v>
      </c>
      <c r="H62">
        <v>315</v>
      </c>
      <c r="I62">
        <v>295</v>
      </c>
      <c r="J62" s="1">
        <v>311.51335639792842</v>
      </c>
      <c r="K62" s="2">
        <f t="shared" si="12"/>
        <v>3.486643602071581</v>
      </c>
      <c r="L62" s="8">
        <v>891.44362550379014</v>
      </c>
      <c r="M62" s="1">
        <f t="shared" si="7"/>
        <v>18.20105296014107</v>
      </c>
      <c r="N62" s="1">
        <f t="shared" si="13"/>
        <v>4178.5969685641503</v>
      </c>
      <c r="O62" s="1">
        <f t="shared" si="14"/>
        <v>992.17185205541114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8"/>
        <v>8.0000000000000002E-3</v>
      </c>
      <c r="B63" s="1">
        <f t="shared" si="11"/>
        <v>28.965560315006631</v>
      </c>
      <c r="C63">
        <v>1200</v>
      </c>
      <c r="D63" s="2">
        <v>1.4595572798177427</v>
      </c>
      <c r="E63" s="1">
        <f t="shared" si="5"/>
        <v>65.99534196423906</v>
      </c>
      <c r="F63" s="1">
        <f t="shared" si="6"/>
        <v>263.98136785695624</v>
      </c>
      <c r="G63" s="8">
        <f t="shared" si="10"/>
        <v>273.83080000000018</v>
      </c>
      <c r="H63">
        <v>315</v>
      </c>
      <c r="I63">
        <v>295</v>
      </c>
      <c r="J63" s="1">
        <v>298.07883717146456</v>
      </c>
      <c r="K63" s="2">
        <f t="shared" si="12"/>
        <v>16.921162828535444</v>
      </c>
      <c r="L63" s="8">
        <v>496.73629617482675</v>
      </c>
      <c r="M63" s="1">
        <f t="shared" si="7"/>
        <v>9.0430424704102847</v>
      </c>
      <c r="N63" s="1">
        <f t="shared" si="13"/>
        <v>4180.293961667523</v>
      </c>
      <c r="O63" s="1">
        <f t="shared" si="14"/>
        <v>994.28423571972621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8"/>
        <v>1.4E-2</v>
      </c>
      <c r="B64" s="1">
        <f t="shared" si="11"/>
        <v>50.715797069686694</v>
      </c>
      <c r="C64">
        <v>1200</v>
      </c>
      <c r="D64" s="2">
        <v>1.4595572798177427</v>
      </c>
      <c r="E64" s="1">
        <f t="shared" si="5"/>
        <v>65.99534196423906</v>
      </c>
      <c r="F64" s="1">
        <f t="shared" si="6"/>
        <v>263.98136785695624</v>
      </c>
      <c r="G64" s="8">
        <f t="shared" si="10"/>
        <v>548.88259999999946</v>
      </c>
      <c r="H64">
        <v>315</v>
      </c>
      <c r="I64">
        <v>295</v>
      </c>
      <c r="J64" s="1">
        <v>301.83906688120476</v>
      </c>
      <c r="K64" s="2">
        <f t="shared" si="12"/>
        <v>13.160933118795242</v>
      </c>
      <c r="L64" s="8">
        <v>675.29485322639221</v>
      </c>
      <c r="M64" s="1">
        <f t="shared" si="7"/>
        <v>12.264622578306007</v>
      </c>
      <c r="N64" s="1">
        <f t="shared" si="13"/>
        <v>4179.46961684905</v>
      </c>
      <c r="O64" s="1">
        <f t="shared" si="14"/>
        <v>993.77320109446828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8"/>
        <v>0.02</v>
      </c>
      <c r="B65" s="1">
        <f t="shared" si="11"/>
        <v>72.479491823545601</v>
      </c>
      <c r="C65">
        <v>1200</v>
      </c>
      <c r="D65" s="2">
        <v>1.4595572798177427</v>
      </c>
      <c r="E65" s="1">
        <f t="shared" si="5"/>
        <v>65.99534196423906</v>
      </c>
      <c r="F65" s="1">
        <f t="shared" si="6"/>
        <v>263.98136785695624</v>
      </c>
      <c r="G65" s="8">
        <f t="shared" si="10"/>
        <v>883.65899999999851</v>
      </c>
      <c r="H65">
        <v>315</v>
      </c>
      <c r="I65">
        <v>295</v>
      </c>
      <c r="J65" s="1">
        <v>304.42125426644583</v>
      </c>
      <c r="K65" s="2">
        <f t="shared" si="12"/>
        <v>10.578745733554172</v>
      </c>
      <c r="L65" s="8">
        <v>774.8804164788703</v>
      </c>
      <c r="M65" s="1">
        <f t="shared" si="7"/>
        <v>14.053202740612322</v>
      </c>
      <c r="N65" s="1">
        <f t="shared" si="13"/>
        <v>4179.0846747401811</v>
      </c>
      <c r="O65" s="1">
        <f t="shared" si="14"/>
        <v>993.38444832487312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8"/>
        <v>2.5999999999999999E-2</v>
      </c>
      <c r="B66" s="1">
        <f t="shared" ref="B66:B97" si="15">A66/O66*3600*1000</f>
        <v>94.250347214644236</v>
      </c>
      <c r="C66">
        <v>1200</v>
      </c>
      <c r="D66" s="2">
        <v>1.4595572798177427</v>
      </c>
      <c r="E66" s="1">
        <f t="shared" si="5"/>
        <v>65.99534196423906</v>
      </c>
      <c r="F66" s="1">
        <f t="shared" si="6"/>
        <v>263.98136785695624</v>
      </c>
      <c r="G66" s="8">
        <f t="shared" si="10"/>
        <v>1278.1599999999976</v>
      </c>
      <c r="H66">
        <v>315</v>
      </c>
      <c r="I66">
        <v>295</v>
      </c>
      <c r="J66" s="1">
        <v>306.19926727870063</v>
      </c>
      <c r="K66" s="2">
        <f t="shared" si="12"/>
        <v>8.8007327212993687</v>
      </c>
      <c r="L66" s="8">
        <v>837.63599465750508</v>
      </c>
      <c r="M66" s="1">
        <f t="shared" si="7"/>
        <v>15.176714569741716</v>
      </c>
      <c r="N66" s="1">
        <f t="shared" si="13"/>
        <v>4178.892432794335</v>
      </c>
      <c r="O66" s="1">
        <f t="shared" si="14"/>
        <v>993.0997897210591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8"/>
        <v>3.2000000000000001E-2</v>
      </c>
      <c r="B67" s="1">
        <f t="shared" si="15"/>
        <v>116.02533623054116</v>
      </c>
      <c r="C67">
        <v>1200</v>
      </c>
      <c r="D67" s="2">
        <v>1.4595572798177427</v>
      </c>
      <c r="E67" s="1">
        <f t="shared" si="5"/>
        <v>65.99534196423906</v>
      </c>
      <c r="F67" s="1">
        <f t="shared" si="6"/>
        <v>263.98136785695624</v>
      </c>
      <c r="G67" s="8">
        <f t="shared" si="10"/>
        <v>1732.3855999999967</v>
      </c>
      <c r="H67">
        <v>315</v>
      </c>
      <c r="I67">
        <v>295</v>
      </c>
      <c r="J67" s="1">
        <v>307.47944785975949</v>
      </c>
      <c r="K67" s="2">
        <f t="shared" ref="K67:K98" si="16">H67-J67</f>
        <v>7.5205521402405111</v>
      </c>
      <c r="L67" s="8">
        <v>880.66736983210967</v>
      </c>
      <c r="M67" s="1">
        <f t="shared" si="7"/>
        <v>15.945225561991808</v>
      </c>
      <c r="N67" s="1">
        <f t="shared" ref="N67:N98" si="17">((W67 + X67*H67 +Y67*H67^2 +  Z67*H67^3)+(W67 + X67*J67 + Y67*J67^2 +  Z67*J67^3))/2</f>
        <v>4178.7862546314927</v>
      </c>
      <c r="O67" s="1">
        <f t="shared" ref="O67:O98" si="18">((S67 + T67*H67 + U67*H67^2 +  V67*H67^3)+(S67 + T67*J67 + U67*J67^2 +  V67*J67^3))/2</f>
        <v>992.88658617716715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8"/>
        <v>3.7999999999999999E-2</v>
      </c>
      <c r="B68" s="1">
        <f t="shared" si="15"/>
        <v>137.80290119082764</v>
      </c>
      <c r="C68">
        <v>1200</v>
      </c>
      <c r="D68" s="2">
        <v>1.4595572798177427</v>
      </c>
      <c r="E68" s="1">
        <f t="shared" ref="E68:E131" si="19">D68*0.01256*3600</f>
        <v>65.99534196423906</v>
      </c>
      <c r="F68" s="1">
        <f t="shared" ref="F68:F131" si="20">E68*4</f>
        <v>263.98136785695624</v>
      </c>
      <c r="G68" s="8">
        <f t="shared" si="10"/>
        <v>2246.3357999999957</v>
      </c>
      <c r="H68">
        <v>315</v>
      </c>
      <c r="I68">
        <v>295</v>
      </c>
      <c r="J68" s="1">
        <v>308.44001029191605</v>
      </c>
      <c r="K68" s="2">
        <f t="shared" si="16"/>
        <v>6.5599897080839469</v>
      </c>
      <c r="L68" s="8">
        <v>911.97573949655089</v>
      </c>
      <c r="M68" s="1">
        <f t="shared" ref="M68:M131" si="21">((H68-I68)-(J68-I68))/(LN((H68-I68)/(J68-I68)))</f>
        <v>16.50327766343457</v>
      </c>
      <c r="N68" s="1">
        <f t="shared" si="17"/>
        <v>4178.7225320174784</v>
      </c>
      <c r="O68" s="1">
        <f t="shared" si="18"/>
        <v>992.72220554022419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8"/>
        <v>4.3999999999999997E-2</v>
      </c>
      <c r="B69" s="1">
        <f t="shared" si="15"/>
        <v>159.58217245448833</v>
      </c>
      <c r="C69">
        <v>1200</v>
      </c>
      <c r="D69" s="2">
        <v>1.4595572798177427</v>
      </c>
      <c r="E69" s="1">
        <f t="shared" si="19"/>
        <v>65.99534196423906</v>
      </c>
      <c r="F69" s="1">
        <f t="shared" si="20"/>
        <v>263.98136785695624</v>
      </c>
      <c r="G69" s="8">
        <f t="shared" si="10"/>
        <v>2820.0105999999946</v>
      </c>
      <c r="H69">
        <v>315</v>
      </c>
      <c r="I69">
        <v>295</v>
      </c>
      <c r="J69" s="1">
        <v>309.18552935761608</v>
      </c>
      <c r="K69" s="2">
        <f t="shared" si="16"/>
        <v>5.8144706423839239</v>
      </c>
      <c r="L69" s="8">
        <v>935.76650689580788</v>
      </c>
      <c r="M69" s="1">
        <f t="shared" si="21"/>
        <v>16.92664708590069</v>
      </c>
      <c r="N69" s="1">
        <f t="shared" si="17"/>
        <v>4178.6817183006842</v>
      </c>
      <c r="O69" s="1">
        <f t="shared" si="18"/>
        <v>992.59207694502652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8"/>
        <v>0.05</v>
      </c>
      <c r="B70" s="1">
        <f t="shared" si="15"/>
        <v>181.36262977999766</v>
      </c>
      <c r="C70">
        <v>1200</v>
      </c>
      <c r="D70" s="2">
        <v>1.4595572798177427</v>
      </c>
      <c r="E70" s="1">
        <f t="shared" si="19"/>
        <v>65.99534196423906</v>
      </c>
      <c r="F70" s="1">
        <f t="shared" si="20"/>
        <v>263.98136785695624</v>
      </c>
      <c r="G70" s="8">
        <f t="shared" si="10"/>
        <v>3453.4099999999944</v>
      </c>
      <c r="H70">
        <v>315</v>
      </c>
      <c r="I70">
        <v>295</v>
      </c>
      <c r="J70" s="1">
        <v>309.78018596024509</v>
      </c>
      <c r="K70" s="2">
        <f t="shared" si="16"/>
        <v>5.2198140397549082</v>
      </c>
      <c r="L70" s="8">
        <v>954.45330344153308</v>
      </c>
      <c r="M70" s="1">
        <f t="shared" si="21"/>
        <v>17.258734321139883</v>
      </c>
      <c r="N70" s="1">
        <f t="shared" si="17"/>
        <v>4178.6542025419403</v>
      </c>
      <c r="O70" s="1">
        <f t="shared" si="18"/>
        <v>992.48671139335272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8"/>
        <v>5.6000000000000001E-2</v>
      </c>
      <c r="B71" s="1">
        <f t="shared" si="15"/>
        <v>203.1439439532551</v>
      </c>
      <c r="C71">
        <v>1200</v>
      </c>
      <c r="D71" s="2">
        <v>1.4595572798177427</v>
      </c>
      <c r="E71" s="1">
        <f t="shared" si="19"/>
        <v>65.99534196423906</v>
      </c>
      <c r="F71" s="1">
        <f t="shared" si="20"/>
        <v>263.98136785695624</v>
      </c>
      <c r="G71" s="8">
        <f t="shared" si="10"/>
        <v>4146.5339999999933</v>
      </c>
      <c r="H71">
        <v>315</v>
      </c>
      <c r="I71">
        <v>295</v>
      </c>
      <c r="J71" s="1">
        <v>310.26521014332121</v>
      </c>
      <c r="K71" s="2">
        <f t="shared" si="16"/>
        <v>4.7347898566787876</v>
      </c>
      <c r="L71" s="8">
        <v>969.51807123737717</v>
      </c>
      <c r="M71" s="1">
        <f t="shared" si="21"/>
        <v>17.526140231255141</v>
      </c>
      <c r="N71" s="1">
        <f t="shared" si="17"/>
        <v>4178.6348744188272</v>
      </c>
      <c r="O71" s="1">
        <f t="shared" si="18"/>
        <v>992.39975397144804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8"/>
        <v>6.2E-2</v>
      </c>
      <c r="B72" s="1">
        <f t="shared" si="15"/>
        <v>224.92589687424777</v>
      </c>
      <c r="C72">
        <v>1200</v>
      </c>
      <c r="D72" s="2">
        <v>1.4595572798177427</v>
      </c>
      <c r="E72" s="1">
        <f t="shared" si="19"/>
        <v>65.99534196423906</v>
      </c>
      <c r="F72" s="1">
        <f t="shared" si="20"/>
        <v>263.98136785695624</v>
      </c>
      <c r="G72" s="8">
        <f t="shared" si="10"/>
        <v>4899.3825999999917</v>
      </c>
      <c r="H72">
        <v>315</v>
      </c>
      <c r="I72">
        <v>295</v>
      </c>
      <c r="J72" s="1">
        <v>310.66818110316473</v>
      </c>
      <c r="K72" s="2">
        <f t="shared" si="16"/>
        <v>4.3318188968352729</v>
      </c>
      <c r="L72" s="8">
        <v>981.92028639935256</v>
      </c>
      <c r="M72" s="1">
        <f t="shared" si="21"/>
        <v>17.746061410605407</v>
      </c>
      <c r="N72" s="1">
        <f t="shared" si="17"/>
        <v>4178.620835512651</v>
      </c>
      <c r="O72" s="1">
        <f t="shared" si="18"/>
        <v>992.32682008504912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8"/>
        <v>6.8000000000000005E-2</v>
      </c>
      <c r="B73" s="1">
        <f t="shared" si="15"/>
        <v>246.70833848592284</v>
      </c>
      <c r="C73">
        <v>1200</v>
      </c>
      <c r="D73" s="2">
        <v>1.4595572798177427</v>
      </c>
      <c r="E73" s="1">
        <f t="shared" si="19"/>
        <v>65.99534196423906</v>
      </c>
      <c r="F73" s="1">
        <f t="shared" si="20"/>
        <v>263.98136785695624</v>
      </c>
      <c r="G73" s="8">
        <f t="shared" si="10"/>
        <v>5711.9557999999906</v>
      </c>
      <c r="H73">
        <v>315</v>
      </c>
      <c r="I73">
        <v>295</v>
      </c>
      <c r="J73" s="1">
        <v>311.00819897737944</v>
      </c>
      <c r="K73" s="2">
        <f t="shared" si="16"/>
        <v>3.9918010226205638</v>
      </c>
      <c r="L73" s="8">
        <v>992.3082748996984</v>
      </c>
      <c r="M73" s="1">
        <f t="shared" si="21"/>
        <v>17.93010229139389</v>
      </c>
      <c r="N73" s="1">
        <f t="shared" si="17"/>
        <v>4178.6103517647352</v>
      </c>
      <c r="O73" s="1">
        <f t="shared" si="18"/>
        <v>992.26479940793865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8"/>
        <v>7.3999999999999996E-2</v>
      </c>
      <c r="B74" s="1">
        <f t="shared" si="15"/>
        <v>268.49048821972298</v>
      </c>
      <c r="C74">
        <v>1200</v>
      </c>
      <c r="D74" s="2">
        <v>1.4595572798177427</v>
      </c>
      <c r="E74" s="1">
        <f t="shared" si="19"/>
        <v>65.99534196423906</v>
      </c>
      <c r="F74" s="1">
        <f t="shared" si="20"/>
        <v>263.98136785695624</v>
      </c>
      <c r="G74" s="8">
        <f t="shared" si="10"/>
        <v>6584.2535999999891</v>
      </c>
      <c r="H74">
        <v>315</v>
      </c>
      <c r="I74">
        <v>295</v>
      </c>
      <c r="J74" s="1">
        <v>311.28536228302562</v>
      </c>
      <c r="K74" s="2">
        <f t="shared" si="16"/>
        <v>3.7146377169743801</v>
      </c>
      <c r="L74" s="8">
        <v>1000.7259793692401</v>
      </c>
      <c r="M74" s="1">
        <f t="shared" si="21"/>
        <v>18.079123328664735</v>
      </c>
      <c r="N74" s="1">
        <f t="shared" si="17"/>
        <v>4178.6026923762483</v>
      </c>
      <c r="O74" s="1">
        <f t="shared" si="18"/>
        <v>992.21392074786581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8"/>
        <v>8.0000000000000002E-3</v>
      </c>
      <c r="B75" s="1">
        <f t="shared" si="15"/>
        <v>28.963837905231149</v>
      </c>
      <c r="C75">
        <v>1500</v>
      </c>
      <c r="D75" s="2">
        <v>1.8599033816425123</v>
      </c>
      <c r="E75" s="1">
        <f t="shared" si="19"/>
        <v>84.097391304347838</v>
      </c>
      <c r="F75" s="1">
        <f t="shared" si="20"/>
        <v>336.38956521739135</v>
      </c>
      <c r="G75" s="8">
        <f t="shared" si="10"/>
        <v>273.83080000000018</v>
      </c>
      <c r="H75">
        <v>315</v>
      </c>
      <c r="I75">
        <v>295</v>
      </c>
      <c r="J75" s="1">
        <v>297.60849091592837</v>
      </c>
      <c r="K75" s="2">
        <f t="shared" si="16"/>
        <v>17.391509084071629</v>
      </c>
      <c r="L75" s="8">
        <v>538.65540102689818</v>
      </c>
      <c r="M75" s="1">
        <f t="shared" si="21"/>
        <v>8.5379710753154985</v>
      </c>
      <c r="N75" s="1">
        <f t="shared" si="17"/>
        <v>4180.4218676986293</v>
      </c>
      <c r="O75" s="1">
        <f t="shared" si="18"/>
        <v>994.34336341174048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8"/>
        <v>1.4E-2</v>
      </c>
      <c r="B76" s="1">
        <f t="shared" si="15"/>
        <v>50.711244808517499</v>
      </c>
      <c r="C76">
        <v>1500</v>
      </c>
      <c r="D76" s="2">
        <v>1.8599033816425123</v>
      </c>
      <c r="E76" s="1">
        <f t="shared" si="19"/>
        <v>84.097391304347838</v>
      </c>
      <c r="F76" s="1">
        <f t="shared" si="20"/>
        <v>336.38956521739135</v>
      </c>
      <c r="G76" s="8">
        <f t="shared" si="10"/>
        <v>548.88259999999946</v>
      </c>
      <c r="H76">
        <v>315</v>
      </c>
      <c r="I76">
        <v>295</v>
      </c>
      <c r="J76" s="1">
        <v>301.21652782709833</v>
      </c>
      <c r="K76" s="2">
        <f t="shared" si="16"/>
        <v>13.783472172901668</v>
      </c>
      <c r="L76" s="8">
        <v>746.24058220300799</v>
      </c>
      <c r="M76" s="1">
        <f t="shared" si="21"/>
        <v>11.795658891786202</v>
      </c>
      <c r="N76" s="1">
        <f t="shared" si="17"/>
        <v>4179.5832034413233</v>
      </c>
      <c r="O76" s="1">
        <f t="shared" si="18"/>
        <v>993.86241040438392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8"/>
        <v>0.02</v>
      </c>
      <c r="B77" s="1">
        <f t="shared" si="15"/>
        <v>72.47257974176901</v>
      </c>
      <c r="C77">
        <v>1500</v>
      </c>
      <c r="D77" s="2">
        <v>1.8599033816425123</v>
      </c>
      <c r="E77" s="1">
        <f t="shared" si="19"/>
        <v>84.097391304347838</v>
      </c>
      <c r="F77" s="1">
        <f t="shared" si="20"/>
        <v>336.38956521739135</v>
      </c>
      <c r="G77" s="8">
        <f t="shared" si="10"/>
        <v>883.65899999999851</v>
      </c>
      <c r="H77">
        <v>315</v>
      </c>
      <c r="I77">
        <v>295</v>
      </c>
      <c r="J77" s="1">
        <v>303.80975022334673</v>
      </c>
      <c r="K77" s="2">
        <f t="shared" si="16"/>
        <v>11.190249776653275</v>
      </c>
      <c r="L77" s="8">
        <v>864.91774922710715</v>
      </c>
      <c r="M77" s="1">
        <f t="shared" si="21"/>
        <v>13.648756874293763</v>
      </c>
      <c r="N77" s="1">
        <f t="shared" si="17"/>
        <v>4179.1639248464462</v>
      </c>
      <c r="O77" s="1">
        <f t="shared" si="18"/>
        <v>993.47919249662573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8"/>
        <v>2.5999999999999999E-2</v>
      </c>
      <c r="B78" s="1">
        <f t="shared" si="15"/>
        <v>94.241622434284537</v>
      </c>
      <c r="C78">
        <v>1500</v>
      </c>
      <c r="D78" s="2">
        <v>1.8599033816425123</v>
      </c>
      <c r="E78" s="1">
        <f t="shared" si="19"/>
        <v>84.097391304347838</v>
      </c>
      <c r="F78" s="1">
        <f t="shared" si="20"/>
        <v>336.38956521739135</v>
      </c>
      <c r="G78" s="8">
        <f t="shared" si="10"/>
        <v>1278.1599999999976</v>
      </c>
      <c r="H78">
        <v>315</v>
      </c>
      <c r="I78">
        <v>295</v>
      </c>
      <c r="J78" s="1">
        <v>305.63413399161436</v>
      </c>
      <c r="K78" s="2">
        <f t="shared" si="16"/>
        <v>9.3658660083856375</v>
      </c>
      <c r="L78" s="8">
        <v>940.66101678164284</v>
      </c>
      <c r="M78" s="1">
        <f t="shared" si="21"/>
        <v>14.827308516168756</v>
      </c>
      <c r="N78" s="1">
        <f t="shared" si="17"/>
        <v>4178.9476321737211</v>
      </c>
      <c r="O78" s="1">
        <f t="shared" si="18"/>
        <v>993.19172975049378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8"/>
        <v>3.2000000000000001E-2</v>
      </c>
      <c r="B79" s="1">
        <f t="shared" si="15"/>
        <v>116.0152144855746</v>
      </c>
      <c r="C79">
        <v>1500</v>
      </c>
      <c r="D79" s="2">
        <v>1.8599033816425123</v>
      </c>
      <c r="E79" s="1">
        <f t="shared" si="19"/>
        <v>84.097391304347838</v>
      </c>
      <c r="F79" s="1">
        <f t="shared" si="20"/>
        <v>336.38956521739135</v>
      </c>
      <c r="G79" s="8">
        <f t="shared" si="10"/>
        <v>1732.3855999999967</v>
      </c>
      <c r="H79">
        <v>315</v>
      </c>
      <c r="I79">
        <v>295</v>
      </c>
      <c r="J79" s="1">
        <v>306.9642086719212</v>
      </c>
      <c r="K79" s="2">
        <f t="shared" si="16"/>
        <v>8.0357913280788011</v>
      </c>
      <c r="L79" s="8">
        <v>993.00142114344987</v>
      </c>
      <c r="M79" s="1">
        <f t="shared" si="21"/>
        <v>15.639534531457087</v>
      </c>
      <c r="N79" s="1">
        <f t="shared" si="17"/>
        <v>4178.8259490942273</v>
      </c>
      <c r="O79" s="1">
        <f t="shared" si="18"/>
        <v>992.97321054665679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2">A68</f>
        <v>3.7999999999999999E-2</v>
      </c>
      <c r="B80" s="1">
        <f t="shared" si="15"/>
        <v>137.79168190227583</v>
      </c>
      <c r="C80">
        <v>1500</v>
      </c>
      <c r="D80" s="2">
        <v>1.8599033816425123</v>
      </c>
      <c r="E80" s="1">
        <f t="shared" si="19"/>
        <v>84.097391304347838</v>
      </c>
      <c r="F80" s="1">
        <f t="shared" si="20"/>
        <v>336.38956521739135</v>
      </c>
      <c r="G80" s="8">
        <f t="shared" si="10"/>
        <v>2246.3357999999957</v>
      </c>
      <c r="H80">
        <v>315</v>
      </c>
      <c r="I80">
        <v>295</v>
      </c>
      <c r="J80" s="1">
        <v>307.97040417586589</v>
      </c>
      <c r="K80" s="2">
        <f t="shared" si="16"/>
        <v>7.0295958241341054</v>
      </c>
      <c r="L80" s="8">
        <v>1031.2820044344051</v>
      </c>
      <c r="M80" s="1">
        <f t="shared" si="21"/>
        <v>16.232303883172261</v>
      </c>
      <c r="N80" s="1">
        <f t="shared" si="17"/>
        <v>4178.7520608889945</v>
      </c>
      <c r="O80" s="1">
        <f t="shared" si="18"/>
        <v>992.80303507014924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2"/>
        <v>4.3999999999999997E-2</v>
      </c>
      <c r="B81" s="1">
        <f t="shared" si="15"/>
        <v>159.570072624755</v>
      </c>
      <c r="C81">
        <v>1500</v>
      </c>
      <c r="D81" s="2">
        <v>1.8599033816425123</v>
      </c>
      <c r="E81" s="1">
        <f t="shared" si="19"/>
        <v>84.097391304347838</v>
      </c>
      <c r="F81" s="1">
        <f t="shared" si="20"/>
        <v>336.38956521739135</v>
      </c>
      <c r="G81" s="8">
        <f t="shared" si="10"/>
        <v>2820.0105999999946</v>
      </c>
      <c r="H81">
        <v>315</v>
      </c>
      <c r="I81">
        <v>295</v>
      </c>
      <c r="J81" s="1">
        <v>308.75586660441945</v>
      </c>
      <c r="K81" s="2">
        <f t="shared" si="16"/>
        <v>6.2441333955805476</v>
      </c>
      <c r="L81" s="8">
        <v>1060.480588336337</v>
      </c>
      <c r="M81" s="1">
        <f t="shared" si="21"/>
        <v>16.68363875533348</v>
      </c>
      <c r="N81" s="1">
        <f t="shared" si="17"/>
        <v>4178.704353713244</v>
      </c>
      <c r="O81" s="1">
        <f t="shared" si="18"/>
        <v>992.66734290767317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2"/>
        <v>0.05</v>
      </c>
      <c r="B82" s="1">
        <f t="shared" si="15"/>
        <v>181.34980981100651</v>
      </c>
      <c r="C82">
        <v>1500</v>
      </c>
      <c r="D82" s="2">
        <v>1.8599033816425123</v>
      </c>
      <c r="E82" s="1">
        <f t="shared" si="19"/>
        <v>84.097391304347838</v>
      </c>
      <c r="F82" s="1">
        <f t="shared" si="20"/>
        <v>336.38956521739135</v>
      </c>
      <c r="G82" s="8">
        <f t="shared" si="10"/>
        <v>3453.4099999999944</v>
      </c>
      <c r="H82">
        <v>315</v>
      </c>
      <c r="I82">
        <v>295</v>
      </c>
      <c r="J82" s="1">
        <v>309.38508629317914</v>
      </c>
      <c r="K82" s="2">
        <f t="shared" si="16"/>
        <v>5.6149137068208574</v>
      </c>
      <c r="L82" s="8">
        <v>1083.4804754921556</v>
      </c>
      <c r="M82" s="1">
        <f t="shared" si="21"/>
        <v>17.038626493142321</v>
      </c>
      <c r="N82" s="1">
        <f t="shared" si="17"/>
        <v>4178.6720012494661</v>
      </c>
      <c r="O82" s="1">
        <f t="shared" si="18"/>
        <v>992.55687219957281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2"/>
        <v>5.6000000000000001E-2</v>
      </c>
      <c r="B83" s="1">
        <f t="shared" si="15"/>
        <v>203.13052502377582</v>
      </c>
      <c r="C83">
        <v>1500</v>
      </c>
      <c r="D83" s="2">
        <v>1.8599033816425123</v>
      </c>
      <c r="E83" s="1">
        <f t="shared" si="19"/>
        <v>84.097391304347838</v>
      </c>
      <c r="F83" s="1">
        <f t="shared" si="20"/>
        <v>336.38956521739135</v>
      </c>
      <c r="G83" s="8">
        <f t="shared" si="10"/>
        <v>4146.5339999999933</v>
      </c>
      <c r="H83">
        <v>315</v>
      </c>
      <c r="I83">
        <v>295</v>
      </c>
      <c r="J83" s="1">
        <v>309.90001451006856</v>
      </c>
      <c r="K83" s="2">
        <f t="shared" si="16"/>
        <v>5.0999854899314414</v>
      </c>
      <c r="L83" s="8">
        <v>1102.0638047580744</v>
      </c>
      <c r="M83" s="1">
        <f t="shared" si="21"/>
        <v>17.325080635197661</v>
      </c>
      <c r="N83" s="1">
        <f t="shared" si="17"/>
        <v>4178.6491735321824</v>
      </c>
      <c r="O83" s="1">
        <f t="shared" si="18"/>
        <v>992.46531251963881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2"/>
        <v>6.2E-2</v>
      </c>
      <c r="B84" s="1">
        <f t="shared" si="15"/>
        <v>224.91197244438024</v>
      </c>
      <c r="C84">
        <v>1500</v>
      </c>
      <c r="D84" s="2">
        <v>1.8599033816425123</v>
      </c>
      <c r="E84" s="1">
        <f t="shared" si="19"/>
        <v>84.097391304347838</v>
      </c>
      <c r="F84" s="1">
        <f t="shared" si="20"/>
        <v>336.38956521739135</v>
      </c>
      <c r="G84" s="8">
        <f t="shared" si="10"/>
        <v>4899.3825999999917</v>
      </c>
      <c r="H84">
        <v>315</v>
      </c>
      <c r="I84">
        <v>295</v>
      </c>
      <c r="J84" s="1">
        <v>310.3289689295928</v>
      </c>
      <c r="K84" s="2">
        <f t="shared" si="16"/>
        <v>4.6710310704071958</v>
      </c>
      <c r="L84" s="8">
        <v>1117.3902717429555</v>
      </c>
      <c r="M84" s="1">
        <f t="shared" si="21"/>
        <v>17.561069889521239</v>
      </c>
      <c r="N84" s="1">
        <f t="shared" si="17"/>
        <v>4178.6325335418587</v>
      </c>
      <c r="O84" s="1">
        <f t="shared" si="18"/>
        <v>992.38825561052067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2"/>
        <v>6.8000000000000005E-2</v>
      </c>
      <c r="B85" s="1">
        <f t="shared" si="15"/>
        <v>246.69398199911086</v>
      </c>
      <c r="C85">
        <v>1500</v>
      </c>
      <c r="D85" s="2">
        <v>1.8599033816425123</v>
      </c>
      <c r="E85" s="1">
        <f t="shared" si="19"/>
        <v>84.097391304347838</v>
      </c>
      <c r="F85" s="1">
        <f t="shared" si="20"/>
        <v>336.38956521739135</v>
      </c>
      <c r="G85" s="8">
        <f t="shared" si="10"/>
        <v>5711.9557999999906</v>
      </c>
      <c r="H85">
        <v>315</v>
      </c>
      <c r="I85">
        <v>295</v>
      </c>
      <c r="J85" s="1">
        <v>310.69169710874854</v>
      </c>
      <c r="K85" s="2">
        <f t="shared" si="16"/>
        <v>4.3083028912514578</v>
      </c>
      <c r="L85" s="8">
        <v>1130.2466268483313</v>
      </c>
      <c r="M85" s="1">
        <f t="shared" si="21"/>
        <v>17.758834152353028</v>
      </c>
      <c r="N85" s="1">
        <f t="shared" si="17"/>
        <v>4178.6200709715731</v>
      </c>
      <c r="O85" s="1">
        <f t="shared" si="18"/>
        <v>992.3225447829625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2"/>
        <v>7.3999999999999996E-2</v>
      </c>
      <c r="B86" s="1">
        <f t="shared" si="15"/>
        <v>268.4757159315879</v>
      </c>
      <c r="C86">
        <v>1500</v>
      </c>
      <c r="D86" s="2">
        <v>1.8599033816425123</v>
      </c>
      <c r="E86" s="1">
        <f t="shared" si="19"/>
        <v>84.097391304347838</v>
      </c>
      <c r="F86" s="1">
        <f t="shared" si="20"/>
        <v>336.38956521739135</v>
      </c>
      <c r="G86" s="8">
        <f t="shared" si="10"/>
        <v>6584.2535999999891</v>
      </c>
      <c r="H86">
        <v>315</v>
      </c>
      <c r="I86">
        <v>295</v>
      </c>
      <c r="J86" s="1">
        <v>310.98789541230258</v>
      </c>
      <c r="K86" s="2">
        <f t="shared" si="16"/>
        <v>4.0121045876974222</v>
      </c>
      <c r="L86" s="8">
        <v>1140.6771908600153</v>
      </c>
      <c r="M86" s="1">
        <f t="shared" si="21"/>
        <v>17.919150868330075</v>
      </c>
      <c r="N86" s="1">
        <f t="shared" si="17"/>
        <v>4178.6109437508594</v>
      </c>
      <c r="O86" s="1">
        <f t="shared" si="18"/>
        <v>992.2685151452697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2"/>
        <v>8.0000000000000002E-3</v>
      </c>
      <c r="B87" s="1">
        <f t="shared" si="15"/>
        <v>28.961870923017603</v>
      </c>
      <c r="C87">
        <v>2000</v>
      </c>
      <c r="D87" s="2">
        <v>2.5169476669301711</v>
      </c>
      <c r="E87" s="1">
        <f t="shared" si="19"/>
        <v>113.80630570791462</v>
      </c>
      <c r="F87" s="1">
        <f t="shared" si="20"/>
        <v>455.22522283165847</v>
      </c>
      <c r="G87" s="8">
        <f t="shared" si="10"/>
        <v>273.83080000000018</v>
      </c>
      <c r="H87">
        <v>315</v>
      </c>
      <c r="I87">
        <v>295</v>
      </c>
      <c r="J87" s="1">
        <v>297.06027374236106</v>
      </c>
      <c r="K87" s="2">
        <f t="shared" si="16"/>
        <v>17.939726257638938</v>
      </c>
      <c r="L87" s="8">
        <v>587.74192573324581</v>
      </c>
      <c r="M87" s="1">
        <f t="shared" si="21"/>
        <v>7.8929025618721065</v>
      </c>
      <c r="N87" s="1">
        <f t="shared" si="17"/>
        <v>4180.5784556320996</v>
      </c>
      <c r="O87" s="1">
        <f t="shared" si="18"/>
        <v>994.41089550299193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2"/>
        <v>1.4E-2</v>
      </c>
      <c r="B88" s="1">
        <f t="shared" si="15"/>
        <v>50.705600820379203</v>
      </c>
      <c r="C88">
        <v>2000</v>
      </c>
      <c r="D88" s="2">
        <v>2.5169476669301711</v>
      </c>
      <c r="E88" s="1">
        <f t="shared" si="19"/>
        <v>113.80630570791462</v>
      </c>
      <c r="F88" s="1">
        <f t="shared" si="20"/>
        <v>455.22522283165847</v>
      </c>
      <c r="G88" s="8">
        <f t="shared" si="10"/>
        <v>548.88259999999946</v>
      </c>
      <c r="H88">
        <v>315</v>
      </c>
      <c r="I88">
        <v>295</v>
      </c>
      <c r="J88" s="1">
        <v>300.42645160452486</v>
      </c>
      <c r="K88" s="2">
        <f t="shared" si="16"/>
        <v>14.573548395475143</v>
      </c>
      <c r="L88" s="8">
        <v>834.68477191204897</v>
      </c>
      <c r="M88" s="1">
        <f t="shared" si="21"/>
        <v>11.172205739817665</v>
      </c>
      <c r="N88" s="1">
        <f t="shared" si="17"/>
        <v>4179.7398993463676</v>
      </c>
      <c r="O88" s="1">
        <f t="shared" si="18"/>
        <v>993.97303620438743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2"/>
        <v>0.02</v>
      </c>
      <c r="B89" s="1">
        <f t="shared" si="15"/>
        <v>72.463683818083027</v>
      </c>
      <c r="C89">
        <v>2000</v>
      </c>
      <c r="D89" s="2">
        <v>2.5169476669301711</v>
      </c>
      <c r="E89" s="1">
        <f t="shared" si="19"/>
        <v>113.80630570791462</v>
      </c>
      <c r="F89" s="1">
        <f t="shared" si="20"/>
        <v>455.22522283165847</v>
      </c>
      <c r="G89" s="8">
        <f t="shared" si="10"/>
        <v>883.65899999999851</v>
      </c>
      <c r="H89">
        <v>315</v>
      </c>
      <c r="I89">
        <v>295</v>
      </c>
      <c r="J89" s="1">
        <v>303.0063693935374</v>
      </c>
      <c r="K89" s="2">
        <f t="shared" si="16"/>
        <v>11.993630606462602</v>
      </c>
      <c r="L89" s="8">
        <v>980.72397036903385</v>
      </c>
      <c r="M89" s="1">
        <f t="shared" si="21"/>
        <v>13.100707541951158</v>
      </c>
      <c r="N89" s="1">
        <f t="shared" si="17"/>
        <v>4179.2790039198735</v>
      </c>
      <c r="O89" s="1">
        <f t="shared" si="18"/>
        <v>993.60115586661186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2"/>
        <v>2.5999999999999999E-2</v>
      </c>
      <c r="B90" s="1">
        <f t="shared" si="15"/>
        <v>94.230146606810081</v>
      </c>
      <c r="C90">
        <v>2000</v>
      </c>
      <c r="D90" s="2">
        <v>2.5169476669301711</v>
      </c>
      <c r="E90" s="1">
        <f t="shared" si="19"/>
        <v>113.80630570791462</v>
      </c>
      <c r="F90" s="1">
        <f t="shared" si="20"/>
        <v>455.22522283165847</v>
      </c>
      <c r="G90" s="8">
        <f t="shared" si="10"/>
        <v>1278.1599999999976</v>
      </c>
      <c r="H90">
        <v>315</v>
      </c>
      <c r="I90">
        <v>295</v>
      </c>
      <c r="J90" s="1">
        <v>304.87757283918387</v>
      </c>
      <c r="K90" s="2">
        <f t="shared" si="16"/>
        <v>10.12242716081613</v>
      </c>
      <c r="L90" s="8">
        <v>1075.5912865474186</v>
      </c>
      <c r="M90" s="1">
        <f t="shared" si="21"/>
        <v>14.34857947241642</v>
      </c>
      <c r="N90" s="1">
        <f t="shared" si="17"/>
        <v>4179.0300482807006</v>
      </c>
      <c r="O90" s="1">
        <f t="shared" si="18"/>
        <v>993.31268570089924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2"/>
        <v>3.2000000000000001E-2</v>
      </c>
      <c r="B91" s="1">
        <f t="shared" si="15"/>
        <v>116.00171010560038</v>
      </c>
      <c r="C91">
        <v>2000</v>
      </c>
      <c r="D91" s="2">
        <v>2.5169476669301711</v>
      </c>
      <c r="E91" s="1">
        <f t="shared" si="19"/>
        <v>113.80630570791462</v>
      </c>
      <c r="F91" s="1">
        <f t="shared" si="20"/>
        <v>455.22522283165847</v>
      </c>
      <c r="G91" s="8">
        <f t="shared" si="10"/>
        <v>1732.3855999999967</v>
      </c>
      <c r="H91">
        <v>315</v>
      </c>
      <c r="I91">
        <v>295</v>
      </c>
      <c r="J91" s="1">
        <v>306.26622204345102</v>
      </c>
      <c r="K91" s="2">
        <f t="shared" si="16"/>
        <v>8.7337779565489768</v>
      </c>
      <c r="L91" s="8">
        <v>1141.8595670401983</v>
      </c>
      <c r="M91" s="1">
        <f t="shared" si="21"/>
        <v>15.217676493366616</v>
      </c>
      <c r="N91" s="1">
        <f t="shared" si="17"/>
        <v>4178.8862414748082</v>
      </c>
      <c r="O91" s="1">
        <f t="shared" si="18"/>
        <v>993.08880787299972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2"/>
        <v>3.7999999999999999E-2</v>
      </c>
      <c r="B92" s="1">
        <f t="shared" si="15"/>
        <v>137.77656192095046</v>
      </c>
      <c r="C92">
        <v>2000</v>
      </c>
      <c r="D92" s="2">
        <v>2.5169476669301711</v>
      </c>
      <c r="E92" s="1">
        <f t="shared" si="19"/>
        <v>113.80630570791462</v>
      </c>
      <c r="F92" s="1">
        <f t="shared" si="20"/>
        <v>455.22522283165847</v>
      </c>
      <c r="G92" s="8">
        <f t="shared" ref="G92:G155" si="23">G80</f>
        <v>2246.3357999999957</v>
      </c>
      <c r="H92">
        <v>315</v>
      </c>
      <c r="I92">
        <v>295</v>
      </c>
      <c r="J92" s="1">
        <v>307.32902837898956</v>
      </c>
      <c r="K92" s="2">
        <f t="shared" si="16"/>
        <v>7.6709716210104375</v>
      </c>
      <c r="L92" s="8">
        <v>1190.6824227192105</v>
      </c>
      <c r="M92" s="1">
        <f t="shared" si="21"/>
        <v>15.856461281435381</v>
      </c>
      <c r="N92" s="1">
        <f t="shared" si="17"/>
        <v>4178.797432611972</v>
      </c>
      <c r="O92" s="1">
        <f t="shared" si="18"/>
        <v>992.91198802369058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2"/>
        <v>4.3999999999999997E-2</v>
      </c>
      <c r="B93" s="1">
        <f t="shared" si="15"/>
        <v>159.55364370420841</v>
      </c>
      <c r="C93">
        <v>2000</v>
      </c>
      <c r="D93" s="2">
        <v>2.5169476669301711</v>
      </c>
      <c r="E93" s="1">
        <f t="shared" si="19"/>
        <v>113.80630570791462</v>
      </c>
      <c r="F93" s="1">
        <f t="shared" si="20"/>
        <v>455.22522283165847</v>
      </c>
      <c r="G93" s="8">
        <f t="shared" si="23"/>
        <v>2820.0105999999946</v>
      </c>
      <c r="H93">
        <v>315</v>
      </c>
      <c r="I93">
        <v>295</v>
      </c>
      <c r="J93" s="1">
        <v>308.16553851003079</v>
      </c>
      <c r="K93" s="2">
        <f t="shared" si="16"/>
        <v>6.8344614899692147</v>
      </c>
      <c r="L93" s="8">
        <v>1228.1194530990158</v>
      </c>
      <c r="M93" s="1">
        <f t="shared" si="21"/>
        <v>16.345319416984346</v>
      </c>
      <c r="N93" s="1">
        <f t="shared" si="17"/>
        <v>4178.7394210526791</v>
      </c>
      <c r="O93" s="1">
        <f t="shared" si="18"/>
        <v>992.76955588462079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2"/>
        <v>0.05</v>
      </c>
      <c r="B94" s="1">
        <f t="shared" si="15"/>
        <v>181.33230245664799</v>
      </c>
      <c r="C94">
        <v>2000</v>
      </c>
      <c r="D94" s="2">
        <v>2.5169476669301711</v>
      </c>
      <c r="E94" s="1">
        <f t="shared" si="19"/>
        <v>113.80630570791462</v>
      </c>
      <c r="F94" s="1">
        <f t="shared" si="20"/>
        <v>455.22522283165847</v>
      </c>
      <c r="G94" s="8">
        <f t="shared" si="23"/>
        <v>3453.4099999999944</v>
      </c>
      <c r="H94">
        <v>315</v>
      </c>
      <c r="I94">
        <v>295</v>
      </c>
      <c r="J94" s="1">
        <v>308.83977309436511</v>
      </c>
      <c r="K94" s="2">
        <f t="shared" si="16"/>
        <v>6.160226905634886</v>
      </c>
      <c r="L94" s="8">
        <v>1257.7270676251323</v>
      </c>
      <c r="M94" s="1">
        <f t="shared" si="21"/>
        <v>16.731303245979607</v>
      </c>
      <c r="N94" s="1">
        <f t="shared" si="17"/>
        <v>4178.6997462130375</v>
      </c>
      <c r="O94" s="1">
        <f t="shared" si="18"/>
        <v>992.65270203599539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2"/>
        <v>5.6000000000000001E-2</v>
      </c>
      <c r="B95" s="1">
        <f t="shared" si="15"/>
        <v>203.11211552525546</v>
      </c>
      <c r="C95">
        <v>2000</v>
      </c>
      <c r="D95" s="2">
        <v>2.5169476669301711</v>
      </c>
      <c r="E95" s="1">
        <f t="shared" si="19"/>
        <v>113.80630570791462</v>
      </c>
      <c r="F95" s="1">
        <f t="shared" si="20"/>
        <v>455.22522283165847</v>
      </c>
      <c r="G95" s="8">
        <f t="shared" si="23"/>
        <v>4146.5339999999933</v>
      </c>
      <c r="H95">
        <v>315</v>
      </c>
      <c r="I95">
        <v>295</v>
      </c>
      <c r="J95" s="1">
        <v>309.3941658189612</v>
      </c>
      <c r="K95" s="2">
        <f t="shared" si="16"/>
        <v>5.6058341810388015</v>
      </c>
      <c r="L95" s="8">
        <v>1281.7244854300445</v>
      </c>
      <c r="M95" s="1">
        <f t="shared" si="21"/>
        <v>17.043708317220307</v>
      </c>
      <c r="N95" s="1">
        <f t="shared" si="17"/>
        <v>4178.6715708988886</v>
      </c>
      <c r="O95" s="1">
        <f t="shared" si="18"/>
        <v>992.55526672377425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2"/>
        <v>6.2E-2</v>
      </c>
      <c r="B96" s="1">
        <f t="shared" si="15"/>
        <v>224.89279804910825</v>
      </c>
      <c r="C96">
        <v>2000</v>
      </c>
      <c r="D96" s="2">
        <v>2.5169476669301711</v>
      </c>
      <c r="E96" s="1">
        <f t="shared" si="19"/>
        <v>113.80630570791462</v>
      </c>
      <c r="F96" s="1">
        <f t="shared" si="20"/>
        <v>455.22522283165847</v>
      </c>
      <c r="G96" s="8">
        <f t="shared" si="23"/>
        <v>4899.3825999999917</v>
      </c>
      <c r="H96">
        <v>315</v>
      </c>
      <c r="I96">
        <v>295</v>
      </c>
      <c r="J96" s="1">
        <v>309.85774799733355</v>
      </c>
      <c r="K96" s="2">
        <f t="shared" si="16"/>
        <v>5.1422520026664529</v>
      </c>
      <c r="L96" s="8">
        <v>1301.56631323531</v>
      </c>
      <c r="M96" s="1">
        <f t="shared" si="21"/>
        <v>17.301700044328641</v>
      </c>
      <c r="N96" s="1">
        <f t="shared" si="17"/>
        <v>4178.6509280969067</v>
      </c>
      <c r="O96" s="1">
        <f t="shared" si="18"/>
        <v>992.47286678900855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2"/>
        <v>6.8000000000000005E-2</v>
      </c>
      <c r="B97" s="1">
        <f t="shared" si="15"/>
        <v>246.67415136334694</v>
      </c>
      <c r="C97">
        <v>2000</v>
      </c>
      <c r="D97" s="2">
        <v>2.5169476669301711</v>
      </c>
      <c r="E97" s="1">
        <f t="shared" si="19"/>
        <v>113.80630570791462</v>
      </c>
      <c r="F97" s="1">
        <f t="shared" si="20"/>
        <v>455.22522283165847</v>
      </c>
      <c r="G97" s="8">
        <f t="shared" si="23"/>
        <v>5711.9557999999906</v>
      </c>
      <c r="H97">
        <v>315</v>
      </c>
      <c r="I97">
        <v>295</v>
      </c>
      <c r="J97" s="1">
        <v>310.25097179539233</v>
      </c>
      <c r="K97" s="2">
        <f t="shared" si="16"/>
        <v>4.7490282046076686</v>
      </c>
      <c r="L97" s="8">
        <v>1318.2450104644904</v>
      </c>
      <c r="M97" s="1">
        <f t="shared" si="21"/>
        <v>17.518332944063673</v>
      </c>
      <c r="N97" s="1">
        <f t="shared" si="17"/>
        <v>4178.6354034110309</v>
      </c>
      <c r="O97" s="1">
        <f t="shared" si="18"/>
        <v>992.40231960670121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2"/>
        <v>7.3999999999999996E-2</v>
      </c>
      <c r="B98" s="1">
        <f t="shared" ref="B98:B129" si="24">A98/O98*3600*1000</f>
        <v>268.45526010932821</v>
      </c>
      <c r="C98">
        <v>2000</v>
      </c>
      <c r="D98" s="2">
        <v>2.5169476669301711</v>
      </c>
      <c r="E98" s="1">
        <f t="shared" si="19"/>
        <v>113.80630570791462</v>
      </c>
      <c r="F98" s="1">
        <f t="shared" si="20"/>
        <v>455.22522283165847</v>
      </c>
      <c r="G98" s="8">
        <f t="shared" si="23"/>
        <v>6584.2535999999891</v>
      </c>
      <c r="H98">
        <v>315</v>
      </c>
      <c r="I98">
        <v>295</v>
      </c>
      <c r="J98" s="1">
        <v>310.5728820837486</v>
      </c>
      <c r="K98" s="2">
        <f t="shared" si="16"/>
        <v>4.4271179162514045</v>
      </c>
      <c r="L98" s="8">
        <v>1331.7998350697258</v>
      </c>
      <c r="M98" s="1">
        <f t="shared" si="21"/>
        <v>17.69423135407899</v>
      </c>
      <c r="N98" s="1">
        <f t="shared" si="17"/>
        <v>4178.6239948930242</v>
      </c>
      <c r="O98" s="1">
        <f t="shared" si="18"/>
        <v>992.34412427422285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2"/>
        <v>8.0000000000000002E-3</v>
      </c>
      <c r="B99" s="1">
        <f t="shared" si="24"/>
        <v>28.960529095992701</v>
      </c>
      <c r="C99">
        <v>2500</v>
      </c>
      <c r="D99" s="2">
        <v>3.1712002820816867</v>
      </c>
      <c r="E99" s="1">
        <f t="shared" si="19"/>
        <v>143.38899195460556</v>
      </c>
      <c r="F99" s="1">
        <f t="shared" si="20"/>
        <v>573.55596781842223</v>
      </c>
      <c r="G99" s="8">
        <f t="shared" si="23"/>
        <v>273.83080000000018</v>
      </c>
      <c r="H99">
        <v>315</v>
      </c>
      <c r="I99">
        <v>295</v>
      </c>
      <c r="J99" s="1">
        <v>296.67905816311531</v>
      </c>
      <c r="K99" s="2">
        <f t="shared" ref="K99:K130" si="25">H99-J99</f>
        <v>18.320941836884685</v>
      </c>
      <c r="L99" s="8">
        <v>622.32269605197052</v>
      </c>
      <c r="M99" s="1">
        <f t="shared" si="21"/>
        <v>7.3949333398734041</v>
      </c>
      <c r="N99" s="1">
        <f t="shared" ref="N99:N130" si="26">((W99 + X99*H99 +Y99*H99^2 +  Z99*H99^3)+(W99 + X99*J99 + Y99*J99^2 +  Z99*J99^3))/2</f>
        <v>4180.6922070962119</v>
      </c>
      <c r="O99" s="1">
        <f t="shared" ref="O99:O130" si="27">((S99 + T99*H99 + U99*H99^2 +  V99*H99^3)+(S99 + T99*J99 + U99*J99^2 +  V99*J99^3))/2</f>
        <v>994.45696950284957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2"/>
        <v>1.4E-2</v>
      </c>
      <c r="B100" s="1">
        <f t="shared" si="24"/>
        <v>50.701388983190562</v>
      </c>
      <c r="C100">
        <v>2500</v>
      </c>
      <c r="D100" s="2">
        <v>3.1712002820816867</v>
      </c>
      <c r="E100" s="1">
        <f t="shared" si="19"/>
        <v>143.38899195460556</v>
      </c>
      <c r="F100" s="1">
        <f t="shared" si="20"/>
        <v>573.55596781842223</v>
      </c>
      <c r="G100" s="8">
        <f t="shared" si="23"/>
        <v>548.88259999999946</v>
      </c>
      <c r="H100">
        <v>315</v>
      </c>
      <c r="I100">
        <v>295</v>
      </c>
      <c r="J100" s="1">
        <v>299.82260440991536</v>
      </c>
      <c r="K100" s="2">
        <f t="shared" si="25"/>
        <v>15.177395590084643</v>
      </c>
      <c r="L100" s="8">
        <v>901.31878784260675</v>
      </c>
      <c r="M100" s="1">
        <f t="shared" si="21"/>
        <v>10.670136282356612</v>
      </c>
      <c r="N100" s="1">
        <f t="shared" si="26"/>
        <v>4179.8694671680551</v>
      </c>
      <c r="O100" s="1">
        <f t="shared" si="27"/>
        <v>994.05560697182307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2"/>
        <v>0.02</v>
      </c>
      <c r="B101" s="1">
        <f t="shared" si="24"/>
        <v>72.456771439315816</v>
      </c>
      <c r="C101">
        <v>2500</v>
      </c>
      <c r="D101" s="2">
        <v>3.1712002820816867</v>
      </c>
      <c r="E101" s="1">
        <f t="shared" si="19"/>
        <v>143.38899195460556</v>
      </c>
      <c r="F101" s="1">
        <f t="shared" si="20"/>
        <v>573.55596781842223</v>
      </c>
      <c r="G101" s="8">
        <f t="shared" si="23"/>
        <v>883.65899999999851</v>
      </c>
      <c r="H101">
        <v>315</v>
      </c>
      <c r="I101">
        <v>295</v>
      </c>
      <c r="J101" s="1">
        <v>302.36842965648952</v>
      </c>
      <c r="K101" s="2">
        <f t="shared" si="25"/>
        <v>12.631570343510475</v>
      </c>
      <c r="L101" s="8">
        <v>1071.011930067132</v>
      </c>
      <c r="M101" s="1">
        <f t="shared" si="21"/>
        <v>12.650195701715488</v>
      </c>
      <c r="N101" s="1">
        <f t="shared" si="26"/>
        <v>4179.3796395409036</v>
      </c>
      <c r="O101" s="1">
        <f t="shared" si="27"/>
        <v>993.69594545489304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2"/>
        <v>2.5999999999999999E-2</v>
      </c>
      <c r="B102" s="1">
        <f t="shared" si="24"/>
        <v>94.221016712188629</v>
      </c>
      <c r="C102">
        <v>2500</v>
      </c>
      <c r="D102" s="2">
        <v>3.1712002820816867</v>
      </c>
      <c r="E102" s="1">
        <f t="shared" si="19"/>
        <v>143.38899195460556</v>
      </c>
      <c r="F102" s="1">
        <f t="shared" si="20"/>
        <v>573.55596781842223</v>
      </c>
      <c r="G102" s="8">
        <f t="shared" si="23"/>
        <v>1278.1599999999976</v>
      </c>
      <c r="H102">
        <v>315</v>
      </c>
      <c r="I102">
        <v>295</v>
      </c>
      <c r="J102" s="1">
        <v>304.26421005999339</v>
      </c>
      <c r="K102" s="2">
        <f t="shared" si="25"/>
        <v>10.735789940006612</v>
      </c>
      <c r="L102" s="8">
        <v>1182.9023862052613</v>
      </c>
      <c r="M102" s="1">
        <f t="shared" si="21"/>
        <v>13.950308132111989</v>
      </c>
      <c r="N102" s="1">
        <f t="shared" si="26"/>
        <v>4179.1043576197017</v>
      </c>
      <c r="O102" s="1">
        <f t="shared" si="27"/>
        <v>993.40893641505045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2"/>
        <v>3.2000000000000001E-2</v>
      </c>
      <c r="B103" s="1">
        <f t="shared" si="24"/>
        <v>115.99079849317135</v>
      </c>
      <c r="C103">
        <v>2500</v>
      </c>
      <c r="D103" s="2">
        <v>3.1712002820816867</v>
      </c>
      <c r="E103" s="1">
        <f t="shared" si="19"/>
        <v>143.38899195460556</v>
      </c>
      <c r="F103" s="1">
        <f t="shared" si="20"/>
        <v>573.55596781842223</v>
      </c>
      <c r="G103" s="8">
        <f t="shared" si="23"/>
        <v>1732.3855999999967</v>
      </c>
      <c r="H103">
        <v>315</v>
      </c>
      <c r="I103">
        <v>295</v>
      </c>
      <c r="J103" s="1">
        <v>305.69290866560772</v>
      </c>
      <c r="K103" s="2">
        <f t="shared" si="25"/>
        <v>9.3070913343922825</v>
      </c>
      <c r="L103" s="8">
        <v>1261.7845264779658</v>
      </c>
      <c r="M103" s="1">
        <f t="shared" si="21"/>
        <v>14.863960932073402</v>
      </c>
      <c r="N103" s="1">
        <f t="shared" si="26"/>
        <v>4178.9416427934848</v>
      </c>
      <c r="O103" s="1">
        <f t="shared" si="27"/>
        <v>993.18223080240375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2"/>
        <v>3.7999999999999999E-2</v>
      </c>
      <c r="B104" s="1">
        <f t="shared" si="24"/>
        <v>137.76421024134896</v>
      </c>
      <c r="C104">
        <v>2500</v>
      </c>
      <c r="D104" s="2">
        <v>3.1712002820816867</v>
      </c>
      <c r="E104" s="1">
        <f t="shared" si="19"/>
        <v>143.38899195460556</v>
      </c>
      <c r="F104" s="1">
        <f t="shared" si="20"/>
        <v>573.55596781842223</v>
      </c>
      <c r="G104" s="8">
        <f t="shared" si="23"/>
        <v>2246.3357999999957</v>
      </c>
      <c r="H104">
        <v>315</v>
      </c>
      <c r="I104">
        <v>295</v>
      </c>
      <c r="J104" s="1">
        <v>306.7974608862441</v>
      </c>
      <c r="K104" s="2">
        <f t="shared" si="25"/>
        <v>8.2025391137559041</v>
      </c>
      <c r="L104" s="8">
        <v>1320.264684743805</v>
      </c>
      <c r="M104" s="1">
        <f t="shared" si="21"/>
        <v>15.53958711266352</v>
      </c>
      <c r="N104" s="1">
        <f t="shared" si="26"/>
        <v>4178.8396585067212</v>
      </c>
      <c r="O104" s="1">
        <f t="shared" si="27"/>
        <v>993.0010106423158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2"/>
        <v>4.3999999999999997E-2</v>
      </c>
      <c r="B105" s="1">
        <f t="shared" si="24"/>
        <v>159.54011282208987</v>
      </c>
      <c r="C105">
        <v>2500</v>
      </c>
      <c r="D105" s="2">
        <v>3.1712002820816867</v>
      </c>
      <c r="E105" s="1">
        <f t="shared" si="19"/>
        <v>143.38899195460556</v>
      </c>
      <c r="F105" s="1">
        <f t="shared" si="20"/>
        <v>573.55596781842223</v>
      </c>
      <c r="G105" s="8">
        <f t="shared" si="23"/>
        <v>2820.0105999999946</v>
      </c>
      <c r="H105">
        <v>315</v>
      </c>
      <c r="I105">
        <v>295</v>
      </c>
      <c r="J105" s="1">
        <v>307.67305866659973</v>
      </c>
      <c r="K105" s="2">
        <f t="shared" si="25"/>
        <v>7.3269413334002707</v>
      </c>
      <c r="L105" s="8">
        <v>1365.3100944883245</v>
      </c>
      <c r="M105" s="1">
        <f t="shared" si="21"/>
        <v>16.058912290314769</v>
      </c>
      <c r="N105" s="1">
        <f t="shared" si="26"/>
        <v>4178.7723555339117</v>
      </c>
      <c r="O105" s="1">
        <f t="shared" si="27"/>
        <v>992.85375444505746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2"/>
        <v>0.05</v>
      </c>
      <c r="B106" s="1">
        <f t="shared" si="24"/>
        <v>181.31779219755472</v>
      </c>
      <c r="C106">
        <v>2500</v>
      </c>
      <c r="D106" s="2">
        <v>3.1712002820816867</v>
      </c>
      <c r="E106" s="1">
        <f t="shared" si="19"/>
        <v>143.38899195460556</v>
      </c>
      <c r="F106" s="1">
        <f t="shared" si="20"/>
        <v>573.55596781842223</v>
      </c>
      <c r="G106" s="8">
        <f t="shared" si="23"/>
        <v>3453.4099999999944</v>
      </c>
      <c r="H106">
        <v>315</v>
      </c>
      <c r="I106">
        <v>295</v>
      </c>
      <c r="J106" s="1">
        <v>308.38256474073313</v>
      </c>
      <c r="K106" s="2">
        <f t="shared" si="25"/>
        <v>6.6174352592668697</v>
      </c>
      <c r="L106" s="8">
        <v>1401.0572596495674</v>
      </c>
      <c r="M106" s="1">
        <f t="shared" si="21"/>
        <v>16.470313675822045</v>
      </c>
      <c r="N106" s="1">
        <f t="shared" si="26"/>
        <v>4178.7259817881468</v>
      </c>
      <c r="O106" s="1">
        <f t="shared" si="27"/>
        <v>992.73214072605219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2"/>
        <v>5.6000000000000001E-2</v>
      </c>
      <c r="B107" s="1">
        <f t="shared" si="24"/>
        <v>203.09678083353032</v>
      </c>
      <c r="C107">
        <v>2500</v>
      </c>
      <c r="D107" s="2">
        <v>3.1712002820816867</v>
      </c>
      <c r="E107" s="1">
        <f t="shared" si="19"/>
        <v>143.38899195460556</v>
      </c>
      <c r="F107" s="1">
        <f t="shared" si="20"/>
        <v>573.55596781842223</v>
      </c>
      <c r="G107" s="8">
        <f t="shared" si="23"/>
        <v>4146.5339999999933</v>
      </c>
      <c r="H107">
        <v>315</v>
      </c>
      <c r="I107">
        <v>295</v>
      </c>
      <c r="J107" s="1">
        <v>308.96836992168164</v>
      </c>
      <c r="K107" s="2">
        <f t="shared" si="25"/>
        <v>6.0316300783183578</v>
      </c>
      <c r="L107" s="8">
        <v>1430.1089559824329</v>
      </c>
      <c r="M107" s="1">
        <f t="shared" si="21"/>
        <v>16.804156677650663</v>
      </c>
      <c r="N107" s="1">
        <f t="shared" si="26"/>
        <v>4178.6928621724956</v>
      </c>
      <c r="O107" s="1">
        <f t="shared" si="27"/>
        <v>992.63020897038666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2"/>
        <v>6.2E-2</v>
      </c>
      <c r="B108" s="1">
        <f t="shared" si="24"/>
        <v>224.87676082641863</v>
      </c>
      <c r="C108">
        <v>2500</v>
      </c>
      <c r="D108" s="2">
        <v>3.1712002820816867</v>
      </c>
      <c r="E108" s="1">
        <f t="shared" si="19"/>
        <v>143.38899195460556</v>
      </c>
      <c r="F108" s="1">
        <f t="shared" si="20"/>
        <v>573.55596781842223</v>
      </c>
      <c r="G108" s="8">
        <f t="shared" si="23"/>
        <v>4899.3825999999917</v>
      </c>
      <c r="H108">
        <v>315</v>
      </c>
      <c r="I108">
        <v>295</v>
      </c>
      <c r="J108" s="1">
        <v>309.45983303062746</v>
      </c>
      <c r="K108" s="2">
        <f t="shared" si="25"/>
        <v>5.5401669693725353</v>
      </c>
      <c r="L108" s="8">
        <v>1454.1820010861773</v>
      </c>
      <c r="M108" s="1">
        <f t="shared" si="21"/>
        <v>17.0804288329341</v>
      </c>
      <c r="N108" s="1">
        <f t="shared" si="26"/>
        <v>4178.6684886048997</v>
      </c>
      <c r="O108" s="1">
        <f t="shared" si="27"/>
        <v>992.54364559389523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2"/>
        <v>6.8000000000000005E-2</v>
      </c>
      <c r="B109" s="1">
        <f t="shared" si="24"/>
        <v>246.65750891851164</v>
      </c>
      <c r="C109">
        <v>2500</v>
      </c>
      <c r="D109" s="2">
        <v>3.1712002820816867</v>
      </c>
      <c r="E109" s="1">
        <f t="shared" si="19"/>
        <v>143.38899195460556</v>
      </c>
      <c r="F109" s="1">
        <f t="shared" si="20"/>
        <v>573.55596781842223</v>
      </c>
      <c r="G109" s="8">
        <f t="shared" si="23"/>
        <v>5711.9557999999906</v>
      </c>
      <c r="H109">
        <v>315</v>
      </c>
      <c r="I109">
        <v>295</v>
      </c>
      <c r="J109" s="1">
        <v>309.87782750598245</v>
      </c>
      <c r="K109" s="2">
        <f t="shared" si="25"/>
        <v>5.1221724940175477</v>
      </c>
      <c r="L109" s="8">
        <v>1474.4535868365822</v>
      </c>
      <c r="M109" s="1">
        <f t="shared" si="21"/>
        <v>17.312810336854625</v>
      </c>
      <c r="N109" s="1">
        <f t="shared" si="26"/>
        <v>4178.6500919448545</v>
      </c>
      <c r="O109" s="1">
        <f t="shared" si="27"/>
        <v>992.46927885286766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2"/>
        <v>7.3999999999999996E-2</v>
      </c>
      <c r="B110" s="1">
        <f t="shared" si="24"/>
        <v>268.4380460926364</v>
      </c>
      <c r="C110">
        <v>2500</v>
      </c>
      <c r="D110" s="2">
        <v>3.1712002820816867</v>
      </c>
      <c r="E110" s="1">
        <f t="shared" si="19"/>
        <v>143.38899195460556</v>
      </c>
      <c r="F110" s="1">
        <f t="shared" si="20"/>
        <v>573.55596781842223</v>
      </c>
      <c r="G110" s="8">
        <f t="shared" si="23"/>
        <v>6584.2535999999891</v>
      </c>
      <c r="H110">
        <v>315</v>
      </c>
      <c r="I110">
        <v>295</v>
      </c>
      <c r="J110" s="1">
        <v>310.22076571725</v>
      </c>
      <c r="K110" s="2">
        <f t="shared" si="25"/>
        <v>4.7792342827499965</v>
      </c>
      <c r="L110" s="8">
        <v>1490.9525344041278</v>
      </c>
      <c r="M110" s="1">
        <f t="shared" si="21"/>
        <v>17.501761680385542</v>
      </c>
      <c r="N110" s="1">
        <f t="shared" si="26"/>
        <v>4178.6365332163241</v>
      </c>
      <c r="O110" s="1">
        <f t="shared" si="27"/>
        <v>992.4077599196462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2"/>
        <v>8.0000000000000002E-3</v>
      </c>
      <c r="B111" s="1">
        <f t="shared" si="24"/>
        <v>28.959563619195723</v>
      </c>
      <c r="C111">
        <v>3000</v>
      </c>
      <c r="D111" s="2">
        <v>3.820816864295125</v>
      </c>
      <c r="E111" s="1">
        <f t="shared" si="19"/>
        <v>172.76205533596837</v>
      </c>
      <c r="F111" s="1">
        <f t="shared" si="20"/>
        <v>691.04822134387348</v>
      </c>
      <c r="G111" s="8">
        <f t="shared" si="23"/>
        <v>273.83080000000018</v>
      </c>
      <c r="H111">
        <v>315</v>
      </c>
      <c r="I111">
        <v>295</v>
      </c>
      <c r="J111" s="1">
        <v>296.40092115576783</v>
      </c>
      <c r="K111" s="2">
        <f t="shared" si="25"/>
        <v>18.599078844232167</v>
      </c>
      <c r="L111" s="8">
        <v>648.15304349750829</v>
      </c>
      <c r="M111" s="1">
        <f t="shared" si="21"/>
        <v>6.995810900304436</v>
      </c>
      <c r="N111" s="1">
        <f t="shared" si="26"/>
        <v>4180.7777640592612</v>
      </c>
      <c r="O111" s="1">
        <f t="shared" si="27"/>
        <v>994.49012349447298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2"/>
        <v>1.4E-2</v>
      </c>
      <c r="B112" s="1">
        <f t="shared" si="24"/>
        <v>50.698114852450487</v>
      </c>
      <c r="C112">
        <v>3000</v>
      </c>
      <c r="D112" s="2">
        <v>3.820816864295125</v>
      </c>
      <c r="E112" s="1">
        <f t="shared" si="19"/>
        <v>172.76205533596837</v>
      </c>
      <c r="F112" s="1">
        <f t="shared" si="20"/>
        <v>691.04822134387348</v>
      </c>
      <c r="G112" s="8">
        <f t="shared" si="23"/>
        <v>548.88259999999946</v>
      </c>
      <c r="H112">
        <v>315</v>
      </c>
      <c r="I112">
        <v>295</v>
      </c>
      <c r="J112" s="1">
        <v>299.34411513954609</v>
      </c>
      <c r="K112" s="2">
        <f t="shared" si="25"/>
        <v>15.655884860453909</v>
      </c>
      <c r="L112" s="8">
        <v>953.88718693400574</v>
      </c>
      <c r="M112" s="1">
        <f t="shared" si="21"/>
        <v>10.253310905582367</v>
      </c>
      <c r="N112" s="1">
        <f t="shared" si="26"/>
        <v>4179.9783698775345</v>
      </c>
      <c r="O112" s="1">
        <f t="shared" si="27"/>
        <v>994.11980399432787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2"/>
        <v>0.02</v>
      </c>
      <c r="B113" s="1">
        <f t="shared" si="24"/>
        <v>72.451209101399456</v>
      </c>
      <c r="C113">
        <v>3000</v>
      </c>
      <c r="D113" s="2">
        <v>3.820816864295125</v>
      </c>
      <c r="E113" s="1">
        <f t="shared" si="19"/>
        <v>172.76205533596837</v>
      </c>
      <c r="F113" s="1">
        <f t="shared" si="20"/>
        <v>691.04822134387348</v>
      </c>
      <c r="G113" s="8">
        <f t="shared" si="23"/>
        <v>883.65899999999851</v>
      </c>
      <c r="H113">
        <v>315</v>
      </c>
      <c r="I113">
        <v>295</v>
      </c>
      <c r="J113" s="1">
        <v>301.84574097680968</v>
      </c>
      <c r="K113" s="2">
        <f t="shared" si="25"/>
        <v>13.15425902319032</v>
      </c>
      <c r="L113" s="8">
        <v>1144.3382942273845</v>
      </c>
      <c r="M113" s="1">
        <f t="shared" si="21"/>
        <v>12.269555716334393</v>
      </c>
      <c r="N113" s="1">
        <f t="shared" si="26"/>
        <v>4179.4684450772711</v>
      </c>
      <c r="O113" s="1">
        <f t="shared" si="27"/>
        <v>993.77223503933567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2"/>
        <v>2.5999999999999999E-2</v>
      </c>
      <c r="B114" s="1">
        <f t="shared" si="24"/>
        <v>94.213519661274077</v>
      </c>
      <c r="C114">
        <v>3000</v>
      </c>
      <c r="D114" s="2">
        <v>3.820816864295125</v>
      </c>
      <c r="E114" s="1">
        <f t="shared" si="19"/>
        <v>172.76205533596837</v>
      </c>
      <c r="F114" s="1">
        <f t="shared" si="20"/>
        <v>691.04822134387348</v>
      </c>
      <c r="G114" s="8">
        <f t="shared" si="23"/>
        <v>1278.1599999999976</v>
      </c>
      <c r="H114">
        <v>315</v>
      </c>
      <c r="I114">
        <v>295</v>
      </c>
      <c r="J114" s="1">
        <v>303.75244451861056</v>
      </c>
      <c r="K114" s="2">
        <f t="shared" si="25"/>
        <v>11.247555481389441</v>
      </c>
      <c r="L114" s="8">
        <v>1271.5484002578714</v>
      </c>
      <c r="M114" s="1">
        <f t="shared" si="21"/>
        <v>13.610316848562203</v>
      </c>
      <c r="N114" s="1">
        <f t="shared" si="26"/>
        <v>4179.1717153289947</v>
      </c>
      <c r="O114" s="1">
        <f t="shared" si="27"/>
        <v>993.48798703753073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2"/>
        <v>3.2000000000000001E-2</v>
      </c>
      <c r="B115" s="1">
        <f t="shared" si="24"/>
        <v>115.98171781027428</v>
      </c>
      <c r="C115">
        <v>3000</v>
      </c>
      <c r="D115" s="2">
        <v>3.820816864295125</v>
      </c>
      <c r="E115" s="1">
        <f t="shared" si="19"/>
        <v>172.76205533596837</v>
      </c>
      <c r="F115" s="1">
        <f t="shared" si="20"/>
        <v>691.04822134387348</v>
      </c>
      <c r="G115" s="8">
        <f t="shared" si="23"/>
        <v>1732.3855999999967</v>
      </c>
      <c r="H115">
        <v>315</v>
      </c>
      <c r="I115">
        <v>295</v>
      </c>
      <c r="J115" s="1">
        <v>305.20905714722738</v>
      </c>
      <c r="K115" s="2">
        <f t="shared" si="25"/>
        <v>9.7909428527726163</v>
      </c>
      <c r="L115" s="8">
        <v>1361.952702445938</v>
      </c>
      <c r="M115" s="1">
        <f t="shared" si="21"/>
        <v>14.559953981162133</v>
      </c>
      <c r="N115" s="1">
        <f t="shared" si="26"/>
        <v>4178.9927088755703</v>
      </c>
      <c r="O115" s="1">
        <f t="shared" si="27"/>
        <v>993.25999110003681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2"/>
        <v>3.7999999999999999E-2</v>
      </c>
      <c r="B116" s="1">
        <f t="shared" si="24"/>
        <v>137.75383318541654</v>
      </c>
      <c r="C116">
        <v>3000</v>
      </c>
      <c r="D116" s="2">
        <v>3.820816864295125</v>
      </c>
      <c r="E116" s="1">
        <f t="shared" si="19"/>
        <v>172.76205533596837</v>
      </c>
      <c r="F116" s="1">
        <f t="shared" si="20"/>
        <v>691.04822134387348</v>
      </c>
      <c r="G116" s="8">
        <f t="shared" si="23"/>
        <v>2246.3357999999957</v>
      </c>
      <c r="H116">
        <v>315</v>
      </c>
      <c r="I116">
        <v>295</v>
      </c>
      <c r="J116" s="1">
        <v>306.34529724639049</v>
      </c>
      <c r="K116" s="2">
        <f t="shared" si="25"/>
        <v>8.6547027536095129</v>
      </c>
      <c r="L116" s="8">
        <v>1429.3418558014498</v>
      </c>
      <c r="M116" s="1">
        <f t="shared" si="21"/>
        <v>15.265938839542967</v>
      </c>
      <c r="N116" s="1">
        <f t="shared" si="26"/>
        <v>4178.8790227734617</v>
      </c>
      <c r="O116" s="1">
        <f t="shared" si="27"/>
        <v>993.07581383864158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2"/>
        <v>4.3999999999999997E-2</v>
      </c>
      <c r="B117" s="1">
        <f t="shared" si="24"/>
        <v>159.52866437168964</v>
      </c>
      <c r="C117">
        <v>3000</v>
      </c>
      <c r="D117" s="2">
        <v>3.820816864295125</v>
      </c>
      <c r="E117" s="1">
        <f t="shared" si="19"/>
        <v>172.76205533596837</v>
      </c>
      <c r="F117" s="1">
        <f t="shared" si="20"/>
        <v>691.04822134387348</v>
      </c>
      <c r="G117" s="8">
        <f t="shared" si="23"/>
        <v>2820.0105999999946</v>
      </c>
      <c r="H117">
        <v>315</v>
      </c>
      <c r="I117">
        <v>295</v>
      </c>
      <c r="J117" s="1">
        <v>307.25172872743735</v>
      </c>
      <c r="K117" s="2">
        <f t="shared" si="25"/>
        <v>7.748271272562647</v>
      </c>
      <c r="L117" s="8">
        <v>1481.4555729786312</v>
      </c>
      <c r="M117" s="1">
        <f t="shared" si="21"/>
        <v>15.810693889027164</v>
      </c>
      <c r="N117" s="1">
        <f t="shared" si="26"/>
        <v>4178.803307532924</v>
      </c>
      <c r="O117" s="1">
        <f t="shared" si="27"/>
        <v>992.92500582177536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2"/>
        <v>0.05</v>
      </c>
      <c r="B118" s="1">
        <f t="shared" si="24"/>
        <v>181.30544766181194</v>
      </c>
      <c r="C118">
        <v>3000</v>
      </c>
      <c r="D118" s="2">
        <v>3.820816864295125</v>
      </c>
      <c r="E118" s="1">
        <f t="shared" si="19"/>
        <v>172.76205533596837</v>
      </c>
      <c r="F118" s="1">
        <f t="shared" si="20"/>
        <v>691.04822134387348</v>
      </c>
      <c r="G118" s="8">
        <f t="shared" si="23"/>
        <v>3453.4099999999944</v>
      </c>
      <c r="H118">
        <v>315</v>
      </c>
      <c r="I118">
        <v>295</v>
      </c>
      <c r="J118" s="1">
        <v>307.98969123740909</v>
      </c>
      <c r="K118" s="2">
        <f t="shared" si="25"/>
        <v>7.0103087625909097</v>
      </c>
      <c r="L118" s="8">
        <v>1522.9365499247585</v>
      </c>
      <c r="M118" s="1">
        <f t="shared" si="21"/>
        <v>16.243501289146927</v>
      </c>
      <c r="N118" s="1">
        <f t="shared" si="26"/>
        <v>4178.7507878392835</v>
      </c>
      <c r="O118" s="1">
        <f t="shared" si="27"/>
        <v>992.79973283402387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2"/>
        <v>5.6000000000000001E-2</v>
      </c>
      <c r="B119" s="1">
        <f t="shared" si="24"/>
        <v>203.08367783934054</v>
      </c>
      <c r="C119">
        <v>3000</v>
      </c>
      <c r="D119" s="2">
        <v>3.820816864295125</v>
      </c>
      <c r="E119" s="1">
        <f t="shared" si="19"/>
        <v>172.76205533596837</v>
      </c>
      <c r="F119" s="1">
        <f t="shared" si="20"/>
        <v>691.04822134387348</v>
      </c>
      <c r="G119" s="8">
        <f t="shared" si="23"/>
        <v>4146.5339999999933</v>
      </c>
      <c r="H119">
        <v>315</v>
      </c>
      <c r="I119">
        <v>295</v>
      </c>
      <c r="J119" s="1">
        <v>308.60122163723315</v>
      </c>
      <c r="K119" s="2">
        <f t="shared" si="25"/>
        <v>6.3987783627668477</v>
      </c>
      <c r="L119" s="8">
        <v>1556.7278377837215</v>
      </c>
      <c r="M119" s="1">
        <f t="shared" si="21"/>
        <v>16.595518951860942</v>
      </c>
      <c r="N119" s="1">
        <f t="shared" si="26"/>
        <v>4178.7130880412669</v>
      </c>
      <c r="O119" s="1">
        <f t="shared" si="27"/>
        <v>992.69425364398671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2"/>
        <v>6.2E-2</v>
      </c>
      <c r="B120" s="1">
        <f t="shared" si="24"/>
        <v>224.86300867317541</v>
      </c>
      <c r="C120">
        <v>3000</v>
      </c>
      <c r="D120" s="2">
        <v>3.820816864295125</v>
      </c>
      <c r="E120" s="1">
        <f t="shared" si="19"/>
        <v>172.76205533596837</v>
      </c>
      <c r="F120" s="1">
        <f t="shared" si="20"/>
        <v>691.04822134387348</v>
      </c>
      <c r="G120" s="8">
        <f t="shared" si="23"/>
        <v>4899.3825999999917</v>
      </c>
      <c r="H120">
        <v>315</v>
      </c>
      <c r="I120">
        <v>295</v>
      </c>
      <c r="J120" s="1">
        <v>309.11576481548309</v>
      </c>
      <c r="K120" s="2">
        <f t="shared" si="25"/>
        <v>5.8842351845169105</v>
      </c>
      <c r="L120" s="8">
        <v>1584.7816519791454</v>
      </c>
      <c r="M120" s="1">
        <f t="shared" si="21"/>
        <v>16.887368555265539</v>
      </c>
      <c r="N120" s="1">
        <f t="shared" si="26"/>
        <v>4178.6852330713473</v>
      </c>
      <c r="O120" s="1">
        <f t="shared" si="27"/>
        <v>992.60434749589035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2"/>
        <v>6.8000000000000005E-2</v>
      </c>
      <c r="B121" s="1">
        <f t="shared" si="24"/>
        <v>246.64319550219321</v>
      </c>
      <c r="C121">
        <v>3000</v>
      </c>
      <c r="D121" s="2">
        <v>3.820816864295125</v>
      </c>
      <c r="E121" s="1">
        <f t="shared" si="19"/>
        <v>172.76205533596837</v>
      </c>
      <c r="F121" s="1">
        <f t="shared" si="20"/>
        <v>691.04822134387348</v>
      </c>
      <c r="G121" s="8">
        <f t="shared" si="23"/>
        <v>5711.9557999999906</v>
      </c>
      <c r="H121">
        <v>315</v>
      </c>
      <c r="I121">
        <v>295</v>
      </c>
      <c r="J121" s="1">
        <v>309.55443235823265</v>
      </c>
      <c r="K121" s="2">
        <f t="shared" si="25"/>
        <v>5.4455676417673544</v>
      </c>
      <c r="L121" s="8">
        <v>1608.4425189977669</v>
      </c>
      <c r="M121" s="1">
        <f t="shared" si="21"/>
        <v>17.13322500192443</v>
      </c>
      <c r="N121" s="1">
        <f t="shared" si="26"/>
        <v>4178.6641410309167</v>
      </c>
      <c r="O121" s="1">
        <f t="shared" si="27"/>
        <v>992.52687470886735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2"/>
        <v>7.3999999999999996E-2</v>
      </c>
      <c r="B122" s="1">
        <f t="shared" si="24"/>
        <v>268.4232058008559</v>
      </c>
      <c r="C122">
        <v>3000</v>
      </c>
      <c r="D122" s="2">
        <v>3.820816864295125</v>
      </c>
      <c r="E122" s="1">
        <f t="shared" si="19"/>
        <v>172.76205533596837</v>
      </c>
      <c r="F122" s="1">
        <f t="shared" si="20"/>
        <v>691.04822134387348</v>
      </c>
      <c r="G122" s="8">
        <f t="shared" si="23"/>
        <v>6584.2535999999891</v>
      </c>
      <c r="H122">
        <v>315</v>
      </c>
      <c r="I122">
        <v>295</v>
      </c>
      <c r="J122" s="1">
        <v>309.91503032607483</v>
      </c>
      <c r="K122" s="2">
        <f t="shared" si="25"/>
        <v>5.0849696739251726</v>
      </c>
      <c r="L122" s="8">
        <v>1627.7248196973292</v>
      </c>
      <c r="M122" s="1">
        <f t="shared" si="21"/>
        <v>17.333381351978975</v>
      </c>
      <c r="N122" s="1">
        <f t="shared" si="26"/>
        <v>4178.6485552346021</v>
      </c>
      <c r="O122" s="1">
        <f t="shared" si="27"/>
        <v>992.46262708613608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2"/>
        <v>8.0000000000000002E-3</v>
      </c>
      <c r="B123" s="1">
        <f t="shared" si="24"/>
        <v>28.958826708916501</v>
      </c>
      <c r="C123">
        <f>C111+500</f>
        <v>3500</v>
      </c>
      <c r="D123" s="2">
        <v>4.4666168407334208</v>
      </c>
      <c r="E123" s="1">
        <f t="shared" si="19"/>
        <v>201.96254707060234</v>
      </c>
      <c r="F123" s="1">
        <f t="shared" si="20"/>
        <v>807.85018828240936</v>
      </c>
      <c r="G123" s="8">
        <f t="shared" si="23"/>
        <v>273.83080000000018</v>
      </c>
      <c r="H123">
        <v>315</v>
      </c>
      <c r="I123">
        <v>295</v>
      </c>
      <c r="J123" s="1">
        <v>296.18637298107438</v>
      </c>
      <c r="K123" s="2">
        <f t="shared" si="25"/>
        <v>18.813627018925615</v>
      </c>
      <c r="L123" s="8">
        <v>668.28998334052403</v>
      </c>
      <c r="M123" s="1">
        <f t="shared" si="21"/>
        <v>6.6600881433747228</v>
      </c>
      <c r="N123" s="1">
        <f t="shared" si="26"/>
        <v>4180.8452570527443</v>
      </c>
      <c r="O123" s="1">
        <f t="shared" si="27"/>
        <v>994.51543011348588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2"/>
        <v>1.4E-2</v>
      </c>
      <c r="B124" s="1">
        <f t="shared" si="24"/>
        <v>50.695437708641975</v>
      </c>
      <c r="C124">
        <f t="shared" ref="C124:C187" si="28">C112+500</f>
        <v>3500</v>
      </c>
      <c r="D124" s="2">
        <v>4.4666168407334208</v>
      </c>
      <c r="E124" s="1">
        <f t="shared" si="19"/>
        <v>201.96254707060234</v>
      </c>
      <c r="F124" s="1">
        <f t="shared" si="20"/>
        <v>807.85018828240936</v>
      </c>
      <c r="G124" s="8">
        <f t="shared" si="23"/>
        <v>548.88259999999946</v>
      </c>
      <c r="H124">
        <v>315</v>
      </c>
      <c r="I124">
        <v>295</v>
      </c>
      <c r="J124" s="1">
        <v>298.94659314016604</v>
      </c>
      <c r="K124" s="2">
        <f t="shared" si="25"/>
        <v>16.053406859833956</v>
      </c>
      <c r="L124" s="8">
        <v>997.02809833880337</v>
      </c>
      <c r="M124" s="1">
        <f t="shared" si="21"/>
        <v>9.8919274271355313</v>
      </c>
      <c r="N124" s="1">
        <f t="shared" si="26"/>
        <v>4180.0731416872395</v>
      </c>
      <c r="O124" s="1">
        <f t="shared" si="27"/>
        <v>994.17230184814821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2"/>
        <v>0.02</v>
      </c>
      <c r="B125" s="1">
        <f t="shared" si="24"/>
        <v>72.446520092708766</v>
      </c>
      <c r="C125">
        <f t="shared" si="28"/>
        <v>3500</v>
      </c>
      <c r="D125" s="2">
        <v>4.4666168407334208</v>
      </c>
      <c r="E125" s="1">
        <f t="shared" si="19"/>
        <v>201.96254707060234</v>
      </c>
      <c r="F125" s="1">
        <f t="shared" si="20"/>
        <v>807.85018828240936</v>
      </c>
      <c r="G125" s="8">
        <f t="shared" si="23"/>
        <v>883.65899999999851</v>
      </c>
      <c r="H125">
        <v>315</v>
      </c>
      <c r="I125">
        <v>295</v>
      </c>
      <c r="J125" s="1">
        <v>301.39824262106237</v>
      </c>
      <c r="K125" s="2">
        <f t="shared" si="25"/>
        <v>13.601757378937634</v>
      </c>
      <c r="L125" s="8">
        <v>1206.1841719202778</v>
      </c>
      <c r="M125" s="1">
        <f t="shared" si="21"/>
        <v>11.934413465957423</v>
      </c>
      <c r="N125" s="1">
        <f t="shared" si="26"/>
        <v>4179.5491641909339</v>
      </c>
      <c r="O125" s="1">
        <f t="shared" si="27"/>
        <v>993.83655568083373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2"/>
        <v>2.5999999999999999E-2</v>
      </c>
      <c r="B126" s="1">
        <f t="shared" si="24"/>
        <v>94.207085411234019</v>
      </c>
      <c r="C126">
        <f t="shared" si="28"/>
        <v>3500</v>
      </c>
      <c r="D126" s="2">
        <v>4.4666168407334208</v>
      </c>
      <c r="E126" s="1">
        <f t="shared" si="19"/>
        <v>201.96254707060234</v>
      </c>
      <c r="F126" s="1">
        <f t="shared" si="20"/>
        <v>807.85018828240936</v>
      </c>
      <c r="G126" s="8">
        <f t="shared" si="23"/>
        <v>1278.1599999999976</v>
      </c>
      <c r="H126">
        <v>315</v>
      </c>
      <c r="I126">
        <v>295</v>
      </c>
      <c r="J126" s="1">
        <v>303.30707412154828</v>
      </c>
      <c r="K126" s="2">
        <f t="shared" si="25"/>
        <v>11.692925878451717</v>
      </c>
      <c r="L126" s="8">
        <v>1347.520023937167</v>
      </c>
      <c r="M126" s="1">
        <f t="shared" si="21"/>
        <v>13.308212606224746</v>
      </c>
      <c r="N126" s="1">
        <f t="shared" si="26"/>
        <v>4179.234437608573</v>
      </c>
      <c r="O126" s="1">
        <f t="shared" si="27"/>
        <v>993.55584127686404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2"/>
        <v>3.2000000000000001E-2</v>
      </c>
      <c r="B127" s="1">
        <f t="shared" si="24"/>
        <v>115.97383135692594</v>
      </c>
      <c r="C127">
        <f t="shared" si="28"/>
        <v>3500</v>
      </c>
      <c r="D127" s="2">
        <v>4.4666168407334208</v>
      </c>
      <c r="E127" s="1">
        <f t="shared" si="19"/>
        <v>201.96254707060234</v>
      </c>
      <c r="F127" s="1">
        <f t="shared" si="20"/>
        <v>807.85018828240936</v>
      </c>
      <c r="G127" s="8">
        <f t="shared" si="23"/>
        <v>1732.3855999999967</v>
      </c>
      <c r="H127">
        <v>315</v>
      </c>
      <c r="I127">
        <v>295</v>
      </c>
      <c r="J127" s="1">
        <v>304.78362057676532</v>
      </c>
      <c r="K127" s="2">
        <f t="shared" si="25"/>
        <v>10.216379423234685</v>
      </c>
      <c r="L127" s="8">
        <v>1448.6943005198755</v>
      </c>
      <c r="M127" s="1">
        <f t="shared" si="21"/>
        <v>14.288189806364596</v>
      </c>
      <c r="N127" s="1">
        <f t="shared" si="26"/>
        <v>4179.0409869935329</v>
      </c>
      <c r="O127" s="1">
        <f t="shared" si="27"/>
        <v>993.32753477338906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2"/>
        <v>3.7999999999999999E-2</v>
      </c>
      <c r="B128" s="1">
        <f t="shared" si="24"/>
        <v>137.7447443952388</v>
      </c>
      <c r="C128">
        <f t="shared" si="28"/>
        <v>3500</v>
      </c>
      <c r="D128" s="2">
        <v>4.4666168407334208</v>
      </c>
      <c r="E128" s="1">
        <f t="shared" si="19"/>
        <v>201.96254707060234</v>
      </c>
      <c r="F128" s="1">
        <f t="shared" si="20"/>
        <v>807.85018828240936</v>
      </c>
      <c r="G128" s="8">
        <f t="shared" si="23"/>
        <v>2246.3357999999957</v>
      </c>
      <c r="H128">
        <v>315</v>
      </c>
      <c r="I128">
        <v>295</v>
      </c>
      <c r="J128" s="1">
        <v>305.94489478391745</v>
      </c>
      <c r="K128" s="2">
        <f t="shared" si="25"/>
        <v>9.055105216082552</v>
      </c>
      <c r="L128" s="8">
        <v>1524.4862548309889</v>
      </c>
      <c r="M128" s="1">
        <f t="shared" si="21"/>
        <v>15.020266556659411</v>
      </c>
      <c r="N128" s="1">
        <f t="shared" si="26"/>
        <v>4178.916622492593</v>
      </c>
      <c r="O128" s="1">
        <f t="shared" si="27"/>
        <v>993.14133980656288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2"/>
        <v>4.3999999999999997E-2</v>
      </c>
      <c r="B129" s="1">
        <f t="shared" si="24"/>
        <v>159.51857366444827</v>
      </c>
      <c r="C129">
        <f t="shared" si="28"/>
        <v>3500</v>
      </c>
      <c r="D129" s="2">
        <v>4.4666168407334208</v>
      </c>
      <c r="E129" s="1">
        <f t="shared" si="19"/>
        <v>201.96254707060234</v>
      </c>
      <c r="F129" s="1">
        <f t="shared" si="20"/>
        <v>807.85018828240936</v>
      </c>
      <c r="G129" s="8">
        <f t="shared" si="23"/>
        <v>2820.0105999999946</v>
      </c>
      <c r="H129">
        <v>315</v>
      </c>
      <c r="I129">
        <v>295</v>
      </c>
      <c r="J129" s="1">
        <v>306.87669254892648</v>
      </c>
      <c r="K129" s="2">
        <f t="shared" si="25"/>
        <v>8.123307451073515</v>
      </c>
      <c r="L129" s="8">
        <v>1583.3095431351935</v>
      </c>
      <c r="M129" s="1">
        <f t="shared" si="21"/>
        <v>15.587141543458682</v>
      </c>
      <c r="N129" s="1">
        <f t="shared" si="26"/>
        <v>4178.8330908788676</v>
      </c>
      <c r="O129" s="1">
        <f t="shared" si="27"/>
        <v>992.98781553299727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2"/>
        <v>0.05</v>
      </c>
      <c r="B130" s="1">
        <f t="shared" ref="B130:B161" si="29">A130/O130*3600*1000</f>
        <v>181.29451370931886</v>
      </c>
      <c r="C130">
        <f t="shared" si="28"/>
        <v>3500</v>
      </c>
      <c r="D130" s="2">
        <v>4.4666168407334208</v>
      </c>
      <c r="E130" s="1">
        <f t="shared" si="19"/>
        <v>201.96254707060234</v>
      </c>
      <c r="F130" s="1">
        <f t="shared" si="20"/>
        <v>807.85018828240936</v>
      </c>
      <c r="G130" s="8">
        <f t="shared" si="23"/>
        <v>3453.4099999999944</v>
      </c>
      <c r="H130">
        <v>315</v>
      </c>
      <c r="I130">
        <v>295</v>
      </c>
      <c r="J130" s="1">
        <v>307.63859972672776</v>
      </c>
      <c r="K130" s="2">
        <f t="shared" si="25"/>
        <v>7.3614002732722383</v>
      </c>
      <c r="L130" s="8">
        <v>1630.2594949239087</v>
      </c>
      <c r="M130" s="1">
        <f t="shared" si="21"/>
        <v>16.038724233689617</v>
      </c>
      <c r="N130" s="1">
        <f t="shared" si="26"/>
        <v>4178.7747894278855</v>
      </c>
      <c r="O130" s="1">
        <f t="shared" si="27"/>
        <v>992.85960902603802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2"/>
        <v>5.6000000000000001E-2</v>
      </c>
      <c r="B131" s="1">
        <f t="shared" si="29"/>
        <v>203.07202663769701</v>
      </c>
      <c r="C131">
        <f t="shared" si="28"/>
        <v>3500</v>
      </c>
      <c r="D131" s="2">
        <v>4.4666168407334208</v>
      </c>
      <c r="E131" s="1">
        <f t="shared" si="19"/>
        <v>201.96254707060234</v>
      </c>
      <c r="F131" s="1">
        <f t="shared" si="20"/>
        <v>807.85018828240936</v>
      </c>
      <c r="G131" s="8">
        <f t="shared" si="23"/>
        <v>4146.5339999999933</v>
      </c>
      <c r="H131">
        <v>315</v>
      </c>
      <c r="I131">
        <v>295</v>
      </c>
      <c r="J131" s="1">
        <v>308.27209531989871</v>
      </c>
      <c r="K131" s="2">
        <f t="shared" ref="K131:K162" si="30">H131-J131</f>
        <v>6.7279046801012896</v>
      </c>
      <c r="L131" s="8">
        <v>1668.5883377827649</v>
      </c>
      <c r="M131" s="1">
        <f t="shared" si="21"/>
        <v>16.406780929976321</v>
      </c>
      <c r="N131" s="1">
        <f t="shared" ref="N131:N162" si="31">((W131 + X131*H131 +Y131*H131^2 +  Z131*H131^3)+(W131 + X131*J131 + Y131*J131^2 +  Z131*J131^3))/2</f>
        <v>4178.7327418849518</v>
      </c>
      <c r="O131" s="1">
        <f t="shared" ref="O131:O162" si="32">((S131 + T131*H131 + U131*H131^2 +  V131*H131^3)+(S131 + T131*J131 + U131*J131^2 +  V131*J131^3))/2</f>
        <v>992.75120920360314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2"/>
        <v>6.2E-2</v>
      </c>
      <c r="B132" s="1">
        <f t="shared" si="29"/>
        <v>224.85074115290209</v>
      </c>
      <c r="C132">
        <f t="shared" si="28"/>
        <v>3500</v>
      </c>
      <c r="D132" s="2">
        <v>4.4666168407334208</v>
      </c>
      <c r="E132" s="1">
        <f t="shared" ref="E132:E194" si="33">D132*0.01256*3600</f>
        <v>201.96254707060234</v>
      </c>
      <c r="F132" s="1">
        <f t="shared" ref="F132:F194" si="34">E132*4</f>
        <v>807.85018828240936</v>
      </c>
      <c r="G132" s="8">
        <f t="shared" si="23"/>
        <v>4899.3825999999917</v>
      </c>
      <c r="H132">
        <v>315</v>
      </c>
      <c r="I132">
        <v>295</v>
      </c>
      <c r="J132" s="1">
        <v>308.80654989229078</v>
      </c>
      <c r="K132" s="2">
        <f t="shared" si="30"/>
        <v>6.193450107709225</v>
      </c>
      <c r="L132" s="8">
        <v>1700.4646066614678</v>
      </c>
      <c r="M132" s="1">
        <f t="shared" ref="M132:M194" si="35">((H132-I132)-(J132-I132))/(LN((H132-I132)/(J132-I132)))</f>
        <v>16.712442530493359</v>
      </c>
      <c r="N132" s="1">
        <f t="shared" si="31"/>
        <v>4178.7015595823759</v>
      </c>
      <c r="O132" s="1">
        <f t="shared" si="32"/>
        <v>992.65850250509266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2"/>
        <v>6.8000000000000005E-2</v>
      </c>
      <c r="B133" s="1">
        <f t="shared" si="29"/>
        <v>246.63039338097195</v>
      </c>
      <c r="C133">
        <f t="shared" si="28"/>
        <v>3500</v>
      </c>
      <c r="D133" s="2">
        <v>4.4666168407334208</v>
      </c>
      <c r="E133" s="1">
        <f t="shared" si="33"/>
        <v>201.96254707060234</v>
      </c>
      <c r="F133" s="1">
        <f t="shared" si="34"/>
        <v>807.85018828240936</v>
      </c>
      <c r="G133" s="8">
        <f t="shared" si="23"/>
        <v>5711.9557999999906</v>
      </c>
      <c r="H133">
        <v>315</v>
      </c>
      <c r="I133">
        <v>295</v>
      </c>
      <c r="J133" s="1">
        <v>309.26319082844935</v>
      </c>
      <c r="K133" s="2">
        <f t="shared" si="30"/>
        <v>5.7368091715506466</v>
      </c>
      <c r="L133" s="8">
        <v>1727.3879106884378</v>
      </c>
      <c r="M133" s="1">
        <f t="shared" si="35"/>
        <v>16.970291634251378</v>
      </c>
      <c r="N133" s="1">
        <f t="shared" si="31"/>
        <v>4178.6778776976835</v>
      </c>
      <c r="O133" s="1">
        <f t="shared" si="32"/>
        <v>992.5783949176755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2"/>
        <v>7.3999999999999996E-2</v>
      </c>
      <c r="B134" s="1">
        <f t="shared" si="29"/>
        <v>268.40990403112676</v>
      </c>
      <c r="C134">
        <f t="shared" si="28"/>
        <v>3500</v>
      </c>
      <c r="D134" s="2">
        <v>4.4666168407334208</v>
      </c>
      <c r="E134" s="1">
        <f t="shared" si="33"/>
        <v>201.96254707060234</v>
      </c>
      <c r="F134" s="1">
        <f t="shared" si="34"/>
        <v>807.85018828240936</v>
      </c>
      <c r="G134" s="8">
        <f t="shared" si="23"/>
        <v>6584.2535999999891</v>
      </c>
      <c r="H134">
        <v>315</v>
      </c>
      <c r="I134">
        <v>295</v>
      </c>
      <c r="J134" s="1">
        <v>309.63923334320401</v>
      </c>
      <c r="K134" s="2">
        <f t="shared" si="30"/>
        <v>5.3607666567959882</v>
      </c>
      <c r="L134" s="8">
        <v>1749.3547338519493</v>
      </c>
      <c r="M134" s="1">
        <f t="shared" si="35"/>
        <v>17.180450283036969</v>
      </c>
      <c r="N134" s="1">
        <f t="shared" si="31"/>
        <v>4178.6603360589934</v>
      </c>
      <c r="O134" s="1">
        <f t="shared" si="32"/>
        <v>992.51181122253354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2"/>
        <v>8.0000000000000002E-3</v>
      </c>
      <c r="B135" s="1">
        <f t="shared" si="29"/>
        <v>28.958256880685241</v>
      </c>
      <c r="C135">
        <f t="shared" si="28"/>
        <v>4000</v>
      </c>
      <c r="D135" s="2">
        <v>5.1086036014492748</v>
      </c>
      <c r="E135" s="1">
        <f t="shared" si="33"/>
        <v>230.99062044313038</v>
      </c>
      <c r="F135" s="1">
        <f t="shared" si="34"/>
        <v>923.96248177252153</v>
      </c>
      <c r="G135" s="8">
        <f t="shared" si="23"/>
        <v>273.83080000000018</v>
      </c>
      <c r="H135">
        <v>315</v>
      </c>
      <c r="I135">
        <v>295</v>
      </c>
      <c r="J135" s="1">
        <v>296.01908646975323</v>
      </c>
      <c r="K135" s="2">
        <f t="shared" si="30"/>
        <v>18.980913530246767</v>
      </c>
      <c r="L135" s="8">
        <v>684.47685099145428</v>
      </c>
      <c r="M135" s="1">
        <f t="shared" si="35"/>
        <v>6.3762261090838503</v>
      </c>
      <c r="N135" s="1">
        <f t="shared" si="31"/>
        <v>4180.8987952992766</v>
      </c>
      <c r="O135" s="1">
        <f t="shared" si="32"/>
        <v>994.53499976406397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2"/>
        <v>1.4E-2</v>
      </c>
      <c r="B136" s="1">
        <f t="shared" si="29"/>
        <v>50.693233657774954</v>
      </c>
      <c r="C136">
        <f t="shared" si="28"/>
        <v>4000</v>
      </c>
      <c r="D136" s="2">
        <v>5.1086036014492748</v>
      </c>
      <c r="E136" s="1">
        <f t="shared" si="33"/>
        <v>230.99062044313038</v>
      </c>
      <c r="F136" s="1">
        <f t="shared" si="34"/>
        <v>923.96248177252153</v>
      </c>
      <c r="G136" s="8">
        <f t="shared" si="23"/>
        <v>548.88259999999946</v>
      </c>
      <c r="H136">
        <v>315</v>
      </c>
      <c r="I136">
        <v>295</v>
      </c>
      <c r="J136" s="1">
        <v>298.61485705661039</v>
      </c>
      <c r="K136" s="2">
        <f t="shared" si="30"/>
        <v>16.38514294338961</v>
      </c>
      <c r="L136" s="8">
        <v>1033.1212768874507</v>
      </c>
      <c r="M136" s="1">
        <f t="shared" si="35"/>
        <v>9.5781463055991551</v>
      </c>
      <c r="N136" s="1">
        <f t="shared" si="31"/>
        <v>4180.1552748932663</v>
      </c>
      <c r="O136" s="1">
        <f t="shared" si="32"/>
        <v>994.21552667650781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2"/>
        <v>0.02</v>
      </c>
      <c r="B137" s="1">
        <f t="shared" si="29"/>
        <v>72.44255203854641</v>
      </c>
      <c r="C137">
        <f t="shared" si="28"/>
        <v>4000</v>
      </c>
      <c r="D137" s="2">
        <v>5.1086036014492748</v>
      </c>
      <c r="E137" s="1">
        <f t="shared" si="33"/>
        <v>230.99062044313038</v>
      </c>
      <c r="F137" s="1">
        <f t="shared" si="34"/>
        <v>923.96248177252153</v>
      </c>
      <c r="G137" s="8">
        <f t="shared" si="23"/>
        <v>883.65899999999851</v>
      </c>
      <c r="H137">
        <v>315</v>
      </c>
      <c r="I137">
        <v>295</v>
      </c>
      <c r="J137" s="1">
        <v>301.01437368673203</v>
      </c>
      <c r="K137" s="2">
        <f t="shared" si="30"/>
        <v>13.985626313267971</v>
      </c>
      <c r="L137" s="8">
        <v>1259.1270366599479</v>
      </c>
      <c r="M137" s="1">
        <f t="shared" si="35"/>
        <v>11.639362901895598</v>
      </c>
      <c r="N137" s="1">
        <f t="shared" si="31"/>
        <v>4179.6219410703015</v>
      </c>
      <c r="O137" s="1">
        <f t="shared" si="32"/>
        <v>993.89099326165478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2"/>
        <v>2.5999999999999999E-2</v>
      </c>
      <c r="B138" s="1">
        <f t="shared" si="29"/>
        <v>94.201551639131978</v>
      </c>
      <c r="C138">
        <f t="shared" si="28"/>
        <v>4000</v>
      </c>
      <c r="D138" s="2">
        <v>5.1086036014492748</v>
      </c>
      <c r="E138" s="1">
        <f t="shared" si="33"/>
        <v>230.99062044313038</v>
      </c>
      <c r="F138" s="1">
        <f t="shared" si="34"/>
        <v>923.96248177252153</v>
      </c>
      <c r="G138" s="8">
        <f t="shared" si="23"/>
        <v>1278.1599999999976</v>
      </c>
      <c r="H138">
        <v>315</v>
      </c>
      <c r="I138">
        <v>295</v>
      </c>
      <c r="J138" s="1">
        <v>302.91926351328277</v>
      </c>
      <c r="K138" s="2">
        <f t="shared" si="30"/>
        <v>12.080736486717228</v>
      </c>
      <c r="L138" s="8">
        <v>1413.448886078444</v>
      </c>
      <c r="M138" s="1">
        <f t="shared" si="35"/>
        <v>13.0400391909406</v>
      </c>
      <c r="N138" s="1">
        <f t="shared" si="31"/>
        <v>4179.2922532347602</v>
      </c>
      <c r="O138" s="1">
        <f t="shared" si="32"/>
        <v>993.61420668062442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2"/>
        <v>3.2000000000000001E-2</v>
      </c>
      <c r="B139" s="1">
        <f t="shared" si="29"/>
        <v>115.9669753351501</v>
      </c>
      <c r="C139">
        <f t="shared" si="28"/>
        <v>4000</v>
      </c>
      <c r="D139" s="2">
        <v>5.1086036014492748</v>
      </c>
      <c r="E139" s="1">
        <f t="shared" si="33"/>
        <v>230.99062044313038</v>
      </c>
      <c r="F139" s="1">
        <f t="shared" si="34"/>
        <v>923.96248177252153</v>
      </c>
      <c r="G139" s="8">
        <f t="shared" si="23"/>
        <v>1732.3855999999967</v>
      </c>
      <c r="H139">
        <v>315</v>
      </c>
      <c r="I139">
        <v>295</v>
      </c>
      <c r="J139" s="1">
        <v>304.40965454692031</v>
      </c>
      <c r="K139" s="2">
        <f t="shared" si="30"/>
        <v>10.590345453079692</v>
      </c>
      <c r="L139" s="8">
        <v>1524.6448446043919</v>
      </c>
      <c r="M139" s="1">
        <f t="shared" si="35"/>
        <v>14.045624917072324</v>
      </c>
      <c r="N139" s="1">
        <f t="shared" si="31"/>
        <v>4179.0861129457217</v>
      </c>
      <c r="O139" s="1">
        <f t="shared" si="32"/>
        <v>993.38626076144953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2"/>
        <v>3.7999999999999999E-2</v>
      </c>
      <c r="B140" s="1">
        <f t="shared" si="29"/>
        <v>137.73678233147501</v>
      </c>
      <c r="C140">
        <f t="shared" si="28"/>
        <v>4000</v>
      </c>
      <c r="D140" s="2">
        <v>5.1086036014492748</v>
      </c>
      <c r="E140" s="1">
        <f t="shared" si="33"/>
        <v>230.99062044313038</v>
      </c>
      <c r="F140" s="1">
        <f t="shared" si="34"/>
        <v>923.96248177252153</v>
      </c>
      <c r="G140" s="8">
        <f t="shared" si="23"/>
        <v>2246.3357999999957</v>
      </c>
      <c r="H140">
        <v>315</v>
      </c>
      <c r="I140">
        <v>295</v>
      </c>
      <c r="J140" s="1">
        <v>305.59063961370879</v>
      </c>
      <c r="K140" s="2">
        <f t="shared" si="30"/>
        <v>9.4093603862912119</v>
      </c>
      <c r="L140" s="8">
        <v>1608.3188882608422</v>
      </c>
      <c r="M140" s="1">
        <f t="shared" si="35"/>
        <v>14.800136783672848</v>
      </c>
      <c r="N140" s="1">
        <f t="shared" si="31"/>
        <v>4178.952102136137</v>
      </c>
      <c r="O140" s="1">
        <f t="shared" si="32"/>
        <v>993.19874970492219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2"/>
        <v>4.3999999999999997E-2</v>
      </c>
      <c r="B141" s="1">
        <f t="shared" si="29"/>
        <v>159.50968298211291</v>
      </c>
      <c r="C141">
        <f t="shared" si="28"/>
        <v>4000</v>
      </c>
      <c r="D141" s="2">
        <v>5.1086036014492748</v>
      </c>
      <c r="E141" s="1">
        <f t="shared" si="33"/>
        <v>230.99062044313038</v>
      </c>
      <c r="F141" s="1">
        <f t="shared" si="34"/>
        <v>923.96248177252153</v>
      </c>
      <c r="G141" s="8">
        <f t="shared" si="23"/>
        <v>2820.0105999999946</v>
      </c>
      <c r="H141">
        <v>315</v>
      </c>
      <c r="I141">
        <v>295</v>
      </c>
      <c r="J141" s="1">
        <v>306.54330028820607</v>
      </c>
      <c r="K141" s="2">
        <f t="shared" si="30"/>
        <v>8.4566997117939309</v>
      </c>
      <c r="L141" s="8">
        <v>1673.4721169090217</v>
      </c>
      <c r="M141" s="1">
        <f t="shared" si="35"/>
        <v>15.386250472392694</v>
      </c>
      <c r="N141" s="1">
        <f t="shared" si="31"/>
        <v>4178.8613871220105</v>
      </c>
      <c r="O141" s="1">
        <f t="shared" si="32"/>
        <v>993.04316226220976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2"/>
        <v>0.05</v>
      </c>
      <c r="B142" s="1">
        <f t="shared" si="29"/>
        <v>181.28483699501695</v>
      </c>
      <c r="C142">
        <f t="shared" si="28"/>
        <v>4000</v>
      </c>
      <c r="D142" s="2">
        <v>5.1086036014492748</v>
      </c>
      <c r="E142" s="1">
        <f t="shared" si="33"/>
        <v>230.99062044313038</v>
      </c>
      <c r="F142" s="1">
        <f t="shared" si="34"/>
        <v>923.96248177252153</v>
      </c>
      <c r="G142" s="8">
        <f t="shared" si="23"/>
        <v>3453.4099999999944</v>
      </c>
      <c r="H142">
        <v>315</v>
      </c>
      <c r="I142">
        <v>295</v>
      </c>
      <c r="J142" s="1">
        <v>307.32535980097134</v>
      </c>
      <c r="K142" s="2">
        <f t="shared" si="30"/>
        <v>7.6746401990286586</v>
      </c>
      <c r="L142" s="8">
        <v>1725.6037959703074</v>
      </c>
      <c r="M142" s="1">
        <f t="shared" si="35"/>
        <v>15.854291545434901</v>
      </c>
      <c r="N142" s="1">
        <f t="shared" si="31"/>
        <v>4178.7977094178377</v>
      </c>
      <c r="O142" s="1">
        <f t="shared" si="32"/>
        <v>992.9126063916076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2"/>
        <v>5.6000000000000001E-2</v>
      </c>
      <c r="B143" s="1">
        <f t="shared" si="29"/>
        <v>203.0616783334261</v>
      </c>
      <c r="C143">
        <f t="shared" si="28"/>
        <v>4000</v>
      </c>
      <c r="D143" s="2">
        <v>5.1086036014492748</v>
      </c>
      <c r="E143" s="1">
        <f t="shared" si="33"/>
        <v>230.99062044313038</v>
      </c>
      <c r="F143" s="1">
        <f t="shared" si="34"/>
        <v>923.96248177252153</v>
      </c>
      <c r="G143" s="8">
        <f t="shared" si="23"/>
        <v>4146.5339999999933</v>
      </c>
      <c r="H143">
        <v>315</v>
      </c>
      <c r="I143">
        <v>295</v>
      </c>
      <c r="J143" s="1">
        <v>307.97761187182755</v>
      </c>
      <c r="K143" s="2">
        <f t="shared" si="30"/>
        <v>7.0223881281724516</v>
      </c>
      <c r="L143" s="8">
        <v>1768.2462394499771</v>
      </c>
      <c r="M143" s="1">
        <f t="shared" si="35"/>
        <v>16.236489121224761</v>
      </c>
      <c r="N143" s="1">
        <f t="shared" si="31"/>
        <v>4178.751584529814</v>
      </c>
      <c r="O143" s="1">
        <f t="shared" si="32"/>
        <v>992.80180117970849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6">A132</f>
        <v>6.2E-2</v>
      </c>
      <c r="B144" s="1">
        <f t="shared" si="29"/>
        <v>224.83981367616238</v>
      </c>
      <c r="C144">
        <f t="shared" si="28"/>
        <v>4000</v>
      </c>
      <c r="D144" s="2">
        <v>5.1086036014492748</v>
      </c>
      <c r="E144" s="1">
        <f t="shared" si="33"/>
        <v>230.99062044313038</v>
      </c>
      <c r="F144" s="1">
        <f t="shared" si="34"/>
        <v>923.96248177252153</v>
      </c>
      <c r="G144" s="8">
        <f t="shared" si="23"/>
        <v>4899.3825999999917</v>
      </c>
      <c r="H144">
        <v>315</v>
      </c>
      <c r="I144">
        <v>295</v>
      </c>
      <c r="J144" s="1">
        <v>308.52924149528968</v>
      </c>
      <c r="K144" s="2">
        <f t="shared" si="30"/>
        <v>6.470758504710318</v>
      </c>
      <c r="L144" s="8">
        <v>1803.766021635874</v>
      </c>
      <c r="M144" s="1">
        <f t="shared" si="35"/>
        <v>16.55438194730451</v>
      </c>
      <c r="N144" s="1">
        <f t="shared" si="31"/>
        <v>4178.7172617024062</v>
      </c>
      <c r="O144" s="1">
        <f t="shared" si="32"/>
        <v>992.70674686412872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6"/>
        <v>6.8000000000000005E-2</v>
      </c>
      <c r="B145" s="1">
        <f t="shared" si="29"/>
        <v>246.61896203069361</v>
      </c>
      <c r="C145">
        <f t="shared" si="28"/>
        <v>4000</v>
      </c>
      <c r="D145" s="2">
        <v>5.1086036014492748</v>
      </c>
      <c r="E145" s="1">
        <f t="shared" si="33"/>
        <v>230.99062044313038</v>
      </c>
      <c r="F145" s="1">
        <f t="shared" si="34"/>
        <v>923.96248177252153</v>
      </c>
      <c r="G145" s="8">
        <f t="shared" si="23"/>
        <v>5711.9557999999906</v>
      </c>
      <c r="H145">
        <v>315</v>
      </c>
      <c r="I145">
        <v>295</v>
      </c>
      <c r="J145" s="1">
        <v>309.00150201063911</v>
      </c>
      <c r="K145" s="2">
        <f t="shared" si="30"/>
        <v>5.9984979893608852</v>
      </c>
      <c r="L145" s="8">
        <v>1833.8058454896131</v>
      </c>
      <c r="M145" s="1">
        <f t="shared" si="35"/>
        <v>16.822888355054673</v>
      </c>
      <c r="N145" s="1">
        <f t="shared" si="31"/>
        <v>4178.6911230831138</v>
      </c>
      <c r="O145" s="1">
        <f t="shared" si="32"/>
        <v>992.62440318572408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6"/>
        <v>7.3999999999999996E-2</v>
      </c>
      <c r="B146" s="1">
        <f t="shared" si="29"/>
        <v>268.398003309518</v>
      </c>
      <c r="C146">
        <f t="shared" si="28"/>
        <v>4000</v>
      </c>
      <c r="D146" s="2">
        <v>5.1086036014492748</v>
      </c>
      <c r="E146" s="1">
        <f t="shared" si="33"/>
        <v>230.99062044313038</v>
      </c>
      <c r="F146" s="1">
        <f t="shared" si="34"/>
        <v>923.96248177252153</v>
      </c>
      <c r="G146" s="8">
        <f t="shared" si="23"/>
        <v>6584.2535999999891</v>
      </c>
      <c r="H146">
        <v>315</v>
      </c>
      <c r="I146">
        <v>295</v>
      </c>
      <c r="J146" s="1">
        <v>309.39104255945063</v>
      </c>
      <c r="K146" s="2">
        <f t="shared" si="30"/>
        <v>5.608957440549375</v>
      </c>
      <c r="L146" s="8">
        <v>1858.3417039509834</v>
      </c>
      <c r="M146" s="1">
        <f t="shared" si="35"/>
        <v>17.041960351578417</v>
      </c>
      <c r="N146" s="1">
        <f t="shared" si="31"/>
        <v>4178.671718820171</v>
      </c>
      <c r="O146" s="1">
        <f t="shared" si="32"/>
        <v>992.55581902666427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6"/>
        <v>8.0000000000000002E-3</v>
      </c>
      <c r="B147" s="1">
        <f t="shared" si="29"/>
        <v>28.95780198840329</v>
      </c>
      <c r="C147">
        <f t="shared" si="28"/>
        <v>4500</v>
      </c>
      <c r="D147" s="2">
        <v>5.7472594801712784</v>
      </c>
      <c r="E147" s="1">
        <f t="shared" si="33"/>
        <v>259.86808465542452</v>
      </c>
      <c r="F147" s="1">
        <f t="shared" si="34"/>
        <v>1039.4723386216981</v>
      </c>
      <c r="G147" s="8">
        <f t="shared" si="23"/>
        <v>273.83080000000018</v>
      </c>
      <c r="H147">
        <v>315</v>
      </c>
      <c r="I147">
        <v>295</v>
      </c>
      <c r="J147" s="1">
        <v>295.88465371830068</v>
      </c>
      <c r="K147" s="2">
        <f t="shared" si="30"/>
        <v>19.115346281699317</v>
      </c>
      <c r="L147" s="8">
        <v>697.80148529649307</v>
      </c>
      <c r="M147" s="1">
        <f t="shared" si="35"/>
        <v>6.1300708209675463</v>
      </c>
      <c r="N147" s="1">
        <f t="shared" si="31"/>
        <v>4180.9424030575001</v>
      </c>
      <c r="O147" s="1">
        <f t="shared" si="32"/>
        <v>994.55062271416591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6"/>
        <v>1.4E-2</v>
      </c>
      <c r="B148" s="1">
        <f t="shared" si="29"/>
        <v>50.691369960158887</v>
      </c>
      <c r="C148">
        <f t="shared" si="28"/>
        <v>4500</v>
      </c>
      <c r="D148" s="2">
        <v>5.7472594801712784</v>
      </c>
      <c r="E148" s="1">
        <f t="shared" si="33"/>
        <v>259.86808465542452</v>
      </c>
      <c r="F148" s="1">
        <f t="shared" si="34"/>
        <v>1039.4723386216981</v>
      </c>
      <c r="G148" s="8">
        <f t="shared" si="23"/>
        <v>548.88259999999946</v>
      </c>
      <c r="H148">
        <v>315</v>
      </c>
      <c r="I148">
        <v>295</v>
      </c>
      <c r="J148" s="1">
        <v>298.33106298576536</v>
      </c>
      <c r="K148" s="2">
        <f t="shared" si="30"/>
        <v>16.668937014234643</v>
      </c>
      <c r="L148" s="8">
        <v>1063.9625344487893</v>
      </c>
      <c r="M148" s="1">
        <f t="shared" si="35"/>
        <v>9.2995746150011591</v>
      </c>
      <c r="N148" s="1">
        <f t="shared" si="31"/>
        <v>4180.2277735090292</v>
      </c>
      <c r="O148" s="1">
        <f t="shared" si="32"/>
        <v>994.25207958696137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6"/>
        <v>0.02</v>
      </c>
      <c r="B149" s="1">
        <f t="shared" si="29"/>
        <v>72.439111725284434</v>
      </c>
      <c r="C149">
        <f t="shared" si="28"/>
        <v>4500</v>
      </c>
      <c r="D149" s="2">
        <v>5.7472594801712784</v>
      </c>
      <c r="E149" s="1">
        <f t="shared" si="33"/>
        <v>259.86808465542452</v>
      </c>
      <c r="F149" s="1">
        <f t="shared" si="34"/>
        <v>1039.4723386216981</v>
      </c>
      <c r="G149" s="8">
        <f t="shared" si="23"/>
        <v>883.65899999999851</v>
      </c>
      <c r="H149">
        <v>315</v>
      </c>
      <c r="I149">
        <v>295</v>
      </c>
      <c r="J149" s="1">
        <v>300.67753970164119</v>
      </c>
      <c r="K149" s="2">
        <f t="shared" si="30"/>
        <v>14.322460298358806</v>
      </c>
      <c r="L149" s="8">
        <v>1305.357280707568</v>
      </c>
      <c r="M149" s="1">
        <f t="shared" si="35"/>
        <v>11.374124690394227</v>
      </c>
      <c r="N149" s="1">
        <f t="shared" si="31"/>
        <v>4179.6885480266628</v>
      </c>
      <c r="O149" s="1">
        <f t="shared" si="32"/>
        <v>993.93819561247938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6"/>
        <v>2.5999999999999999E-2</v>
      </c>
      <c r="B150" s="1">
        <f t="shared" si="29"/>
        <v>94.196682693691741</v>
      </c>
      <c r="C150">
        <f t="shared" si="28"/>
        <v>4500</v>
      </c>
      <c r="D150" s="2">
        <v>5.7472594801712784</v>
      </c>
      <c r="E150" s="1">
        <f t="shared" si="33"/>
        <v>259.86808465542452</v>
      </c>
      <c r="F150" s="1">
        <f t="shared" si="34"/>
        <v>1039.4723386216981</v>
      </c>
      <c r="G150" s="8">
        <f t="shared" si="23"/>
        <v>1278.1599999999976</v>
      </c>
      <c r="H150">
        <v>315</v>
      </c>
      <c r="I150">
        <v>295</v>
      </c>
      <c r="J150" s="1">
        <v>302.57423737518769</v>
      </c>
      <c r="K150" s="2">
        <f t="shared" si="30"/>
        <v>12.425762624812307</v>
      </c>
      <c r="L150" s="8">
        <v>1471.7655257114566</v>
      </c>
      <c r="M150" s="1">
        <f t="shared" si="35"/>
        <v>12.797140719095884</v>
      </c>
      <c r="N150" s="1">
        <f t="shared" si="31"/>
        <v>4179.3462554222506</v>
      </c>
      <c r="O150" s="1">
        <f t="shared" si="32"/>
        <v>993.66556574362562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6"/>
        <v>3.2000000000000001E-2</v>
      </c>
      <c r="B151" s="1">
        <f t="shared" si="29"/>
        <v>115.96088358996113</v>
      </c>
      <c r="C151">
        <f t="shared" si="28"/>
        <v>4500</v>
      </c>
      <c r="D151" s="2">
        <v>5.7472594801712784</v>
      </c>
      <c r="E151" s="1">
        <f t="shared" si="33"/>
        <v>259.86808465542452</v>
      </c>
      <c r="F151" s="1">
        <f t="shared" si="34"/>
        <v>1039.4723386216981</v>
      </c>
      <c r="G151" s="8">
        <f t="shared" si="23"/>
        <v>1732.3855999999967</v>
      </c>
      <c r="H151">
        <v>315</v>
      </c>
      <c r="I151">
        <v>295</v>
      </c>
      <c r="J151" s="1">
        <v>304.07403665396913</v>
      </c>
      <c r="K151" s="2">
        <f t="shared" si="30"/>
        <v>10.925963346030869</v>
      </c>
      <c r="L151" s="8">
        <v>1592.3945463927744</v>
      </c>
      <c r="M151" s="1">
        <f t="shared" si="35"/>
        <v>13.824819995960041</v>
      </c>
      <c r="N151" s="1">
        <f t="shared" si="31"/>
        <v>4179.1288088424262</v>
      </c>
      <c r="O151" s="1">
        <f t="shared" si="32"/>
        <v>993.43844608280483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6"/>
        <v>3.7999999999999999E-2</v>
      </c>
      <c r="B152" s="1">
        <f t="shared" si="29"/>
        <v>137.72965810738046</v>
      </c>
      <c r="C152">
        <f t="shared" si="28"/>
        <v>4500</v>
      </c>
      <c r="D152" s="2">
        <v>5.7472594801712784</v>
      </c>
      <c r="E152" s="1">
        <f t="shared" si="33"/>
        <v>259.86808465542452</v>
      </c>
      <c r="F152" s="1">
        <f t="shared" si="34"/>
        <v>1039.4723386216981</v>
      </c>
      <c r="G152" s="8">
        <f t="shared" si="23"/>
        <v>2246.3357999999957</v>
      </c>
      <c r="H152">
        <v>315</v>
      </c>
      <c r="I152">
        <v>295</v>
      </c>
      <c r="J152" s="1">
        <v>305.27079960489294</v>
      </c>
      <c r="K152" s="2">
        <f t="shared" si="30"/>
        <v>9.7292003951070569</v>
      </c>
      <c r="L152" s="8">
        <v>1683.5433630829114</v>
      </c>
      <c r="M152" s="1">
        <f t="shared" si="35"/>
        <v>14.599040312403824</v>
      </c>
      <c r="N152" s="1">
        <f t="shared" si="31"/>
        <v>4178.9859676096239</v>
      </c>
      <c r="O152" s="1">
        <f t="shared" si="32"/>
        <v>993.25012404622635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6"/>
        <v>4.3999999999999997E-2</v>
      </c>
      <c r="B153" s="1">
        <f t="shared" si="29"/>
        <v>159.50168592610166</v>
      </c>
      <c r="C153">
        <f t="shared" si="28"/>
        <v>4500</v>
      </c>
      <c r="D153" s="2">
        <v>5.7472594801712784</v>
      </c>
      <c r="E153" s="1">
        <f t="shared" si="33"/>
        <v>259.86808465542452</v>
      </c>
      <c r="F153" s="1">
        <f t="shared" si="34"/>
        <v>1039.4723386216981</v>
      </c>
      <c r="G153" s="8">
        <f t="shared" si="23"/>
        <v>2820.0105999999946</v>
      </c>
      <c r="H153">
        <v>315</v>
      </c>
      <c r="I153">
        <v>295</v>
      </c>
      <c r="J153" s="1">
        <v>306.24097414888683</v>
      </c>
      <c r="K153" s="2">
        <f t="shared" si="30"/>
        <v>8.7590258511131651</v>
      </c>
      <c r="L153" s="8">
        <v>1754.7314582914378</v>
      </c>
      <c r="M153" s="1">
        <f t="shared" si="35"/>
        <v>15.202240716284315</v>
      </c>
      <c r="N153" s="1">
        <f t="shared" si="31"/>
        <v>4178.8885676127766</v>
      </c>
      <c r="O153" s="1">
        <f t="shared" si="32"/>
        <v>993.09295121424543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6"/>
        <v>0.05</v>
      </c>
      <c r="B154" s="1">
        <f t="shared" si="29"/>
        <v>181.27609724642258</v>
      </c>
      <c r="C154">
        <f t="shared" si="28"/>
        <v>4500</v>
      </c>
      <c r="D154" s="2">
        <v>5.7472594801712784</v>
      </c>
      <c r="E154" s="1">
        <f t="shared" si="33"/>
        <v>259.86808465542452</v>
      </c>
      <c r="F154" s="1">
        <f t="shared" si="34"/>
        <v>1039.4723386216981</v>
      </c>
      <c r="G154" s="8">
        <f t="shared" si="23"/>
        <v>3453.4099999999944</v>
      </c>
      <c r="H154">
        <v>315</v>
      </c>
      <c r="I154">
        <v>295</v>
      </c>
      <c r="J154" s="1">
        <v>307.04035616350916</v>
      </c>
      <c r="K154" s="2">
        <f t="shared" si="30"/>
        <v>7.9596438364908408</v>
      </c>
      <c r="L154" s="8">
        <v>1811.8230508747649</v>
      </c>
      <c r="M154" s="1">
        <f t="shared" si="35"/>
        <v>15.685008467957907</v>
      </c>
      <c r="N154" s="1">
        <f t="shared" si="31"/>
        <v>4178.8198305507294</v>
      </c>
      <c r="O154" s="1">
        <f t="shared" si="32"/>
        <v>992.96047705237243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6"/>
        <v>5.6000000000000001E-2</v>
      </c>
      <c r="B155" s="1">
        <f t="shared" si="29"/>
        <v>203.05230140375483</v>
      </c>
      <c r="C155">
        <f t="shared" si="28"/>
        <v>4500</v>
      </c>
      <c r="D155" s="2">
        <v>5.7472594801712784</v>
      </c>
      <c r="E155" s="1">
        <f t="shared" si="33"/>
        <v>259.86808465542452</v>
      </c>
      <c r="F155" s="1">
        <f t="shared" si="34"/>
        <v>1039.4723386216981</v>
      </c>
      <c r="G155" s="8">
        <f t="shared" si="23"/>
        <v>4146.5339999999933</v>
      </c>
      <c r="H155">
        <v>315</v>
      </c>
      <c r="I155">
        <v>295</v>
      </c>
      <c r="J155" s="1">
        <v>307.70896600229588</v>
      </c>
      <c r="K155" s="2">
        <f t="shared" si="30"/>
        <v>7.291033997704119</v>
      </c>
      <c r="L155" s="8">
        <v>1858.6072630303574</v>
      </c>
      <c r="M155" s="1">
        <f t="shared" si="35"/>
        <v>16.079927922253763</v>
      </c>
      <c r="N155" s="1">
        <f t="shared" si="31"/>
        <v>4178.7698375886639</v>
      </c>
      <c r="O155" s="1">
        <f t="shared" si="32"/>
        <v>992.84764864168164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6"/>
        <v>6.2E-2</v>
      </c>
      <c r="B156" s="1">
        <f t="shared" si="29"/>
        <v>224.82988541915765</v>
      </c>
      <c r="C156">
        <f t="shared" si="28"/>
        <v>4500</v>
      </c>
      <c r="D156" s="2">
        <v>5.7472594801712784</v>
      </c>
      <c r="E156" s="1">
        <f t="shared" si="33"/>
        <v>259.86808465542452</v>
      </c>
      <c r="F156" s="1">
        <f t="shared" si="34"/>
        <v>1039.4723386216981</v>
      </c>
      <c r="G156" s="8">
        <f t="shared" ref="G156:G194" si="37">G144</f>
        <v>4899.3825999999917</v>
      </c>
      <c r="H156">
        <v>315</v>
      </c>
      <c r="I156">
        <v>295</v>
      </c>
      <c r="J156" s="1">
        <v>308.27572311859342</v>
      </c>
      <c r="K156" s="2">
        <f t="shared" si="30"/>
        <v>6.7242768814065812</v>
      </c>
      <c r="L156" s="8">
        <v>1897.634108844353</v>
      </c>
      <c r="M156" s="1">
        <f t="shared" si="35"/>
        <v>16.408870322601086</v>
      </c>
      <c r="N156" s="1">
        <f t="shared" si="31"/>
        <v>4178.7325172366245</v>
      </c>
      <c r="O156" s="1">
        <f t="shared" si="32"/>
        <v>992.75058377528853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6"/>
        <v>6.8000000000000005E-2</v>
      </c>
      <c r="B157" s="1">
        <f t="shared" si="29"/>
        <v>246.60855281218534</v>
      </c>
      <c r="C157">
        <f t="shared" si="28"/>
        <v>4500</v>
      </c>
      <c r="D157" s="2">
        <v>5.7472594801712784</v>
      </c>
      <c r="E157" s="1">
        <f t="shared" si="33"/>
        <v>259.86808465542452</v>
      </c>
      <c r="F157" s="1">
        <f t="shared" si="34"/>
        <v>1039.4723386216981</v>
      </c>
      <c r="G157" s="8">
        <f t="shared" si="37"/>
        <v>5711.9557999999906</v>
      </c>
      <c r="H157">
        <v>315</v>
      </c>
      <c r="I157">
        <v>295</v>
      </c>
      <c r="J157" s="1">
        <v>308.761841074919</v>
      </c>
      <c r="K157" s="2">
        <f t="shared" si="30"/>
        <v>6.2381589250809952</v>
      </c>
      <c r="L157" s="8">
        <v>1930.6798373493648</v>
      </c>
      <c r="M157" s="1">
        <f t="shared" si="35"/>
        <v>16.687036055391694</v>
      </c>
      <c r="N157" s="1">
        <f t="shared" si="31"/>
        <v>4178.704022597025</v>
      </c>
      <c r="O157" s="1">
        <f t="shared" si="32"/>
        <v>992.66630134453328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6"/>
        <v>7.3999999999999996E-2</v>
      </c>
      <c r="B158" s="1">
        <f t="shared" si="29"/>
        <v>268.38714720320291</v>
      </c>
      <c r="C158">
        <f t="shared" si="28"/>
        <v>4500</v>
      </c>
      <c r="D158" s="2">
        <v>5.7472594801712784</v>
      </c>
      <c r="E158" s="1">
        <f t="shared" si="33"/>
        <v>259.86808465542452</v>
      </c>
      <c r="F158" s="1">
        <f t="shared" si="34"/>
        <v>1039.4723386216981</v>
      </c>
      <c r="G158" s="8">
        <f t="shared" si="37"/>
        <v>6584.2535999999891</v>
      </c>
      <c r="H158">
        <v>315</v>
      </c>
      <c r="I158">
        <v>295</v>
      </c>
      <c r="J158" s="1">
        <v>309.16342220211561</v>
      </c>
      <c r="K158" s="2">
        <f t="shared" si="30"/>
        <v>5.836577797884388</v>
      </c>
      <c r="L158" s="8">
        <v>1957.697658809195</v>
      </c>
      <c r="M158" s="1">
        <f t="shared" si="35"/>
        <v>16.91420780579984</v>
      </c>
      <c r="N158" s="1">
        <f t="shared" si="31"/>
        <v>4178.682825420884</v>
      </c>
      <c r="O158" s="1">
        <f t="shared" si="32"/>
        <v>992.59596734079673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6"/>
        <v>8.0000000000000002E-3</v>
      </c>
      <c r="B159" s="1">
        <f t="shared" si="29"/>
        <v>28.957431285778952</v>
      </c>
      <c r="C159">
        <f t="shared" si="28"/>
        <v>5000</v>
      </c>
      <c r="D159" s="2">
        <v>6.3829038419191928</v>
      </c>
      <c r="E159" s="1">
        <f t="shared" si="33"/>
        <v>288.60938011621818</v>
      </c>
      <c r="F159" s="1">
        <f t="shared" si="34"/>
        <v>1154.4375204648727</v>
      </c>
      <c r="G159" s="8">
        <f t="shared" si="37"/>
        <v>273.83080000000018</v>
      </c>
      <c r="H159">
        <v>315</v>
      </c>
      <c r="I159">
        <v>295</v>
      </c>
      <c r="J159" s="1">
        <v>295.77450591109852</v>
      </c>
      <c r="K159" s="2">
        <f t="shared" si="30"/>
        <v>19.225494088901485</v>
      </c>
      <c r="L159" s="8">
        <v>708.97691457355461</v>
      </c>
      <c r="M159" s="1">
        <f t="shared" si="35"/>
        <v>5.9132400120768098</v>
      </c>
      <c r="N159" s="1">
        <f t="shared" si="31"/>
        <v>4180.9785233480861</v>
      </c>
      <c r="O159" s="1">
        <f t="shared" si="32"/>
        <v>994.56335459366983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6"/>
        <v>1.4E-2</v>
      </c>
      <c r="B160" s="1">
        <f t="shared" si="29"/>
        <v>50.689767449700319</v>
      </c>
      <c r="C160">
        <f t="shared" si="28"/>
        <v>5000</v>
      </c>
      <c r="D160" s="2">
        <v>6.3829038419191928</v>
      </c>
      <c r="E160" s="1">
        <f t="shared" si="33"/>
        <v>288.60938011621818</v>
      </c>
      <c r="F160" s="1">
        <f t="shared" si="34"/>
        <v>1154.4375204648727</v>
      </c>
      <c r="G160" s="8">
        <f t="shared" si="37"/>
        <v>548.88259999999946</v>
      </c>
      <c r="H160">
        <v>315</v>
      </c>
      <c r="I160">
        <v>295</v>
      </c>
      <c r="J160" s="1">
        <v>298.08454130834986</v>
      </c>
      <c r="K160" s="2">
        <f t="shared" si="30"/>
        <v>16.915458691650144</v>
      </c>
      <c r="L160" s="8">
        <v>1090.7231701562218</v>
      </c>
      <c r="M160" s="1">
        <f t="shared" si="35"/>
        <v>9.0489453010812007</v>
      </c>
      <c r="N160" s="1">
        <f t="shared" si="31"/>
        <v>4180.2924464123116</v>
      </c>
      <c r="O160" s="1">
        <f t="shared" si="32"/>
        <v>994.28351195361347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6"/>
        <v>0.02</v>
      </c>
      <c r="B161" s="1">
        <f t="shared" si="29"/>
        <v>72.436084335162903</v>
      </c>
      <c r="C161">
        <f t="shared" si="28"/>
        <v>5000</v>
      </c>
      <c r="D161" s="2">
        <v>6.3829038419191928</v>
      </c>
      <c r="E161" s="1">
        <f t="shared" si="33"/>
        <v>288.60938011621818</v>
      </c>
      <c r="F161" s="1">
        <f t="shared" si="34"/>
        <v>1154.4375204648727</v>
      </c>
      <c r="G161" s="8">
        <f t="shared" si="37"/>
        <v>883.65899999999851</v>
      </c>
      <c r="H161">
        <v>315</v>
      </c>
      <c r="I161">
        <v>295</v>
      </c>
      <c r="J161" s="1">
        <v>300.37791975512897</v>
      </c>
      <c r="K161" s="2">
        <f t="shared" si="30"/>
        <v>14.622080244871029</v>
      </c>
      <c r="L161" s="8">
        <v>1346.2911088441006</v>
      </c>
      <c r="M161" s="1">
        <f t="shared" si="35"/>
        <v>11.132738825737277</v>
      </c>
      <c r="N161" s="1">
        <f t="shared" si="31"/>
        <v>4179.7499942127579</v>
      </c>
      <c r="O161" s="1">
        <f t="shared" si="32"/>
        <v>993.97973621620486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6"/>
        <v>2.5999999999999999E-2</v>
      </c>
      <c r="B162" s="1">
        <f t="shared" ref="B162:B193" si="38">A162/O162*3600*1000</f>
        <v>94.192339465949445</v>
      </c>
      <c r="C162">
        <f t="shared" si="28"/>
        <v>5000</v>
      </c>
      <c r="D162" s="2">
        <v>6.3829038419191928</v>
      </c>
      <c r="E162" s="1">
        <f t="shared" si="33"/>
        <v>288.60938011621818</v>
      </c>
      <c r="F162" s="1">
        <f t="shared" si="34"/>
        <v>1154.4375204648727</v>
      </c>
      <c r="G162" s="8">
        <f t="shared" si="37"/>
        <v>1278.1599999999976</v>
      </c>
      <c r="H162">
        <v>315</v>
      </c>
      <c r="I162">
        <v>295</v>
      </c>
      <c r="J162" s="1">
        <v>302.26334018683684</v>
      </c>
      <c r="K162" s="2">
        <f t="shared" si="30"/>
        <v>12.736659813163158</v>
      </c>
      <c r="L162" s="8">
        <v>1524.0289026795081</v>
      </c>
      <c r="M162" s="1">
        <f t="shared" si="35"/>
        <v>12.574542899953615</v>
      </c>
      <c r="N162" s="1">
        <f t="shared" si="31"/>
        <v>4179.3970282636928</v>
      </c>
      <c r="O162" s="1">
        <f t="shared" si="32"/>
        <v>993.71138386297775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6"/>
        <v>3.2000000000000001E-2</v>
      </c>
      <c r="B163" s="1">
        <f t="shared" si="38"/>
        <v>115.95540007715329</v>
      </c>
      <c r="C163">
        <f t="shared" si="28"/>
        <v>5000</v>
      </c>
      <c r="D163" s="2">
        <v>6.3829038419191928</v>
      </c>
      <c r="E163" s="1">
        <f t="shared" si="33"/>
        <v>288.60938011621818</v>
      </c>
      <c r="F163" s="1">
        <f t="shared" si="34"/>
        <v>1154.4375204648727</v>
      </c>
      <c r="G163" s="8">
        <f t="shared" si="37"/>
        <v>1732.3855999999967</v>
      </c>
      <c r="H163">
        <v>315</v>
      </c>
      <c r="I163">
        <v>295</v>
      </c>
      <c r="J163" s="1">
        <v>303.76914452352469</v>
      </c>
      <c r="K163" s="2">
        <f t="shared" ref="K163:K194" si="39">H163-J163</f>
        <v>11.230855476475313</v>
      </c>
      <c r="L163" s="8">
        <v>1653.5938717103559</v>
      </c>
      <c r="M163" s="1">
        <f t="shared" si="35"/>
        <v>13.621528909635098</v>
      </c>
      <c r="N163" s="1">
        <f t="shared" ref="N163:N194" si="40">((W163 + X163*H163 +Y163*H163^2 +  Z163*H163^3)+(W163 + X163*J163 + Y163*J163^2 +  Z163*J163^3))/2</f>
        <v>4179.169438503267</v>
      </c>
      <c r="O163" s="1">
        <f t="shared" ref="O163:O194" si="41">((S163 + T163*H163 + U163*H163^2 +  V163*H163^3)+(S163 + T163*J163 + U163*J163^2 +  V163*J163^3))/2</f>
        <v>993.48542563217688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6"/>
        <v>3.7999999999999999E-2</v>
      </c>
      <c r="B164" s="1">
        <f t="shared" si="38"/>
        <v>137.72320340589479</v>
      </c>
      <c r="C164">
        <f t="shared" si="28"/>
        <v>5000</v>
      </c>
      <c r="D164" s="2">
        <v>6.3829038419191928</v>
      </c>
      <c r="E164" s="1">
        <f t="shared" si="33"/>
        <v>288.60938011621818</v>
      </c>
      <c r="F164" s="1">
        <f t="shared" si="34"/>
        <v>1154.4375204648727</v>
      </c>
      <c r="G164" s="8">
        <f t="shared" si="37"/>
        <v>2246.3357999999957</v>
      </c>
      <c r="H164">
        <v>315</v>
      </c>
      <c r="I164">
        <v>295</v>
      </c>
      <c r="J164" s="1">
        <v>304.9786065766416</v>
      </c>
      <c r="K164" s="2">
        <f t="shared" si="39"/>
        <v>10.021393423358404</v>
      </c>
      <c r="L164" s="8">
        <v>1751.8732039976776</v>
      </c>
      <c r="M164" s="1">
        <f t="shared" si="35"/>
        <v>14.413281522060149</v>
      </c>
      <c r="N164" s="1">
        <f t="shared" si="40"/>
        <v>4179.0184612993526</v>
      </c>
      <c r="O164" s="1">
        <f t="shared" si="41"/>
        <v>993.29667490252928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6"/>
        <v>4.3999999999999997E-2</v>
      </c>
      <c r="B165" s="1">
        <f t="shared" si="38"/>
        <v>159.49440495325041</v>
      </c>
      <c r="C165">
        <f t="shared" si="28"/>
        <v>5000</v>
      </c>
      <c r="D165" s="2">
        <v>6.3829038419191928</v>
      </c>
      <c r="E165" s="1">
        <f t="shared" si="33"/>
        <v>288.60938011621818</v>
      </c>
      <c r="F165" s="1">
        <f t="shared" si="34"/>
        <v>1154.4375204648727</v>
      </c>
      <c r="G165" s="8">
        <f t="shared" si="37"/>
        <v>2820.0105999999946</v>
      </c>
      <c r="H165">
        <v>315</v>
      </c>
      <c r="I165">
        <v>295</v>
      </c>
      <c r="J165" s="1">
        <v>305.96364591256702</v>
      </c>
      <c r="K165" s="2">
        <f t="shared" si="39"/>
        <v>9.0363540874329829</v>
      </c>
      <c r="L165" s="8">
        <v>1828.8469637890641</v>
      </c>
      <c r="M165" s="1">
        <f t="shared" si="35"/>
        <v>15.031844471553994</v>
      </c>
      <c r="N165" s="1">
        <f t="shared" si="40"/>
        <v>4178.9148029702774</v>
      </c>
      <c r="O165" s="1">
        <f t="shared" si="41"/>
        <v>993.13828623912423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6"/>
        <v>0.05</v>
      </c>
      <c r="B166" s="1">
        <f t="shared" si="38"/>
        <v>181.26810976384292</v>
      </c>
      <c r="C166">
        <f t="shared" si="28"/>
        <v>5000</v>
      </c>
      <c r="D166" s="2">
        <v>6.3829038419191928</v>
      </c>
      <c r="E166" s="1">
        <f t="shared" si="33"/>
        <v>288.60938011621818</v>
      </c>
      <c r="F166" s="1">
        <f t="shared" si="34"/>
        <v>1154.4375204648727</v>
      </c>
      <c r="G166" s="8">
        <f t="shared" si="37"/>
        <v>3453.4099999999944</v>
      </c>
      <c r="H166">
        <v>315</v>
      </c>
      <c r="I166">
        <v>295</v>
      </c>
      <c r="J166" s="1">
        <v>306.77809814067052</v>
      </c>
      <c r="K166" s="2">
        <f t="shared" si="39"/>
        <v>8.2219018593294777</v>
      </c>
      <c r="L166" s="8">
        <v>1890.711430788602</v>
      </c>
      <c r="M166" s="1">
        <f t="shared" si="35"/>
        <v>15.527948058767041</v>
      </c>
      <c r="N166" s="1">
        <f t="shared" si="40"/>
        <v>4178.8412783100985</v>
      </c>
      <c r="O166" s="1">
        <f t="shared" si="41"/>
        <v>993.00423132621052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6"/>
        <v>5.6000000000000001E-2</v>
      </c>
      <c r="B167" s="1">
        <f t="shared" si="38"/>
        <v>203.04370545064677</v>
      </c>
      <c r="C167">
        <f t="shared" si="28"/>
        <v>5000</v>
      </c>
      <c r="D167" s="2">
        <v>6.3829038419191928</v>
      </c>
      <c r="E167" s="1">
        <f t="shared" si="33"/>
        <v>288.60938011621818</v>
      </c>
      <c r="F167" s="1">
        <f t="shared" si="34"/>
        <v>1154.4375204648727</v>
      </c>
      <c r="G167" s="8">
        <f t="shared" si="37"/>
        <v>4146.5339999999933</v>
      </c>
      <c r="H167">
        <v>315</v>
      </c>
      <c r="I167">
        <v>295</v>
      </c>
      <c r="J167" s="1">
        <v>307.4611489223052</v>
      </c>
      <c r="K167" s="2">
        <f t="shared" si="39"/>
        <v>7.538851077694801</v>
      </c>
      <c r="L167" s="8">
        <v>1941.4928051275178</v>
      </c>
      <c r="M167" s="1">
        <f t="shared" si="35"/>
        <v>15.934447840758903</v>
      </c>
      <c r="N167" s="1">
        <f t="shared" si="40"/>
        <v>4178.7875966261363</v>
      </c>
      <c r="O167" s="1">
        <f t="shared" si="41"/>
        <v>992.88968132529635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6"/>
        <v>6.2E-2</v>
      </c>
      <c r="B168" s="1">
        <f t="shared" si="38"/>
        <v>224.82076134653704</v>
      </c>
      <c r="C168">
        <f t="shared" si="28"/>
        <v>5000</v>
      </c>
      <c r="D168" s="2">
        <v>6.3829038419191928</v>
      </c>
      <c r="E168" s="1">
        <f t="shared" si="33"/>
        <v>288.60938011621818</v>
      </c>
      <c r="F168" s="1">
        <f t="shared" si="34"/>
        <v>1154.4375204648727</v>
      </c>
      <c r="G168" s="8">
        <f t="shared" si="37"/>
        <v>4899.3825999999917</v>
      </c>
      <c r="H168">
        <v>315</v>
      </c>
      <c r="I168">
        <v>295</v>
      </c>
      <c r="J168" s="1">
        <v>308.04139281681478</v>
      </c>
      <c r="K168" s="2">
        <f t="shared" si="39"/>
        <v>6.9586071831852223</v>
      </c>
      <c r="L168" s="8">
        <v>1983.912135994955</v>
      </c>
      <c r="M168" s="1">
        <f t="shared" si="35"/>
        <v>16.27348813594708</v>
      </c>
      <c r="N168" s="1">
        <f t="shared" si="40"/>
        <v>4178.7474010296864</v>
      </c>
      <c r="O168" s="1">
        <f t="shared" si="41"/>
        <v>992.79087333024904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6"/>
        <v>6.8000000000000005E-2</v>
      </c>
      <c r="B169" s="1">
        <f t="shared" si="38"/>
        <v>246.59896684656303</v>
      </c>
      <c r="C169">
        <f t="shared" si="28"/>
        <v>5000</v>
      </c>
      <c r="D169" s="2">
        <v>6.3829038419191928</v>
      </c>
      <c r="E169" s="1">
        <f t="shared" si="33"/>
        <v>288.60938011621818</v>
      </c>
      <c r="F169" s="1">
        <f t="shared" si="34"/>
        <v>1154.4375204648727</v>
      </c>
      <c r="G169" s="8">
        <f t="shared" si="37"/>
        <v>5711.9557999999906</v>
      </c>
      <c r="H169">
        <v>315</v>
      </c>
      <c r="I169">
        <v>295</v>
      </c>
      <c r="J169" s="1">
        <v>308.5399534466311</v>
      </c>
      <c r="K169" s="2">
        <f t="shared" si="39"/>
        <v>6.4600465533688975</v>
      </c>
      <c r="L169" s="8">
        <v>2019.8710964304391</v>
      </c>
      <c r="M169" s="1">
        <f t="shared" si="35"/>
        <v>16.560508798713432</v>
      </c>
      <c r="N169" s="1">
        <f t="shared" si="40"/>
        <v>4178.7166362022863</v>
      </c>
      <c r="O169" s="1">
        <f t="shared" si="41"/>
        <v>992.70488895566882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6"/>
        <v>7.3999999999999996E-2</v>
      </c>
      <c r="B170" s="1">
        <f t="shared" si="38"/>
        <v>268.37713292539206</v>
      </c>
      <c r="C170">
        <f t="shared" si="28"/>
        <v>5000</v>
      </c>
      <c r="D170" s="2">
        <v>6.3829038419191928</v>
      </c>
      <c r="E170" s="1">
        <f t="shared" si="33"/>
        <v>288.60938011621818</v>
      </c>
      <c r="F170" s="1">
        <f t="shared" si="34"/>
        <v>1154.4375204648727</v>
      </c>
      <c r="G170" s="8">
        <f t="shared" si="37"/>
        <v>6584.2535999999891</v>
      </c>
      <c r="H170">
        <v>315</v>
      </c>
      <c r="I170">
        <v>295</v>
      </c>
      <c r="J170" s="1">
        <v>308.95240336210145</v>
      </c>
      <c r="K170" s="2">
        <f t="shared" si="39"/>
        <v>6.0475966378985504</v>
      </c>
      <c r="L170" s="8">
        <v>2049.2980966608129</v>
      </c>
      <c r="M170" s="1">
        <f t="shared" si="35"/>
        <v>16.795124155096108</v>
      </c>
      <c r="N170" s="1">
        <f t="shared" si="40"/>
        <v>4178.693705285008</v>
      </c>
      <c r="O170" s="1">
        <f t="shared" si="41"/>
        <v>992.63300526449211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6"/>
        <v>8.0000000000000002E-3</v>
      </c>
      <c r="B171" s="1">
        <f t="shared" si="38"/>
        <v>28.957125049077518</v>
      </c>
      <c r="C171">
        <f t="shared" si="28"/>
        <v>5500</v>
      </c>
      <c r="D171" s="2">
        <v>7.0158254308959167</v>
      </c>
      <c r="E171" s="1">
        <f t="shared" si="33"/>
        <v>317.22756268338975</v>
      </c>
      <c r="F171" s="1">
        <f t="shared" si="34"/>
        <v>1268.910250733559</v>
      </c>
      <c r="G171" s="8">
        <f t="shared" si="37"/>
        <v>273.83080000000018</v>
      </c>
      <c r="H171">
        <v>315</v>
      </c>
      <c r="I171">
        <v>295</v>
      </c>
      <c r="J171" s="1">
        <v>295.68310295008615</v>
      </c>
      <c r="K171" s="2">
        <f t="shared" si="39"/>
        <v>19.316897049913848</v>
      </c>
      <c r="L171" s="8">
        <v>718.4954551842867</v>
      </c>
      <c r="M171" s="1">
        <f t="shared" si="35"/>
        <v>5.720403030203995</v>
      </c>
      <c r="N171" s="1">
        <f t="shared" si="40"/>
        <v>4181.0087648007911</v>
      </c>
      <c r="O171" s="1">
        <f t="shared" si="41"/>
        <v>994.57387261990903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6"/>
        <v>1.4E-2</v>
      </c>
      <c r="B172" s="1">
        <f t="shared" si="38"/>
        <v>50.688375054204968</v>
      </c>
      <c r="C172">
        <f t="shared" si="28"/>
        <v>5500</v>
      </c>
      <c r="D172" s="2">
        <v>7.0158254308959167</v>
      </c>
      <c r="E172" s="1">
        <f t="shared" si="33"/>
        <v>317.22756268338975</v>
      </c>
      <c r="F172" s="1">
        <f t="shared" si="34"/>
        <v>1268.910250733559</v>
      </c>
      <c r="G172" s="8">
        <f t="shared" si="37"/>
        <v>548.88259999999946</v>
      </c>
      <c r="H172">
        <v>315</v>
      </c>
      <c r="I172">
        <v>295</v>
      </c>
      <c r="J172" s="1">
        <v>297.86840264847388</v>
      </c>
      <c r="K172" s="2">
        <f t="shared" si="39"/>
        <v>17.131597351526125</v>
      </c>
      <c r="L172" s="8">
        <v>1114.2094158894161</v>
      </c>
      <c r="M172" s="1">
        <f t="shared" si="35"/>
        <v>8.8217304534900283</v>
      </c>
      <c r="N172" s="1">
        <f t="shared" si="40"/>
        <v>4180.3504611649832</v>
      </c>
      <c r="O172" s="1">
        <f t="shared" si="41"/>
        <v>994.31082464378494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6"/>
        <v>0.02</v>
      </c>
      <c r="B173" s="1">
        <f t="shared" si="38"/>
        <v>72.433396514046834</v>
      </c>
      <c r="C173">
        <f t="shared" si="28"/>
        <v>5500</v>
      </c>
      <c r="D173" s="2">
        <v>7.0158254308959167</v>
      </c>
      <c r="E173" s="1">
        <f t="shared" si="33"/>
        <v>317.22756268338975</v>
      </c>
      <c r="F173" s="1">
        <f t="shared" si="34"/>
        <v>1268.910250733559</v>
      </c>
      <c r="G173" s="8">
        <f t="shared" si="37"/>
        <v>883.65899999999851</v>
      </c>
      <c r="H173">
        <v>315</v>
      </c>
      <c r="I173">
        <v>295</v>
      </c>
      <c r="J173" s="1">
        <v>300.1092918530303</v>
      </c>
      <c r="K173" s="2">
        <f t="shared" si="39"/>
        <v>14.8907081469697</v>
      </c>
      <c r="L173" s="8">
        <v>1382.892092671648</v>
      </c>
      <c r="M173" s="1">
        <f t="shared" si="35"/>
        <v>10.911569991908948</v>
      </c>
      <c r="N173" s="1">
        <f t="shared" si="40"/>
        <v>4179.8068724438099</v>
      </c>
      <c r="O173" s="1">
        <f t="shared" si="41"/>
        <v>994.01662030355328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6"/>
        <v>2.5999999999999999E-2</v>
      </c>
      <c r="B174" s="1">
        <f t="shared" si="38"/>
        <v>94.188434208093696</v>
      </c>
      <c r="C174">
        <f t="shared" si="28"/>
        <v>5500</v>
      </c>
      <c r="D174" s="2">
        <v>7.0158254308959167</v>
      </c>
      <c r="E174" s="1">
        <f t="shared" si="33"/>
        <v>317.22756268338975</v>
      </c>
      <c r="F174" s="1">
        <f t="shared" si="34"/>
        <v>1268.910250733559</v>
      </c>
      <c r="G174" s="8">
        <f t="shared" si="37"/>
        <v>1278.1599999999976</v>
      </c>
      <c r="H174">
        <v>315</v>
      </c>
      <c r="I174">
        <v>295</v>
      </c>
      <c r="J174" s="1">
        <v>301.98118876667991</v>
      </c>
      <c r="K174" s="2">
        <f t="shared" si="39"/>
        <v>13.018811233320093</v>
      </c>
      <c r="L174" s="8">
        <v>1571.2873863889945</v>
      </c>
      <c r="M174" s="1">
        <f t="shared" si="35"/>
        <v>12.36926335391982</v>
      </c>
      <c r="N174" s="1">
        <f t="shared" si="40"/>
        <v>4179.4448721647013</v>
      </c>
      <c r="O174" s="1">
        <f t="shared" si="41"/>
        <v>993.75258530369388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6"/>
        <v>3.2000000000000001E-2</v>
      </c>
      <c r="B175" s="1">
        <f t="shared" si="38"/>
        <v>115.95042760468618</v>
      </c>
      <c r="C175">
        <f t="shared" si="28"/>
        <v>5500</v>
      </c>
      <c r="D175" s="2">
        <v>7.0158254308959167</v>
      </c>
      <c r="E175" s="1">
        <f t="shared" si="33"/>
        <v>317.22756268338975</v>
      </c>
      <c r="F175" s="1">
        <f t="shared" si="34"/>
        <v>1268.910250733559</v>
      </c>
      <c r="G175" s="8">
        <f t="shared" si="37"/>
        <v>1732.3855999999967</v>
      </c>
      <c r="H175">
        <v>315</v>
      </c>
      <c r="I175">
        <v>295</v>
      </c>
      <c r="J175" s="1">
        <v>303.49031160835352</v>
      </c>
      <c r="K175" s="2">
        <f t="shared" si="39"/>
        <v>11.509688391646478</v>
      </c>
      <c r="L175" s="8">
        <v>1709.3414902127788</v>
      </c>
      <c r="M175" s="1">
        <f t="shared" si="35"/>
        <v>13.433240106124376</v>
      </c>
      <c r="N175" s="1">
        <f t="shared" si="40"/>
        <v>4179.2081619595592</v>
      </c>
      <c r="O175" s="1">
        <f t="shared" si="41"/>
        <v>993.52803072667712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6"/>
        <v>3.7999999999999999E-2</v>
      </c>
      <c r="B176" s="1">
        <f t="shared" si="38"/>
        <v>137.71731460170935</v>
      </c>
      <c r="C176">
        <f t="shared" si="28"/>
        <v>5500</v>
      </c>
      <c r="D176" s="2">
        <v>7.0158254308959167</v>
      </c>
      <c r="E176" s="1">
        <f t="shared" si="33"/>
        <v>317.22756268338975</v>
      </c>
      <c r="F176" s="1">
        <f t="shared" si="34"/>
        <v>1268.910250733559</v>
      </c>
      <c r="G176" s="8">
        <f t="shared" si="37"/>
        <v>2246.3357999999957</v>
      </c>
      <c r="H176">
        <v>315</v>
      </c>
      <c r="I176">
        <v>295</v>
      </c>
      <c r="J176" s="1">
        <v>304.70997092977785</v>
      </c>
      <c r="K176" s="2">
        <f t="shared" si="39"/>
        <v>10.290029070222147</v>
      </c>
      <c r="L176" s="8">
        <v>1814.4393100619131</v>
      </c>
      <c r="M176" s="1">
        <f t="shared" si="35"/>
        <v>14.240697947800751</v>
      </c>
      <c r="N176" s="1">
        <f t="shared" si="40"/>
        <v>4179.0496730006516</v>
      </c>
      <c r="O176" s="1">
        <f t="shared" si="41"/>
        <v>993.33914835355085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6"/>
        <v>4.3999999999999997E-2</v>
      </c>
      <c r="B177" s="1">
        <f t="shared" si="38"/>
        <v>159.48773188496355</v>
      </c>
      <c r="C177">
        <f t="shared" si="28"/>
        <v>5500</v>
      </c>
      <c r="D177" s="2">
        <v>7.0158254308959167</v>
      </c>
      <c r="E177" s="1">
        <f t="shared" si="33"/>
        <v>317.22756268338975</v>
      </c>
      <c r="F177" s="1">
        <f t="shared" si="34"/>
        <v>1268.910250733559</v>
      </c>
      <c r="G177" s="8">
        <f t="shared" si="37"/>
        <v>2820.0105999999946</v>
      </c>
      <c r="H177">
        <v>315</v>
      </c>
      <c r="I177">
        <v>295</v>
      </c>
      <c r="J177" s="1">
        <v>305.70768883833318</v>
      </c>
      <c r="K177" s="2">
        <f t="shared" si="39"/>
        <v>9.2923111616668166</v>
      </c>
      <c r="L177" s="8">
        <v>1896.9714533579213</v>
      </c>
      <c r="M177" s="1">
        <f t="shared" si="35"/>
        <v>14.873166254964703</v>
      </c>
      <c r="N177" s="1">
        <f t="shared" si="40"/>
        <v>4178.940145823005</v>
      </c>
      <c r="O177" s="1">
        <f t="shared" si="41"/>
        <v>993.17983977759411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6"/>
        <v>0.05</v>
      </c>
      <c r="B178" s="1">
        <f t="shared" si="38"/>
        <v>181.26076303381197</v>
      </c>
      <c r="C178">
        <f t="shared" si="28"/>
        <v>5500</v>
      </c>
      <c r="D178" s="2">
        <v>7.0158254308959167</v>
      </c>
      <c r="E178" s="1">
        <f t="shared" si="33"/>
        <v>317.22756268338975</v>
      </c>
      <c r="F178" s="1">
        <f t="shared" si="34"/>
        <v>1268.910250733559</v>
      </c>
      <c r="G178" s="8">
        <f t="shared" si="37"/>
        <v>3453.4099999999944</v>
      </c>
      <c r="H178">
        <v>315</v>
      </c>
      <c r="I178">
        <v>295</v>
      </c>
      <c r="J178" s="1">
        <v>306.53533426105741</v>
      </c>
      <c r="K178" s="2">
        <f t="shared" si="39"/>
        <v>8.4646657389425854</v>
      </c>
      <c r="L178" s="8">
        <v>1963.4373781554177</v>
      </c>
      <c r="M178" s="1">
        <f t="shared" si="35"/>
        <v>15.381424741125853</v>
      </c>
      <c r="N178" s="1">
        <f t="shared" si="40"/>
        <v>4178.8620845831565</v>
      </c>
      <c r="O178" s="1">
        <f t="shared" si="41"/>
        <v>993.04447905486973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6"/>
        <v>5.6000000000000001E-2</v>
      </c>
      <c r="B179" s="1">
        <f t="shared" si="38"/>
        <v>203.03577644505182</v>
      </c>
      <c r="C179">
        <f t="shared" si="28"/>
        <v>5500</v>
      </c>
      <c r="D179" s="2">
        <v>7.0158254308959167</v>
      </c>
      <c r="E179" s="1">
        <f t="shared" si="33"/>
        <v>317.22756268338975</v>
      </c>
      <c r="F179" s="1">
        <f t="shared" si="34"/>
        <v>1268.910250733559</v>
      </c>
      <c r="G179" s="8">
        <f t="shared" si="37"/>
        <v>4146.5339999999933</v>
      </c>
      <c r="H179">
        <v>315</v>
      </c>
      <c r="I179">
        <v>295</v>
      </c>
      <c r="J179" s="1">
        <v>307.23121766991881</v>
      </c>
      <c r="K179" s="2">
        <f t="shared" si="39"/>
        <v>7.7687823300811942</v>
      </c>
      <c r="L179" s="8">
        <v>2018.0828645658371</v>
      </c>
      <c r="M179" s="1">
        <f t="shared" si="35"/>
        <v>15.798532252875184</v>
      </c>
      <c r="N179" s="1">
        <f t="shared" si="40"/>
        <v>4178.8048814022841</v>
      </c>
      <c r="O179" s="1">
        <f t="shared" si="41"/>
        <v>992.92845590963918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6"/>
        <v>6.2E-2</v>
      </c>
      <c r="B180" s="1">
        <f t="shared" si="38"/>
        <v>224.81232548325383</v>
      </c>
      <c r="C180">
        <f t="shared" si="28"/>
        <v>5500</v>
      </c>
      <c r="D180" s="2">
        <v>7.0158254308959167</v>
      </c>
      <c r="E180" s="1">
        <f t="shared" si="33"/>
        <v>317.22756268338975</v>
      </c>
      <c r="F180" s="1">
        <f t="shared" si="34"/>
        <v>1268.910250733559</v>
      </c>
      <c r="G180" s="8">
        <f t="shared" si="37"/>
        <v>4899.3825999999917</v>
      </c>
      <c r="H180">
        <v>315</v>
      </c>
      <c r="I180">
        <v>295</v>
      </c>
      <c r="J180" s="1">
        <v>307.82356480932913</v>
      </c>
      <c r="K180" s="2">
        <f t="shared" si="39"/>
        <v>7.1764351906708725</v>
      </c>
      <c r="L180" s="8">
        <v>2063.7889133289909</v>
      </c>
      <c r="M180" s="1">
        <f t="shared" si="35"/>
        <v>16.146857471346294</v>
      </c>
      <c r="N180" s="1">
        <f t="shared" si="40"/>
        <v>4178.7619254627925</v>
      </c>
      <c r="O180" s="1">
        <f t="shared" si="41"/>
        <v>992.82812683962948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6"/>
        <v>6.8000000000000005E-2</v>
      </c>
      <c r="B181" s="1">
        <f t="shared" si="38"/>
        <v>246.5900866205796</v>
      </c>
      <c r="C181">
        <f t="shared" si="28"/>
        <v>5500</v>
      </c>
      <c r="D181" s="2">
        <v>7.0158254308959167</v>
      </c>
      <c r="E181" s="1">
        <f t="shared" si="33"/>
        <v>317.22756268338975</v>
      </c>
      <c r="F181" s="1">
        <f t="shared" si="34"/>
        <v>1268.910250733559</v>
      </c>
      <c r="G181" s="8">
        <f t="shared" si="37"/>
        <v>5711.9557999999906</v>
      </c>
      <c r="H181">
        <v>315</v>
      </c>
      <c r="I181">
        <v>295</v>
      </c>
      <c r="J181" s="1">
        <v>308.33337052721271</v>
      </c>
      <c r="K181" s="2">
        <f t="shared" si="39"/>
        <v>6.6666294727872923</v>
      </c>
      <c r="L181" s="8">
        <v>2102.5753217959614</v>
      </c>
      <c r="M181" s="1">
        <f t="shared" si="35"/>
        <v>16.442044469832108</v>
      </c>
      <c r="N181" s="1">
        <f t="shared" si="40"/>
        <v>4178.7289716363466</v>
      </c>
      <c r="O181" s="1">
        <f t="shared" si="41"/>
        <v>992.74063833987793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6"/>
        <v>7.3999999999999996E-2</v>
      </c>
      <c r="B182" s="1">
        <f t="shared" si="38"/>
        <v>268.3678412971172</v>
      </c>
      <c r="C182">
        <f t="shared" si="28"/>
        <v>5500</v>
      </c>
      <c r="D182" s="2">
        <v>7.0158254308959167</v>
      </c>
      <c r="E182" s="1">
        <f t="shared" si="33"/>
        <v>317.22756268338975</v>
      </c>
      <c r="F182" s="1">
        <f t="shared" si="34"/>
        <v>1268.910250733559</v>
      </c>
      <c r="G182" s="8">
        <f t="shared" si="37"/>
        <v>6584.2535999999891</v>
      </c>
      <c r="H182">
        <v>315</v>
      </c>
      <c r="I182">
        <v>295</v>
      </c>
      <c r="J182" s="1">
        <v>308.75569436757269</v>
      </c>
      <c r="K182" s="2">
        <f t="shared" si="39"/>
        <v>6.244305632427313</v>
      </c>
      <c r="L182" s="8">
        <v>2134.3439685582935</v>
      </c>
      <c r="M182" s="1">
        <f t="shared" si="35"/>
        <v>16.683540807472713</v>
      </c>
      <c r="N182" s="1">
        <f t="shared" si="40"/>
        <v>4178.704363265866</v>
      </c>
      <c r="O182" s="1">
        <f t="shared" si="41"/>
        <v>992.66737293259143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6"/>
        <v>8.0000000000000002E-3</v>
      </c>
      <c r="B183" s="1">
        <f t="shared" si="38"/>
        <v>28.956870144902066</v>
      </c>
      <c r="C183">
        <f t="shared" si="28"/>
        <v>6000</v>
      </c>
      <c r="D183" s="2">
        <v>7.6462853065876155</v>
      </c>
      <c r="E183" s="1">
        <f t="shared" si="33"/>
        <v>345.73443642266562</v>
      </c>
      <c r="F183" s="1">
        <f t="shared" si="34"/>
        <v>1382.9377456906625</v>
      </c>
      <c r="G183" s="8">
        <f t="shared" si="37"/>
        <v>273.83080000000018</v>
      </c>
      <c r="H183">
        <v>315</v>
      </c>
      <c r="I183">
        <v>295</v>
      </c>
      <c r="J183" s="1">
        <v>295.60673436572966</v>
      </c>
      <c r="K183" s="2">
        <f t="shared" si="39"/>
        <v>19.393265634270335</v>
      </c>
      <c r="L183" s="8">
        <v>726.71161118243595</v>
      </c>
      <c r="M183" s="1">
        <f t="shared" si="35"/>
        <v>5.5482305856338199</v>
      </c>
      <c r="N183" s="1">
        <f t="shared" si="40"/>
        <v>4181.034219176946</v>
      </c>
      <c r="O183" s="1">
        <f t="shared" si="41"/>
        <v>994.58262774543391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6"/>
        <v>1.4E-2</v>
      </c>
      <c r="B184" s="1">
        <f t="shared" si="38"/>
        <v>50.687159479437909</v>
      </c>
      <c r="C184">
        <f t="shared" si="28"/>
        <v>6000</v>
      </c>
      <c r="D184" s="2">
        <v>7.6462853065876155</v>
      </c>
      <c r="E184" s="1">
        <f t="shared" si="33"/>
        <v>345.73443642266562</v>
      </c>
      <c r="F184" s="1">
        <f t="shared" si="34"/>
        <v>1382.9377456906625</v>
      </c>
      <c r="G184" s="8">
        <f t="shared" si="37"/>
        <v>548.88259999999946</v>
      </c>
      <c r="H184">
        <v>315</v>
      </c>
      <c r="I184">
        <v>295</v>
      </c>
      <c r="J184" s="1">
        <v>297.67819285881325</v>
      </c>
      <c r="K184" s="2">
        <f t="shared" si="39"/>
        <v>17.321807141186753</v>
      </c>
      <c r="L184" s="8">
        <v>1134.9897206151836</v>
      </c>
      <c r="M184" s="1">
        <f t="shared" si="35"/>
        <v>8.6152855779283612</v>
      </c>
      <c r="N184" s="1">
        <f t="shared" si="40"/>
        <v>4180.4025411220018</v>
      </c>
      <c r="O184" s="1">
        <f t="shared" si="41"/>
        <v>994.33467011394873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6"/>
        <v>0.02</v>
      </c>
      <c r="B185" s="1">
        <f t="shared" si="38"/>
        <v>72.431002137595854</v>
      </c>
      <c r="C185">
        <f t="shared" si="28"/>
        <v>6000</v>
      </c>
      <c r="D185" s="2">
        <v>7.6462853065876155</v>
      </c>
      <c r="E185" s="1">
        <f t="shared" si="33"/>
        <v>345.73443642266562</v>
      </c>
      <c r="F185" s="1">
        <f t="shared" si="34"/>
        <v>1382.9377456906625</v>
      </c>
      <c r="G185" s="8">
        <f t="shared" si="37"/>
        <v>883.65899999999851</v>
      </c>
      <c r="H185">
        <v>315</v>
      </c>
      <c r="I185">
        <v>295</v>
      </c>
      <c r="J185" s="1">
        <v>299.86785091024029</v>
      </c>
      <c r="K185" s="2">
        <f t="shared" si="39"/>
        <v>15.132149089759707</v>
      </c>
      <c r="L185" s="8">
        <v>1415.8188938719672</v>
      </c>
      <c r="M185" s="1">
        <f t="shared" si="35"/>
        <v>10.70863081387273</v>
      </c>
      <c r="N185" s="1">
        <f t="shared" si="40"/>
        <v>4179.8594571275207</v>
      </c>
      <c r="O185" s="1">
        <f t="shared" si="41"/>
        <v>994.04947985149943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6"/>
        <v>2.5999999999999999E-2</v>
      </c>
      <c r="B186" s="1">
        <f t="shared" si="38"/>
        <v>94.184913833192923</v>
      </c>
      <c r="C186">
        <f t="shared" si="28"/>
        <v>6000</v>
      </c>
      <c r="D186" s="2">
        <v>7.6462853065876155</v>
      </c>
      <c r="E186" s="1">
        <f t="shared" si="33"/>
        <v>345.73443642266562</v>
      </c>
      <c r="F186" s="1">
        <f t="shared" si="34"/>
        <v>1382.9377456906625</v>
      </c>
      <c r="G186" s="8">
        <f t="shared" si="37"/>
        <v>1278.1599999999976</v>
      </c>
      <c r="H186">
        <v>315</v>
      </c>
      <c r="I186">
        <v>295</v>
      </c>
      <c r="J186" s="1">
        <v>301.72466215715076</v>
      </c>
      <c r="K186" s="2">
        <f t="shared" si="39"/>
        <v>13.27533784284924</v>
      </c>
      <c r="L186" s="8">
        <v>1614.2366004803041</v>
      </c>
      <c r="M186" s="1">
        <f t="shared" si="35"/>
        <v>12.179761184716201</v>
      </c>
      <c r="N186" s="1">
        <f t="shared" si="40"/>
        <v>4179.4898530671926</v>
      </c>
      <c r="O186" s="1">
        <f t="shared" si="41"/>
        <v>993.78972906182366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6"/>
        <v>3.2000000000000001E-2</v>
      </c>
      <c r="B187" s="1">
        <f t="shared" si="38"/>
        <v>115.94590953796329</v>
      </c>
      <c r="C187">
        <f t="shared" si="28"/>
        <v>6000</v>
      </c>
      <c r="D187" s="2">
        <v>7.6462853065876155</v>
      </c>
      <c r="E187" s="1">
        <f t="shared" si="33"/>
        <v>345.73443642266562</v>
      </c>
      <c r="F187" s="1">
        <f t="shared" si="34"/>
        <v>1382.9377456906625</v>
      </c>
      <c r="G187" s="8">
        <f t="shared" si="37"/>
        <v>1732.3855999999967</v>
      </c>
      <c r="H187">
        <v>315</v>
      </c>
      <c r="I187">
        <v>295</v>
      </c>
      <c r="J187" s="1">
        <v>303.23495825790769</v>
      </c>
      <c r="K187" s="2">
        <f t="shared" si="39"/>
        <v>11.765041742092308</v>
      </c>
      <c r="L187" s="8">
        <v>1760.3475180337439</v>
      </c>
      <c r="M187" s="1">
        <f t="shared" si="35"/>
        <v>13.258715924337261</v>
      </c>
      <c r="N187" s="1">
        <f t="shared" si="40"/>
        <v>4179.2449609329287</v>
      </c>
      <c r="O187" s="1">
        <f t="shared" si="41"/>
        <v>993.56674555458073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6"/>
        <v>3.7999999999999999E-2</v>
      </c>
      <c r="B188" s="1">
        <f t="shared" si="38"/>
        <v>137.71193339682665</v>
      </c>
      <c r="C188">
        <f t="shared" ref="C188:C194" si="42">C176+500</f>
        <v>6000</v>
      </c>
      <c r="D188" s="2">
        <v>7.6462853065876155</v>
      </c>
      <c r="E188" s="1">
        <f t="shared" si="33"/>
        <v>345.73443642266562</v>
      </c>
      <c r="F188" s="1">
        <f t="shared" si="34"/>
        <v>1382.9377456906625</v>
      </c>
      <c r="G188" s="8">
        <f t="shared" si="37"/>
        <v>2246.3357999999957</v>
      </c>
      <c r="H188">
        <v>315</v>
      </c>
      <c r="I188">
        <v>295</v>
      </c>
      <c r="J188" s="1">
        <v>304.46272447943375</v>
      </c>
      <c r="K188" s="2">
        <f t="shared" si="39"/>
        <v>10.537275520566254</v>
      </c>
      <c r="L188" s="8">
        <v>1871.9562279621814</v>
      </c>
      <c r="M188" s="1">
        <f t="shared" si="35"/>
        <v>14.080265533486031</v>
      </c>
      <c r="N188" s="1">
        <f t="shared" si="40"/>
        <v>4179.0795532993416</v>
      </c>
      <c r="O188" s="1">
        <f t="shared" si="41"/>
        <v>993.37796388204879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6"/>
        <v>4.3999999999999997E-2</v>
      </c>
      <c r="B189" s="1">
        <f t="shared" si="38"/>
        <v>159.48160779978886</v>
      </c>
      <c r="C189">
        <f t="shared" si="42"/>
        <v>6000</v>
      </c>
      <c r="D189" s="2">
        <v>7.6462853065876155</v>
      </c>
      <c r="E189" s="1">
        <f t="shared" si="33"/>
        <v>345.73443642266562</v>
      </c>
      <c r="F189" s="1">
        <f t="shared" si="34"/>
        <v>1382.9377456906625</v>
      </c>
      <c r="G189" s="8">
        <f t="shared" si="37"/>
        <v>2820.0105999999946</v>
      </c>
      <c r="H189">
        <v>315</v>
      </c>
      <c r="I189">
        <v>295</v>
      </c>
      <c r="J189" s="1">
        <v>305.4712492824965</v>
      </c>
      <c r="K189" s="2">
        <f t="shared" si="39"/>
        <v>9.5287507175034989</v>
      </c>
      <c r="L189" s="8">
        <v>1959.8191965720716</v>
      </c>
      <c r="M189" s="1">
        <f t="shared" si="35"/>
        <v>14.725338265043584</v>
      </c>
      <c r="N189" s="1">
        <f t="shared" si="40"/>
        <v>4178.9645377418656</v>
      </c>
      <c r="O189" s="1">
        <f t="shared" si="41"/>
        <v>993.21797783010356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6"/>
        <v>0.05</v>
      </c>
      <c r="B190" s="1">
        <f t="shared" si="38"/>
        <v>181.25399808991034</v>
      </c>
      <c r="C190">
        <f t="shared" si="42"/>
        <v>6000</v>
      </c>
      <c r="D190" s="2">
        <v>7.6462853065876155</v>
      </c>
      <c r="E190" s="1">
        <f t="shared" si="33"/>
        <v>345.73443642266562</v>
      </c>
      <c r="F190" s="1">
        <f t="shared" si="34"/>
        <v>1382.9377456906625</v>
      </c>
      <c r="G190" s="8">
        <f t="shared" si="37"/>
        <v>3453.4099999999944</v>
      </c>
      <c r="H190">
        <v>315</v>
      </c>
      <c r="I190">
        <v>295</v>
      </c>
      <c r="J190" s="1">
        <v>306.31045536795608</v>
      </c>
      <c r="K190" s="2">
        <f t="shared" si="39"/>
        <v>8.6895446320439191</v>
      </c>
      <c r="L190" s="8">
        <v>2030.7126555892542</v>
      </c>
      <c r="M190" s="1">
        <f t="shared" si="35"/>
        <v>15.244688858599888</v>
      </c>
      <c r="N190" s="1">
        <f t="shared" si="40"/>
        <v>4178.8821910258512</v>
      </c>
      <c r="O190" s="1">
        <f t="shared" si="41"/>
        <v>993.08154245906189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6"/>
        <v>5.6000000000000001E-2</v>
      </c>
      <c r="B191" s="1">
        <f t="shared" si="38"/>
        <v>203.02845569733239</v>
      </c>
      <c r="C191">
        <f t="shared" si="42"/>
        <v>6000</v>
      </c>
      <c r="D191" s="2">
        <v>7.6462853065876155</v>
      </c>
      <c r="E191" s="1">
        <f t="shared" si="33"/>
        <v>345.73443642266562</v>
      </c>
      <c r="F191" s="1">
        <f t="shared" si="34"/>
        <v>1382.9377456906625</v>
      </c>
      <c r="G191" s="8">
        <f t="shared" si="37"/>
        <v>4146.5339999999933</v>
      </c>
      <c r="H191">
        <v>315</v>
      </c>
      <c r="I191">
        <v>295</v>
      </c>
      <c r="J191" s="1">
        <v>307.01775668116483</v>
      </c>
      <c r="K191" s="2">
        <f t="shared" si="39"/>
        <v>7.9822433188351738</v>
      </c>
      <c r="L191" s="8">
        <v>2089.0856781014004</v>
      </c>
      <c r="M191" s="1">
        <f t="shared" si="35"/>
        <v>15.671523366427547</v>
      </c>
      <c r="N191" s="1">
        <f t="shared" si="40"/>
        <v>4178.8216372083116</v>
      </c>
      <c r="O191" s="1">
        <f t="shared" si="41"/>
        <v>992.96425866794812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6"/>
        <v>6.2E-2</v>
      </c>
      <c r="B192" s="1">
        <f t="shared" si="38"/>
        <v>224.80451959212343</v>
      </c>
      <c r="C192">
        <f t="shared" si="42"/>
        <v>6000</v>
      </c>
      <c r="D192" s="2">
        <v>7.6462853065876155</v>
      </c>
      <c r="E192" s="1">
        <f t="shared" si="33"/>
        <v>345.73443642266562</v>
      </c>
      <c r="F192" s="1">
        <f t="shared" si="34"/>
        <v>1382.9377456906625</v>
      </c>
      <c r="G192" s="8">
        <f t="shared" si="37"/>
        <v>4899.3825999999917</v>
      </c>
      <c r="H192">
        <v>315</v>
      </c>
      <c r="I192">
        <v>295</v>
      </c>
      <c r="J192" s="1">
        <v>307.62097956427999</v>
      </c>
      <c r="K192" s="2">
        <f t="shared" si="39"/>
        <v>7.3790204357200082</v>
      </c>
      <c r="L192" s="8">
        <v>2137.9687472867254</v>
      </c>
      <c r="M192" s="1">
        <f t="shared" si="35"/>
        <v>16.028393668621586</v>
      </c>
      <c r="N192" s="1">
        <f t="shared" si="40"/>
        <v>4178.7760406153366</v>
      </c>
      <c r="O192" s="1">
        <f t="shared" si="41"/>
        <v>992.86260082744502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6"/>
        <v>6.8000000000000005E-2</v>
      </c>
      <c r="B193" s="1">
        <f t="shared" si="38"/>
        <v>246.58185444040816</v>
      </c>
      <c r="C193">
        <f t="shared" si="42"/>
        <v>6000</v>
      </c>
      <c r="D193" s="2">
        <v>7.6462853065876155</v>
      </c>
      <c r="E193" s="1">
        <f t="shared" si="33"/>
        <v>345.73443642266562</v>
      </c>
      <c r="F193" s="1">
        <f t="shared" si="34"/>
        <v>1382.9377456906625</v>
      </c>
      <c r="G193" s="8">
        <f t="shared" si="37"/>
        <v>5711.9557999999906</v>
      </c>
      <c r="H193">
        <v>315</v>
      </c>
      <c r="I193">
        <v>295</v>
      </c>
      <c r="J193" s="1">
        <v>308.14096058540093</v>
      </c>
      <c r="K193" s="2">
        <f t="shared" si="39"/>
        <v>6.8590394145990672</v>
      </c>
      <c r="L193" s="8">
        <v>2179.4928031460131</v>
      </c>
      <c r="M193" s="1">
        <f t="shared" si="35"/>
        <v>16.331117799948728</v>
      </c>
      <c r="N193" s="1">
        <f t="shared" si="40"/>
        <v>4178.7409838902458</v>
      </c>
      <c r="O193" s="1">
        <f t="shared" si="41"/>
        <v>992.77378116710202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6"/>
        <v>7.3999999999999996E-2</v>
      </c>
      <c r="B194" s="1">
        <f t="shared" ref="B194" si="43">A194/O194*3600*1000</f>
        <v>268.35921494666223</v>
      </c>
      <c r="C194">
        <f t="shared" si="42"/>
        <v>6000</v>
      </c>
      <c r="D194" s="2">
        <v>7.6462853065876155</v>
      </c>
      <c r="E194" s="1">
        <f t="shared" si="33"/>
        <v>345.73443642266562</v>
      </c>
      <c r="F194" s="1">
        <f t="shared" si="34"/>
        <v>1382.9377456906625</v>
      </c>
      <c r="G194" s="8">
        <f t="shared" si="37"/>
        <v>6584.2535999999891</v>
      </c>
      <c r="H194">
        <v>315</v>
      </c>
      <c r="I194">
        <v>295</v>
      </c>
      <c r="J194" s="1">
        <v>308.57226480491596</v>
      </c>
      <c r="K194" s="2">
        <f t="shared" si="39"/>
        <v>6.4277351950840398</v>
      </c>
      <c r="L194" s="8">
        <v>2213.5318190874759</v>
      </c>
      <c r="M194" s="1">
        <f t="shared" si="35"/>
        <v>16.578979305468536</v>
      </c>
      <c r="N194" s="1">
        <f t="shared" si="40"/>
        <v>4178.7147587471227</v>
      </c>
      <c r="O194" s="1">
        <f t="shared" si="41"/>
        <v>992.69928201626431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89.96298971732935</v>
      </c>
      <c r="C203" s="7">
        <f>20/B203</f>
        <v>0.22231364323086128</v>
      </c>
      <c r="D203" s="8">
        <v>107.01575400616596</v>
      </c>
      <c r="E203" s="7">
        <f>20/D203</f>
        <v>0.18688837158356753</v>
      </c>
      <c r="F203" s="8">
        <v>115.13494200576085</v>
      </c>
      <c r="G203" s="7">
        <f>20/F203</f>
        <v>0.17370921157018768</v>
      </c>
      <c r="H203" s="8">
        <v>119.86748297311172</v>
      </c>
      <c r="I203" s="7">
        <f>20/H203</f>
        <v>0.16685092156716375</v>
      </c>
      <c r="J203" s="8">
        <v>122.96400760423911</v>
      </c>
      <c r="K203" s="7">
        <f>20/J203</f>
        <v>0.16264922061071888</v>
      </c>
      <c r="L203" s="8">
        <v>125.14717903738881</v>
      </c>
      <c r="M203" s="7">
        <f>20/L203</f>
        <v>0.1598118323867678</v>
      </c>
      <c r="N203" s="8">
        <v>126.76895917158235</v>
      </c>
      <c r="O203" s="7">
        <f>20/N203</f>
        <v>0.15776732830100712</v>
      </c>
      <c r="P203" s="8">
        <v>128.02114287152352</v>
      </c>
      <c r="Q203" s="7">
        <f>20/P203</f>
        <v>0.15622419509308033</v>
      </c>
      <c r="R203" s="8">
        <v>129.01712050771525</v>
      </c>
      <c r="S203" s="7">
        <f>20/R203</f>
        <v>0.15501818612363152</v>
      </c>
      <c r="AH203" s="6"/>
    </row>
    <row r="204" spans="1:56" x14ac:dyDescent="0.45">
      <c r="A204">
        <v>400</v>
      </c>
      <c r="B204" s="8">
        <v>255.1769071768735</v>
      </c>
      <c r="C204" s="7">
        <f t="shared" ref="C204:C218" si="44">20/B204</f>
        <v>7.8376998221618796E-2</v>
      </c>
      <c r="D204" s="8">
        <v>319.04372447125388</v>
      </c>
      <c r="E204" s="7">
        <f t="shared" ref="E204:E218" si="45">20/D204</f>
        <v>6.2687332380994748E-2</v>
      </c>
      <c r="F204" s="8">
        <v>351.20782822975332</v>
      </c>
      <c r="G204" s="7">
        <f t="shared" ref="G204:G218" si="46">20/F204</f>
        <v>5.6946338869520843E-2</v>
      </c>
      <c r="H204" s="8">
        <v>370.47041355019667</v>
      </c>
      <c r="I204" s="7">
        <f t="shared" ref="I204:I218" si="47">20/H204</f>
        <v>5.3985417643317719E-2</v>
      </c>
      <c r="J204" s="8">
        <v>383.27918192096786</v>
      </c>
      <c r="K204" s="7">
        <f t="shared" ref="K204:K218" si="48">20/J204</f>
        <v>5.2181284409347335E-2</v>
      </c>
      <c r="L204" s="8">
        <v>392.40795285672732</v>
      </c>
      <c r="M204" s="7">
        <f t="shared" ref="M204:M218" si="49">20/L204</f>
        <v>5.0967366625472625E-2</v>
      </c>
      <c r="N204" s="8">
        <v>399.24221832251931</v>
      </c>
      <c r="O204" s="7">
        <f t="shared" ref="O204:O218" si="50">20/N204</f>
        <v>5.0094902498120646E-2</v>
      </c>
      <c r="P204" s="8">
        <v>404.55009748386408</v>
      </c>
      <c r="Q204" s="7">
        <f t="shared" ref="Q204:Q218" si="51">20/P204</f>
        <v>4.9437634855094115E-2</v>
      </c>
      <c r="R204" s="8">
        <v>408.79146215538094</v>
      </c>
      <c r="S204" s="7">
        <f t="shared" ref="S204:S218" si="52">20/R204</f>
        <v>4.8924700859818919E-2</v>
      </c>
      <c r="AH204" s="6"/>
    </row>
    <row r="205" spans="1:56" x14ac:dyDescent="0.45">
      <c r="A205">
        <v>600</v>
      </c>
      <c r="B205" s="8">
        <v>349.99081475429944</v>
      </c>
      <c r="C205" s="7">
        <f t="shared" si="44"/>
        <v>5.7144356814164965E-2</v>
      </c>
      <c r="D205" s="8">
        <v>450.54839653975552</v>
      </c>
      <c r="E205" s="7">
        <f t="shared" si="45"/>
        <v>4.4390347748657979E-2</v>
      </c>
      <c r="F205" s="8">
        <v>502.96244641272972</v>
      </c>
      <c r="G205" s="7">
        <f t="shared" si="46"/>
        <v>3.9764400190602005E-2</v>
      </c>
      <c r="H205" s="8">
        <v>534.88852913408357</v>
      </c>
      <c r="I205" s="7">
        <f t="shared" si="47"/>
        <v>3.7390968231039566E-2</v>
      </c>
      <c r="J205" s="8">
        <v>556.33521136705258</v>
      </c>
      <c r="K205" s="7">
        <f t="shared" si="48"/>
        <v>3.5949549105214959E-2</v>
      </c>
      <c r="L205" s="8">
        <v>571.72514004641994</v>
      </c>
      <c r="M205" s="7">
        <f t="shared" si="49"/>
        <v>3.4981844594722818E-2</v>
      </c>
      <c r="N205" s="8">
        <v>583.30384701690787</v>
      </c>
      <c r="O205" s="7">
        <f t="shared" si="50"/>
        <v>3.4287447446614001E-2</v>
      </c>
      <c r="P205" s="8">
        <v>592.33023517797926</v>
      </c>
      <c r="Q205" s="7">
        <f t="shared" si="51"/>
        <v>3.3764948692836083E-2</v>
      </c>
      <c r="R205" s="8">
        <v>599.56417792600905</v>
      </c>
      <c r="S205" s="7">
        <f t="shared" si="52"/>
        <v>3.3357563270679853E-2</v>
      </c>
      <c r="AH205" s="6"/>
    </row>
    <row r="206" spans="1:56" x14ac:dyDescent="0.45">
      <c r="A206">
        <v>800</v>
      </c>
      <c r="B206" s="8">
        <v>413.5768756596737</v>
      </c>
      <c r="C206" s="7">
        <f t="shared" si="44"/>
        <v>4.8358603145060033E-2</v>
      </c>
      <c r="D206" s="8">
        <v>544.14533554670561</v>
      </c>
      <c r="E206" s="7">
        <f t="shared" si="45"/>
        <v>3.6754886412663813E-2</v>
      </c>
      <c r="F206" s="8">
        <v>614.0270783025029</v>
      </c>
      <c r="G206" s="7">
        <f t="shared" si="46"/>
        <v>3.2571853435667084E-2</v>
      </c>
      <c r="H206" s="8">
        <v>657.15745087371454</v>
      </c>
      <c r="I206" s="7">
        <f t="shared" si="47"/>
        <v>3.0434106732578743E-2</v>
      </c>
      <c r="J206" s="8">
        <v>686.3617140951817</v>
      </c>
      <c r="K206" s="7">
        <f t="shared" si="48"/>
        <v>2.9139154456430661E-2</v>
      </c>
      <c r="L206" s="8">
        <v>707.43055107142379</v>
      </c>
      <c r="M206" s="7">
        <f t="shared" si="49"/>
        <v>2.8271326379260026E-2</v>
      </c>
      <c r="N206" s="8">
        <v>723.34292274794882</v>
      </c>
      <c r="O206" s="7">
        <f t="shared" si="50"/>
        <v>2.7649403030060565E-2</v>
      </c>
      <c r="P206" s="8">
        <v>735.78387545600981</v>
      </c>
      <c r="Q206" s="7">
        <f t="shared" si="51"/>
        <v>2.7181894938380906E-2</v>
      </c>
      <c r="R206" s="8">
        <v>745.77713302699044</v>
      </c>
      <c r="S206" s="7">
        <f t="shared" si="52"/>
        <v>2.681766323247696E-2</v>
      </c>
      <c r="AH206" s="6"/>
    </row>
    <row r="207" spans="1:56" x14ac:dyDescent="0.45">
      <c r="A207">
        <v>1000</v>
      </c>
      <c r="B207" s="8">
        <v>460.08843437955147</v>
      </c>
      <c r="C207" s="7">
        <f t="shared" si="44"/>
        <v>4.3469903839184393E-2</v>
      </c>
      <c r="D207" s="8">
        <v>616.0980886852991</v>
      </c>
      <c r="E207" s="7">
        <f t="shared" si="45"/>
        <v>3.2462363327044719E-2</v>
      </c>
      <c r="F207" s="8">
        <v>701.44762909887027</v>
      </c>
      <c r="G207" s="7">
        <f t="shared" si="46"/>
        <v>2.8512463611422321E-2</v>
      </c>
      <c r="H207" s="8">
        <v>754.70871844428996</v>
      </c>
      <c r="I207" s="7">
        <f t="shared" si="47"/>
        <v>2.6500290126801194E-2</v>
      </c>
      <c r="J207" s="8">
        <v>791.01384701090979</v>
      </c>
      <c r="K207" s="7">
        <f t="shared" si="48"/>
        <v>2.5284007448891293E-2</v>
      </c>
      <c r="L207" s="8">
        <v>817.32315181249623</v>
      </c>
      <c r="M207" s="7">
        <f t="shared" si="49"/>
        <v>2.4470125378986254E-2</v>
      </c>
      <c r="N207" s="8">
        <v>837.25773672317609</v>
      </c>
      <c r="O207" s="7">
        <f t="shared" si="50"/>
        <v>2.3887506944128285E-2</v>
      </c>
      <c r="P207" s="8">
        <v>852.8815762794452</v>
      </c>
      <c r="Q207" s="7">
        <f t="shared" si="51"/>
        <v>2.3449914450311721E-2</v>
      </c>
      <c r="R207" s="8">
        <v>865.45558756261698</v>
      </c>
      <c r="S207" s="7">
        <f t="shared" si="52"/>
        <v>2.3109215871291569E-2</v>
      </c>
    </row>
    <row r="208" spans="1:56" x14ac:dyDescent="0.45">
      <c r="A208">
        <v>1200</v>
      </c>
      <c r="B208" s="8">
        <v>496.73629617482675</v>
      </c>
      <c r="C208" s="7">
        <f t="shared" si="44"/>
        <v>4.0262811785674271E-2</v>
      </c>
      <c r="D208" s="8">
        <v>675.29485322639221</v>
      </c>
      <c r="E208" s="7">
        <f t="shared" si="45"/>
        <v>2.9616692478026351E-2</v>
      </c>
      <c r="F208" s="8">
        <v>774.8804164788703</v>
      </c>
      <c r="G208" s="7">
        <f t="shared" si="46"/>
        <v>2.5810434196907293E-2</v>
      </c>
      <c r="H208" s="8">
        <v>837.63599465750508</v>
      </c>
      <c r="I208" s="7">
        <f t="shared" si="47"/>
        <v>2.3876719873025101E-2</v>
      </c>
      <c r="J208" s="8">
        <v>880.66736983210967</v>
      </c>
      <c r="K208" s="7">
        <f t="shared" si="48"/>
        <v>2.2710049997438645E-2</v>
      </c>
      <c r="L208" s="8">
        <v>911.97573949655089</v>
      </c>
      <c r="M208" s="7">
        <f t="shared" si="49"/>
        <v>2.1930407941598146E-2</v>
      </c>
      <c r="N208" s="8">
        <v>935.76650689580788</v>
      </c>
      <c r="O208" s="7">
        <f t="shared" si="50"/>
        <v>2.1372853006190018E-2</v>
      </c>
      <c r="P208" s="8">
        <v>954.45330344153308</v>
      </c>
      <c r="Q208" s="7">
        <f t="shared" si="51"/>
        <v>2.095440387485142E-2</v>
      </c>
      <c r="R208" s="8">
        <v>969.51807123737717</v>
      </c>
      <c r="S208" s="7">
        <f t="shared" si="52"/>
        <v>2.0628805788503134E-2</v>
      </c>
    </row>
    <row r="209" spans="1:19" x14ac:dyDescent="0.45">
      <c r="A209">
        <v>1500</v>
      </c>
      <c r="B209" s="8">
        <v>538.65540102689818</v>
      </c>
      <c r="C209" s="7">
        <f t="shared" si="44"/>
        <v>3.7129489395022856E-2</v>
      </c>
      <c r="D209" s="8">
        <v>746.24058220300799</v>
      </c>
      <c r="E209" s="7">
        <f t="shared" si="45"/>
        <v>2.6801008249855783E-2</v>
      </c>
      <c r="F209" s="8">
        <v>864.91774922710715</v>
      </c>
      <c r="G209" s="7">
        <f t="shared" si="46"/>
        <v>2.3123586049508239E-2</v>
      </c>
      <c r="H209" s="8">
        <v>940.66101678164284</v>
      </c>
      <c r="I209" s="7">
        <f t="shared" si="47"/>
        <v>2.1261644357738526E-2</v>
      </c>
      <c r="J209" s="8">
        <v>993.00142114344987</v>
      </c>
      <c r="K209" s="7">
        <f t="shared" si="48"/>
        <v>2.0140958083393098E-2</v>
      </c>
      <c r="L209" s="8">
        <v>1031.2820044344051</v>
      </c>
      <c r="M209" s="7">
        <f t="shared" si="49"/>
        <v>1.9393337529407171E-2</v>
      </c>
      <c r="N209" s="8">
        <v>1060.480588336337</v>
      </c>
      <c r="O209" s="7">
        <f t="shared" si="50"/>
        <v>1.8859373966831062E-2</v>
      </c>
      <c r="P209" s="8">
        <v>1083.4804754921556</v>
      </c>
      <c r="Q209" s="7">
        <f t="shared" si="51"/>
        <v>1.8459031290725646E-2</v>
      </c>
      <c r="R209" s="8">
        <v>1102.0638047580744</v>
      </c>
      <c r="S209" s="7">
        <f t="shared" si="52"/>
        <v>1.8147769587978084E-2</v>
      </c>
    </row>
    <row r="210" spans="1:19" x14ac:dyDescent="0.45">
      <c r="A210">
        <v>2000</v>
      </c>
      <c r="B210" s="8">
        <v>587.74192573324581</v>
      </c>
      <c r="C210" s="7">
        <f t="shared" si="44"/>
        <v>3.4028540630394392E-2</v>
      </c>
      <c r="D210" s="8">
        <v>834.68477191204897</v>
      </c>
      <c r="E210" s="7">
        <f t="shared" si="45"/>
        <v>2.396114158664369E-2</v>
      </c>
      <c r="F210" s="8">
        <v>980.72397036903385</v>
      </c>
      <c r="G210" s="7">
        <f t="shared" si="46"/>
        <v>2.039309796055485E-2</v>
      </c>
      <c r="H210" s="8">
        <v>1075.5912865474186</v>
      </c>
      <c r="I210" s="7">
        <f t="shared" si="47"/>
        <v>1.859442359764624E-2</v>
      </c>
      <c r="J210" s="8">
        <v>1141.8595670401983</v>
      </c>
      <c r="K210" s="7">
        <f t="shared" si="48"/>
        <v>1.7515288724901417E-2</v>
      </c>
      <c r="L210" s="8">
        <v>1190.6824227192105</v>
      </c>
      <c r="M210" s="7">
        <f t="shared" si="49"/>
        <v>1.6797090154673802E-2</v>
      </c>
      <c r="N210" s="8">
        <v>1228.1194530990158</v>
      </c>
      <c r="O210" s="7">
        <f t="shared" si="50"/>
        <v>1.6285060829817767E-2</v>
      </c>
      <c r="P210" s="8">
        <v>1257.7270676251323</v>
      </c>
      <c r="Q210" s="7">
        <f t="shared" si="51"/>
        <v>1.590170118367925E-2</v>
      </c>
      <c r="R210" s="8">
        <v>1281.7244854300445</v>
      </c>
      <c r="S210" s="7">
        <f t="shared" si="52"/>
        <v>1.5603977475151062E-2</v>
      </c>
    </row>
    <row r="211" spans="1:19" x14ac:dyDescent="0.45">
      <c r="A211">
        <v>2500</v>
      </c>
      <c r="B211" s="8">
        <v>622.32269605197052</v>
      </c>
      <c r="C211" s="7">
        <f t="shared" si="44"/>
        <v>3.2137667687327585E-2</v>
      </c>
      <c r="D211" s="8">
        <v>901.31878784260675</v>
      </c>
      <c r="E211" s="7">
        <f t="shared" si="45"/>
        <v>2.2189707204342123E-2</v>
      </c>
      <c r="F211" s="8">
        <v>1071.011930067132</v>
      </c>
      <c r="G211" s="7">
        <f t="shared" si="46"/>
        <v>1.8673928308853088E-2</v>
      </c>
      <c r="H211" s="8">
        <v>1182.9023862052613</v>
      </c>
      <c r="I211" s="7">
        <f t="shared" si="47"/>
        <v>1.6907565859394191E-2</v>
      </c>
      <c r="J211" s="8">
        <v>1261.7845264779658</v>
      </c>
      <c r="K211" s="7">
        <f t="shared" si="48"/>
        <v>1.585056686011695E-2</v>
      </c>
      <c r="L211" s="8">
        <v>1320.264684743805</v>
      </c>
      <c r="M211" s="7">
        <f t="shared" si="49"/>
        <v>1.5148477597793933E-2</v>
      </c>
      <c r="N211" s="8">
        <v>1365.3100944883245</v>
      </c>
      <c r="O211" s="7">
        <f t="shared" si="50"/>
        <v>1.464868683000207E-2</v>
      </c>
      <c r="P211" s="8">
        <v>1401.0572596495674</v>
      </c>
      <c r="Q211" s="7">
        <f t="shared" si="51"/>
        <v>1.4274934063010674E-2</v>
      </c>
      <c r="R211" s="8">
        <v>1430.1089559824329</v>
      </c>
      <c r="S211" s="7">
        <f t="shared" si="52"/>
        <v>1.3984948430912194E-2</v>
      </c>
    </row>
    <row r="212" spans="1:19" x14ac:dyDescent="0.45">
      <c r="A212">
        <v>3000</v>
      </c>
      <c r="B212" s="8">
        <v>648.15304349750829</v>
      </c>
      <c r="C212" s="7">
        <f t="shared" si="44"/>
        <v>3.0856909800311517E-2</v>
      </c>
      <c r="D212" s="8">
        <v>953.88718693400574</v>
      </c>
      <c r="E212" s="7">
        <f t="shared" si="45"/>
        <v>2.0966839972223771E-2</v>
      </c>
      <c r="F212" s="8">
        <v>1144.3382942273845</v>
      </c>
      <c r="G212" s="7">
        <f t="shared" si="46"/>
        <v>1.7477349225216019E-2</v>
      </c>
      <c r="H212" s="8">
        <v>1271.5484002578714</v>
      </c>
      <c r="I212" s="7">
        <f t="shared" si="47"/>
        <v>1.5728854675090605E-2</v>
      </c>
      <c r="J212" s="8">
        <v>1361.952702445938</v>
      </c>
      <c r="K212" s="7">
        <f t="shared" si="48"/>
        <v>1.4684797764329037E-2</v>
      </c>
      <c r="L212" s="8">
        <v>1429.3418558014498</v>
      </c>
      <c r="M212" s="7">
        <f t="shared" si="49"/>
        <v>1.3992453882759734E-2</v>
      </c>
      <c r="N212" s="8">
        <v>1481.4555729786312</v>
      </c>
      <c r="O212" s="7">
        <f t="shared" si="50"/>
        <v>1.3500236095361115E-2</v>
      </c>
      <c r="P212" s="8">
        <v>1522.9365499247585</v>
      </c>
      <c r="Q212" s="7">
        <f t="shared" si="51"/>
        <v>1.3132523479712999E-2</v>
      </c>
      <c r="R212" s="8">
        <v>1556.7278377837215</v>
      </c>
      <c r="S212" s="7">
        <f t="shared" si="52"/>
        <v>1.284746088209841E-2</v>
      </c>
    </row>
    <row r="213" spans="1:19" x14ac:dyDescent="0.45">
      <c r="A213">
        <v>3500</v>
      </c>
      <c r="B213" s="8">
        <v>668.28998334052403</v>
      </c>
      <c r="C213" s="7">
        <f t="shared" si="44"/>
        <v>2.9927128190711028E-2</v>
      </c>
      <c r="D213" s="8">
        <v>997.02809833880337</v>
      </c>
      <c r="E213" s="7">
        <f t="shared" si="45"/>
        <v>2.005961520374698E-2</v>
      </c>
      <c r="F213" s="8">
        <v>1206.1841719202778</v>
      </c>
      <c r="G213" s="7">
        <f t="shared" si="46"/>
        <v>1.6581215759247994E-2</v>
      </c>
      <c r="H213" s="8">
        <v>1347.520023937167</v>
      </c>
      <c r="I213" s="7">
        <f t="shared" si="47"/>
        <v>1.4842080002317333E-2</v>
      </c>
      <c r="J213" s="8">
        <v>1448.6943005198755</v>
      </c>
      <c r="K213" s="7">
        <f t="shared" si="48"/>
        <v>1.3805535089647858E-2</v>
      </c>
      <c r="L213" s="8">
        <v>1524.4862548309889</v>
      </c>
      <c r="M213" s="7">
        <f t="shared" si="49"/>
        <v>1.3119173712863214E-2</v>
      </c>
      <c r="N213" s="8">
        <v>1583.3095431351935</v>
      </c>
      <c r="O213" s="7">
        <f t="shared" si="50"/>
        <v>1.2631768744598711E-2</v>
      </c>
      <c r="P213" s="8">
        <v>1630.2594949239087</v>
      </c>
      <c r="Q213" s="7">
        <f t="shared" si="51"/>
        <v>1.2267985595099071E-2</v>
      </c>
      <c r="R213" s="8">
        <v>1668.5883377827649</v>
      </c>
      <c r="S213" s="7">
        <f t="shared" si="52"/>
        <v>1.1986179902573319E-2</v>
      </c>
    </row>
    <row r="214" spans="1:19" x14ac:dyDescent="0.45">
      <c r="A214">
        <v>4000</v>
      </c>
      <c r="B214" s="8">
        <v>684.47685099145428</v>
      </c>
      <c r="C214" s="7">
        <f t="shared" si="44"/>
        <v>2.9219395763392591E-2</v>
      </c>
      <c r="D214" s="8">
        <v>1033.1212768874507</v>
      </c>
      <c r="E214" s="7">
        <f t="shared" si="45"/>
        <v>1.935881144588877E-2</v>
      </c>
      <c r="F214" s="8">
        <v>1259.1270366599479</v>
      </c>
      <c r="G214" s="7">
        <f t="shared" si="46"/>
        <v>1.5884020768113644E-2</v>
      </c>
      <c r="H214" s="8">
        <v>1413.448886078444</v>
      </c>
      <c r="I214" s="7">
        <f t="shared" si="47"/>
        <v>1.4149786523578635E-2</v>
      </c>
      <c r="J214" s="8">
        <v>1524.6448446043919</v>
      </c>
      <c r="K214" s="7">
        <f t="shared" si="48"/>
        <v>1.31178090889682E-2</v>
      </c>
      <c r="L214" s="8">
        <v>1608.3188882608422</v>
      </c>
      <c r="M214" s="7">
        <f t="shared" si="49"/>
        <v>1.2435344847331256E-2</v>
      </c>
      <c r="N214" s="8">
        <v>1673.4721169090217</v>
      </c>
      <c r="O214" s="7">
        <f t="shared" si="50"/>
        <v>1.1951200021749332E-2</v>
      </c>
      <c r="P214" s="8">
        <v>1725.6037959703074</v>
      </c>
      <c r="Q214" s="7">
        <f t="shared" si="51"/>
        <v>1.1590146038566168E-2</v>
      </c>
      <c r="R214" s="8">
        <v>1768.2462394499771</v>
      </c>
      <c r="S214" s="7">
        <f t="shared" si="52"/>
        <v>1.1310641896923311E-2</v>
      </c>
    </row>
    <row r="215" spans="1:19" x14ac:dyDescent="0.45">
      <c r="A215">
        <v>4500</v>
      </c>
      <c r="B215" s="8">
        <v>697.80148529649307</v>
      </c>
      <c r="C215" s="7">
        <f t="shared" si="44"/>
        <v>2.8661446588211372E-2</v>
      </c>
      <c r="D215" s="8">
        <v>1063.9625344487893</v>
      </c>
      <c r="E215" s="7">
        <f t="shared" si="45"/>
        <v>1.8797654383912558E-2</v>
      </c>
      <c r="F215" s="8">
        <v>1305.357280707568</v>
      </c>
      <c r="G215" s="7">
        <f t="shared" si="46"/>
        <v>1.5321475810177437E-2</v>
      </c>
      <c r="H215" s="8">
        <v>1471.7655257114566</v>
      </c>
      <c r="I215" s="7">
        <f t="shared" si="47"/>
        <v>1.3589121127383337E-2</v>
      </c>
      <c r="J215" s="8">
        <v>1592.3945463927744</v>
      </c>
      <c r="K215" s="7">
        <f t="shared" si="48"/>
        <v>1.2559701391408102E-2</v>
      </c>
      <c r="L215" s="8">
        <v>1683.5433630829114</v>
      </c>
      <c r="M215" s="7">
        <f t="shared" si="49"/>
        <v>1.1879705886147132E-2</v>
      </c>
      <c r="N215" s="8">
        <v>1754.7314582914378</v>
      </c>
      <c r="O215" s="7">
        <f t="shared" si="50"/>
        <v>1.1397755426048938E-2</v>
      </c>
      <c r="P215" s="8">
        <v>1811.8230508747649</v>
      </c>
      <c r="Q215" s="7">
        <f t="shared" si="51"/>
        <v>1.1038605558276684E-2</v>
      </c>
      <c r="R215" s="8">
        <v>1858.6072630303574</v>
      </c>
      <c r="S215" s="7">
        <f t="shared" si="52"/>
        <v>1.0760745638855996E-2</v>
      </c>
    </row>
    <row r="216" spans="1:19" x14ac:dyDescent="0.45">
      <c r="A216">
        <v>5000</v>
      </c>
      <c r="B216" s="8">
        <v>708.97691457355461</v>
      </c>
      <c r="C216" s="7">
        <f t="shared" si="44"/>
        <v>2.8209663232871104E-2</v>
      </c>
      <c r="D216" s="8">
        <v>1090.7231701562218</v>
      </c>
      <c r="E216" s="7">
        <f t="shared" si="45"/>
        <v>1.8336458367465912E-2</v>
      </c>
      <c r="F216" s="8">
        <v>1346.2911088441006</v>
      </c>
      <c r="G216" s="7">
        <f t="shared" si="46"/>
        <v>1.485562807970381E-2</v>
      </c>
      <c r="H216" s="8">
        <v>1524.0289026795081</v>
      </c>
      <c r="I216" s="7">
        <f t="shared" si="47"/>
        <v>1.3123110700090083E-2</v>
      </c>
      <c r="J216" s="8">
        <v>1653.5938717103559</v>
      </c>
      <c r="K216" s="7">
        <f t="shared" si="48"/>
        <v>1.2094868239511235E-2</v>
      </c>
      <c r="L216" s="8">
        <v>1751.8732039976776</v>
      </c>
      <c r="M216" s="7">
        <f t="shared" si="49"/>
        <v>1.1416351340017707E-2</v>
      </c>
      <c r="N216" s="8">
        <v>1828.8469637890641</v>
      </c>
      <c r="O216" s="7">
        <f t="shared" si="50"/>
        <v>1.0935852149467637E-2</v>
      </c>
      <c r="P216" s="8">
        <v>1890.711430788602</v>
      </c>
      <c r="Q216" s="7">
        <f t="shared" si="51"/>
        <v>1.0578028817257504E-2</v>
      </c>
      <c r="R216" s="8">
        <v>1941.4928051275178</v>
      </c>
      <c r="S216" s="7">
        <f t="shared" si="52"/>
        <v>1.0301351592537266E-2</v>
      </c>
    </row>
    <row r="217" spans="1:19" x14ac:dyDescent="0.45">
      <c r="A217">
        <v>5500</v>
      </c>
      <c r="B217" s="8">
        <v>718.4954551842867</v>
      </c>
      <c r="C217" s="7">
        <f t="shared" si="44"/>
        <v>2.783594503721698E-2</v>
      </c>
      <c r="D217" s="8">
        <v>1114.2094158894161</v>
      </c>
      <c r="E217" s="7">
        <f t="shared" si="45"/>
        <v>1.794994703400081E-2</v>
      </c>
      <c r="F217" s="8">
        <v>1382.892092671648</v>
      </c>
      <c r="G217" s="7">
        <f t="shared" si="46"/>
        <v>1.4462444398941815E-2</v>
      </c>
      <c r="H217" s="8">
        <v>1571.2873863889945</v>
      </c>
      <c r="I217" s="7">
        <f t="shared" si="47"/>
        <v>1.2728416312156862E-2</v>
      </c>
      <c r="J217" s="8">
        <v>1709.3414902127788</v>
      </c>
      <c r="K217" s="7">
        <f t="shared" si="48"/>
        <v>1.1700412184759174E-2</v>
      </c>
      <c r="L217" s="8">
        <v>1814.4393100619131</v>
      </c>
      <c r="M217" s="7">
        <f t="shared" si="49"/>
        <v>1.1022688876442801E-2</v>
      </c>
      <c r="N217" s="8">
        <v>1896.9714533579213</v>
      </c>
      <c r="O217" s="7">
        <f t="shared" si="50"/>
        <v>1.0543121228628417E-2</v>
      </c>
      <c r="P217" s="8">
        <v>1963.4373781554177</v>
      </c>
      <c r="Q217" s="7">
        <f t="shared" si="51"/>
        <v>1.0186217407549466E-2</v>
      </c>
      <c r="R217" s="8">
        <v>2018.0828645658371</v>
      </c>
      <c r="S217" s="7">
        <f t="shared" si="52"/>
        <v>9.9103958272311714E-3</v>
      </c>
    </row>
    <row r="218" spans="1:19" x14ac:dyDescent="0.45">
      <c r="A218">
        <v>6000</v>
      </c>
      <c r="B218" s="8">
        <v>726.71161118243595</v>
      </c>
      <c r="C218" s="7">
        <f t="shared" si="44"/>
        <v>2.7521233584609863E-2</v>
      </c>
      <c r="D218" s="8">
        <v>1134.9897206151836</v>
      </c>
      <c r="E218" s="7">
        <f t="shared" si="45"/>
        <v>1.7621304965792697E-2</v>
      </c>
      <c r="F218" s="8">
        <v>1415.8188938719672</v>
      </c>
      <c r="G218" s="7">
        <f t="shared" si="46"/>
        <v>1.4126100510852911E-2</v>
      </c>
      <c r="H218" s="8">
        <v>1614.2366004803041</v>
      </c>
      <c r="I218" s="7">
        <f t="shared" si="47"/>
        <v>1.2389757482917403E-2</v>
      </c>
      <c r="J218" s="8">
        <v>1760.3475180337439</v>
      </c>
      <c r="K218" s="7">
        <f t="shared" si="48"/>
        <v>1.1361393017635182E-2</v>
      </c>
      <c r="L218" s="8">
        <v>1871.9562279621814</v>
      </c>
      <c r="M218" s="7">
        <f t="shared" si="49"/>
        <v>1.0684010502623811E-2</v>
      </c>
      <c r="N218" s="8">
        <v>1959.8191965720716</v>
      </c>
      <c r="O218" s="7">
        <f t="shared" si="50"/>
        <v>1.020502301180746E-2</v>
      </c>
      <c r="P218" s="8">
        <v>2030.7126555892542</v>
      </c>
      <c r="Q218" s="7">
        <f t="shared" si="51"/>
        <v>9.8487592249709884E-3</v>
      </c>
      <c r="R218" s="8">
        <v>2089.0856781014004</v>
      </c>
      <c r="S218" s="7">
        <f t="shared" si="52"/>
        <v>9.5735661823962964E-3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0" zoomScale="103" zoomScaleNormal="103" workbookViewId="0">
      <selection activeCell="R97" sqref="R97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9" workbookViewId="0">
      <selection activeCell="S99" sqref="S99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6" workbookViewId="0">
      <selection activeCell="S272" sqref="S272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1,5 mm Noctua F12</vt:lpstr>
      <vt:lpstr>1,5 mm 2x F12</vt:lpstr>
      <vt:lpstr>Diagramm 1,5mm F12</vt:lpstr>
      <vt:lpstr>Diagramm 1,5mm 2x F12</vt:lpstr>
      <vt:lpstr>Leistung Passiv</vt:lpstr>
      <vt:lpstr>Vergleich KW pushpull 1,5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2021-01-16T13:38:41Z</dcterms:modified>
</cp:coreProperties>
</file>