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31913" windowHeight="17438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1,5 mm 2x F12" sheetId="3" r:id="rId6"/>
    <sheet name="Diagramm 1,5mm F12" sheetId="20" r:id="rId7"/>
    <sheet name="Diagramm 1,5mm 2x F12" sheetId="23" r:id="rId8"/>
    <sheet name="Leistung Passiv" sheetId="30" r:id="rId9"/>
    <sheet name="Vergleich KW pushpull 1,5 mm" sheetId="40" r:id="rId10"/>
  </sheets>
  <definedNames>
    <definedName name="_xlnm._FilterDatabase" localSheetId="5" hidden="1">'1,5 mm 2x F12'!$A$1:$O$194</definedName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4" i="3" l="1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B13" i="4" l="1"/>
  <c r="S203" i="1" l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U5" i="13" l="1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A16" i="1" l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6" i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F16" i="3" l="1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5" i="3"/>
  <c r="F4" i="3"/>
  <c r="F5" i="3"/>
  <c r="F6" i="3"/>
  <c r="F7" i="3"/>
  <c r="F8" i="3"/>
  <c r="F9" i="3"/>
  <c r="F10" i="3"/>
  <c r="F11" i="3"/>
  <c r="F12" i="3"/>
  <c r="F13" i="3"/>
  <c r="F14" i="3"/>
  <c r="F3" i="3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7" i="1"/>
  <c r="F8" i="1"/>
  <c r="F9" i="1"/>
  <c r="F10" i="1"/>
  <c r="F11" i="1"/>
  <c r="F12" i="1"/>
  <c r="F13" i="1"/>
  <c r="F14" i="1"/>
  <c r="F3" i="1"/>
  <c r="F4" i="1"/>
  <c r="F5" i="1"/>
  <c r="F6" i="1"/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T504" i="13"/>
  <c r="R504" i="13"/>
  <c r="P504" i="13"/>
  <c r="T503" i="13"/>
  <c r="R503" i="13"/>
  <c r="P503" i="13"/>
  <c r="T502" i="13"/>
  <c r="R502" i="13"/>
  <c r="P502" i="13"/>
  <c r="T501" i="13"/>
  <c r="R501" i="13"/>
  <c r="P501" i="13"/>
  <c r="T500" i="13"/>
  <c r="R500" i="13"/>
  <c r="P500" i="13"/>
  <c r="T499" i="13"/>
  <c r="R499" i="13"/>
  <c r="P499" i="13"/>
  <c r="T498" i="13"/>
  <c r="R498" i="13"/>
  <c r="P498" i="13"/>
  <c r="T497" i="13"/>
  <c r="R497" i="13"/>
  <c r="P497" i="13"/>
  <c r="T496" i="13"/>
  <c r="R496" i="13"/>
  <c r="P496" i="13"/>
  <c r="T495" i="13"/>
  <c r="R495" i="13"/>
  <c r="P495" i="13"/>
  <c r="T494" i="13"/>
  <c r="R494" i="13"/>
  <c r="P494" i="13"/>
  <c r="T493" i="13"/>
  <c r="R493" i="13"/>
  <c r="P493" i="13"/>
  <c r="T492" i="13"/>
  <c r="R492" i="13"/>
  <c r="P492" i="13"/>
  <c r="T491" i="13"/>
  <c r="R491" i="13"/>
  <c r="P491" i="13"/>
  <c r="T490" i="13"/>
  <c r="R490" i="13"/>
  <c r="P490" i="13"/>
  <c r="T489" i="13"/>
  <c r="R489" i="13"/>
  <c r="P489" i="13"/>
  <c r="T488" i="13"/>
  <c r="R488" i="13"/>
  <c r="P488" i="13"/>
  <c r="T487" i="13"/>
  <c r="R487" i="13"/>
  <c r="P487" i="13"/>
  <c r="T486" i="13"/>
  <c r="R486" i="13"/>
  <c r="P486" i="13"/>
  <c r="T485" i="13"/>
  <c r="R485" i="13"/>
  <c r="P485" i="13"/>
  <c r="T484" i="13"/>
  <c r="R484" i="13"/>
  <c r="P484" i="13"/>
  <c r="T483" i="13"/>
  <c r="R483" i="13"/>
  <c r="P483" i="13"/>
  <c r="T482" i="13"/>
  <c r="R482" i="13"/>
  <c r="P482" i="13"/>
  <c r="T481" i="13"/>
  <c r="R481" i="13"/>
  <c r="P481" i="13"/>
  <c r="T480" i="13"/>
  <c r="R480" i="13"/>
  <c r="P480" i="13"/>
  <c r="T479" i="13"/>
  <c r="R479" i="13"/>
  <c r="P479" i="13"/>
  <c r="T478" i="13"/>
  <c r="R478" i="13"/>
  <c r="P478" i="13"/>
  <c r="T477" i="13"/>
  <c r="R477" i="13"/>
  <c r="P477" i="13"/>
  <c r="T476" i="13"/>
  <c r="R476" i="13"/>
  <c r="P476" i="13"/>
  <c r="T475" i="13"/>
  <c r="R475" i="13"/>
  <c r="P475" i="13"/>
  <c r="T474" i="13"/>
  <c r="R474" i="13"/>
  <c r="P474" i="13"/>
  <c r="T473" i="13"/>
  <c r="R473" i="13"/>
  <c r="P473" i="13"/>
  <c r="T472" i="13"/>
  <c r="R472" i="13"/>
  <c r="P472" i="13"/>
  <c r="T471" i="13"/>
  <c r="R471" i="13"/>
  <c r="P471" i="13"/>
  <c r="T470" i="13"/>
  <c r="R470" i="13"/>
  <c r="P470" i="13"/>
  <c r="T469" i="13"/>
  <c r="R469" i="13"/>
  <c r="P469" i="13"/>
  <c r="T468" i="13"/>
  <c r="R468" i="13"/>
  <c r="P468" i="13"/>
  <c r="T467" i="13"/>
  <c r="R467" i="13"/>
  <c r="P467" i="13"/>
  <c r="T466" i="13"/>
  <c r="R466" i="13"/>
  <c r="P466" i="13"/>
  <c r="T465" i="13"/>
  <c r="R465" i="13"/>
  <c r="P465" i="13"/>
  <c r="T464" i="13"/>
  <c r="R464" i="13"/>
  <c r="P464" i="13"/>
  <c r="T463" i="13"/>
  <c r="R463" i="13"/>
  <c r="P463" i="13"/>
  <c r="T462" i="13"/>
  <c r="R462" i="13"/>
  <c r="P462" i="13"/>
  <c r="T461" i="13"/>
  <c r="R461" i="13"/>
  <c r="P461" i="13"/>
  <c r="T460" i="13"/>
  <c r="R460" i="13"/>
  <c r="P460" i="13"/>
  <c r="T459" i="13"/>
  <c r="R459" i="13"/>
  <c r="P459" i="13"/>
  <c r="T458" i="13"/>
  <c r="R458" i="13"/>
  <c r="P458" i="13"/>
  <c r="T457" i="13"/>
  <c r="R457" i="13"/>
  <c r="P457" i="13"/>
  <c r="T456" i="13"/>
  <c r="R456" i="13"/>
  <c r="P456" i="13"/>
  <c r="T455" i="13"/>
  <c r="R455" i="13"/>
  <c r="P455" i="13"/>
  <c r="T454" i="13"/>
  <c r="R454" i="13"/>
  <c r="P454" i="13"/>
  <c r="T453" i="13"/>
  <c r="R453" i="13"/>
  <c r="P453" i="13"/>
  <c r="T452" i="13"/>
  <c r="R452" i="13"/>
  <c r="P452" i="13"/>
  <c r="T451" i="13"/>
  <c r="R451" i="13"/>
  <c r="P451" i="13"/>
  <c r="T450" i="13"/>
  <c r="R450" i="13"/>
  <c r="P450" i="13"/>
  <c r="T449" i="13"/>
  <c r="R449" i="13"/>
  <c r="P449" i="13"/>
  <c r="T448" i="13"/>
  <c r="R448" i="13"/>
  <c r="P448" i="13"/>
  <c r="T447" i="13"/>
  <c r="R447" i="13"/>
  <c r="P447" i="13"/>
  <c r="T446" i="13"/>
  <c r="R446" i="13"/>
  <c r="P446" i="13"/>
  <c r="T445" i="13"/>
  <c r="R445" i="13"/>
  <c r="P445" i="13"/>
  <c r="T444" i="13"/>
  <c r="R444" i="13"/>
  <c r="P444" i="13"/>
  <c r="T443" i="13"/>
  <c r="R443" i="13"/>
  <c r="P443" i="13"/>
  <c r="T442" i="13"/>
  <c r="R442" i="13"/>
  <c r="P442" i="13"/>
  <c r="T441" i="13"/>
  <c r="R441" i="13"/>
  <c r="P441" i="13"/>
  <c r="T440" i="13"/>
  <c r="R440" i="13"/>
  <c r="P440" i="13"/>
  <c r="T439" i="13"/>
  <c r="R439" i="13"/>
  <c r="P439" i="13"/>
  <c r="T438" i="13"/>
  <c r="R438" i="13"/>
  <c r="P438" i="13"/>
  <c r="T437" i="13"/>
  <c r="R437" i="13"/>
  <c r="P437" i="13"/>
  <c r="T436" i="13"/>
  <c r="R436" i="13"/>
  <c r="P436" i="13"/>
  <c r="T435" i="13"/>
  <c r="R435" i="13"/>
  <c r="P435" i="13"/>
  <c r="T434" i="13"/>
  <c r="R434" i="13"/>
  <c r="P434" i="13"/>
  <c r="T433" i="13"/>
  <c r="R433" i="13"/>
  <c r="P433" i="13"/>
  <c r="T432" i="13"/>
  <c r="R432" i="13"/>
  <c r="P432" i="13"/>
  <c r="T431" i="13"/>
  <c r="R431" i="13"/>
  <c r="P431" i="13"/>
  <c r="T430" i="13"/>
  <c r="R430" i="13"/>
  <c r="P430" i="13"/>
  <c r="T429" i="13"/>
  <c r="R429" i="13"/>
  <c r="P429" i="13"/>
  <c r="T428" i="13"/>
  <c r="R428" i="13"/>
  <c r="P428" i="13"/>
  <c r="T427" i="13"/>
  <c r="R427" i="13"/>
  <c r="P427" i="13"/>
  <c r="T426" i="13"/>
  <c r="R426" i="13"/>
  <c r="P426" i="13"/>
  <c r="T425" i="13"/>
  <c r="R425" i="13"/>
  <c r="P425" i="13"/>
  <c r="T424" i="13"/>
  <c r="R424" i="13"/>
  <c r="P424" i="13"/>
  <c r="T423" i="13"/>
  <c r="R423" i="13"/>
  <c r="P423" i="13"/>
  <c r="T422" i="13"/>
  <c r="R422" i="13"/>
  <c r="P422" i="13"/>
  <c r="T421" i="13"/>
  <c r="R421" i="13"/>
  <c r="P421" i="13"/>
  <c r="T420" i="13"/>
  <c r="R420" i="13"/>
  <c r="P420" i="13"/>
  <c r="T419" i="13"/>
  <c r="R419" i="13"/>
  <c r="P419" i="13"/>
  <c r="T418" i="13"/>
  <c r="R418" i="13"/>
  <c r="P418" i="13"/>
  <c r="T417" i="13"/>
  <c r="R417" i="13"/>
  <c r="P417" i="13"/>
  <c r="T416" i="13"/>
  <c r="R416" i="13"/>
  <c r="P416" i="13"/>
  <c r="T415" i="13"/>
  <c r="R415" i="13"/>
  <c r="P415" i="13"/>
  <c r="T414" i="13"/>
  <c r="R414" i="13"/>
  <c r="P414" i="13"/>
  <c r="T413" i="13"/>
  <c r="R413" i="13"/>
  <c r="P413" i="13"/>
  <c r="T412" i="13"/>
  <c r="R412" i="13"/>
  <c r="P412" i="13"/>
  <c r="T411" i="13"/>
  <c r="R411" i="13"/>
  <c r="P411" i="13"/>
  <c r="T410" i="13"/>
  <c r="R410" i="13"/>
  <c r="P410" i="13"/>
  <c r="T409" i="13"/>
  <c r="R409" i="13"/>
  <c r="P409" i="13"/>
  <c r="T408" i="13"/>
  <c r="R408" i="13"/>
  <c r="P408" i="13"/>
  <c r="T407" i="13"/>
  <c r="R407" i="13"/>
  <c r="P407" i="13"/>
  <c r="T406" i="13"/>
  <c r="R406" i="13"/>
  <c r="P406" i="13"/>
  <c r="T405" i="13"/>
  <c r="R405" i="13"/>
  <c r="P405" i="13"/>
  <c r="T404" i="13"/>
  <c r="R404" i="13"/>
  <c r="P404" i="13"/>
  <c r="T403" i="13"/>
  <c r="R403" i="13"/>
  <c r="P403" i="13"/>
  <c r="T402" i="13"/>
  <c r="R402" i="13"/>
  <c r="P402" i="13"/>
  <c r="T401" i="13"/>
  <c r="R401" i="13"/>
  <c r="P401" i="13"/>
  <c r="T400" i="13"/>
  <c r="R400" i="13"/>
  <c r="P400" i="13"/>
  <c r="T399" i="13"/>
  <c r="R399" i="13"/>
  <c r="P399" i="13"/>
  <c r="T398" i="13"/>
  <c r="R398" i="13"/>
  <c r="P398" i="13"/>
  <c r="T397" i="13"/>
  <c r="R397" i="13"/>
  <c r="P397" i="13"/>
  <c r="T396" i="13"/>
  <c r="R396" i="13"/>
  <c r="P396" i="13"/>
  <c r="T395" i="13"/>
  <c r="R395" i="13"/>
  <c r="P395" i="13"/>
  <c r="T394" i="13"/>
  <c r="R394" i="13"/>
  <c r="P394" i="13"/>
  <c r="T393" i="13"/>
  <c r="R393" i="13"/>
  <c r="P393" i="13"/>
  <c r="T392" i="13"/>
  <c r="R392" i="13"/>
  <c r="P392" i="13"/>
  <c r="T391" i="13"/>
  <c r="R391" i="13"/>
  <c r="P391" i="13"/>
  <c r="T390" i="13"/>
  <c r="R390" i="13"/>
  <c r="P390" i="13"/>
  <c r="T389" i="13"/>
  <c r="R389" i="13"/>
  <c r="P389" i="13"/>
  <c r="T388" i="13"/>
  <c r="R388" i="13"/>
  <c r="P388" i="13"/>
  <c r="T387" i="13"/>
  <c r="R387" i="13"/>
  <c r="P387" i="13"/>
  <c r="T386" i="13"/>
  <c r="R386" i="13"/>
  <c r="P386" i="13"/>
  <c r="T385" i="13"/>
  <c r="R385" i="13"/>
  <c r="P385" i="13"/>
  <c r="T384" i="13"/>
  <c r="R384" i="13"/>
  <c r="P384" i="13"/>
  <c r="T383" i="13"/>
  <c r="R383" i="13"/>
  <c r="P383" i="13"/>
  <c r="T382" i="13"/>
  <c r="R382" i="13"/>
  <c r="P382" i="13"/>
  <c r="T381" i="13"/>
  <c r="R381" i="13"/>
  <c r="P381" i="13"/>
  <c r="T380" i="13"/>
  <c r="R380" i="13"/>
  <c r="P380" i="13"/>
  <c r="T379" i="13"/>
  <c r="R379" i="13"/>
  <c r="P379" i="13"/>
  <c r="T378" i="13"/>
  <c r="R378" i="13"/>
  <c r="P378" i="13"/>
  <c r="T377" i="13"/>
  <c r="R377" i="13"/>
  <c r="P377" i="13"/>
  <c r="T376" i="13"/>
  <c r="R376" i="13"/>
  <c r="P376" i="13"/>
  <c r="T375" i="13"/>
  <c r="R375" i="13"/>
  <c r="P375" i="13"/>
  <c r="T374" i="13"/>
  <c r="R374" i="13"/>
  <c r="P374" i="13"/>
  <c r="T373" i="13"/>
  <c r="R373" i="13"/>
  <c r="P373" i="13"/>
  <c r="T372" i="13"/>
  <c r="R372" i="13"/>
  <c r="P372" i="13"/>
  <c r="T371" i="13"/>
  <c r="R371" i="13"/>
  <c r="P371" i="13"/>
  <c r="T370" i="13"/>
  <c r="R370" i="13"/>
  <c r="P370" i="13"/>
  <c r="T369" i="13"/>
  <c r="R369" i="13"/>
  <c r="P369" i="13"/>
  <c r="T368" i="13"/>
  <c r="R368" i="13"/>
  <c r="P368" i="13"/>
  <c r="T367" i="13"/>
  <c r="R367" i="13"/>
  <c r="P367" i="13"/>
  <c r="T366" i="13"/>
  <c r="R366" i="13"/>
  <c r="P366" i="13"/>
  <c r="T365" i="13"/>
  <c r="R365" i="13"/>
  <c r="P365" i="13"/>
  <c r="T364" i="13"/>
  <c r="R364" i="13"/>
  <c r="P364" i="13"/>
  <c r="T363" i="13"/>
  <c r="R363" i="13"/>
  <c r="P363" i="13"/>
  <c r="T362" i="13"/>
  <c r="R362" i="13"/>
  <c r="P362" i="13"/>
  <c r="T361" i="13"/>
  <c r="R361" i="13"/>
  <c r="P361" i="13"/>
  <c r="T360" i="13"/>
  <c r="R360" i="13"/>
  <c r="P360" i="13"/>
  <c r="T359" i="13"/>
  <c r="R359" i="13"/>
  <c r="P359" i="13"/>
  <c r="T358" i="13"/>
  <c r="R358" i="13"/>
  <c r="P358" i="13"/>
  <c r="T357" i="13"/>
  <c r="R357" i="13"/>
  <c r="P357" i="13"/>
  <c r="T356" i="13"/>
  <c r="R356" i="13"/>
  <c r="P356" i="13"/>
  <c r="T355" i="13"/>
  <c r="R355" i="13"/>
  <c r="P355" i="13"/>
  <c r="T354" i="13"/>
  <c r="R354" i="13"/>
  <c r="P354" i="13"/>
  <c r="T353" i="13"/>
  <c r="R353" i="13"/>
  <c r="P353" i="13"/>
  <c r="T352" i="13"/>
  <c r="R352" i="13"/>
  <c r="P352" i="13"/>
  <c r="T351" i="13"/>
  <c r="R351" i="13"/>
  <c r="P351" i="13"/>
  <c r="T350" i="13"/>
  <c r="R350" i="13"/>
  <c r="P350" i="13"/>
  <c r="T349" i="13"/>
  <c r="R349" i="13"/>
  <c r="P349" i="13"/>
  <c r="T348" i="13"/>
  <c r="R348" i="13"/>
  <c r="P348" i="13"/>
  <c r="T347" i="13"/>
  <c r="R347" i="13"/>
  <c r="P347" i="13"/>
  <c r="T346" i="13"/>
  <c r="R346" i="13"/>
  <c r="P346" i="13"/>
  <c r="T345" i="13"/>
  <c r="R345" i="13"/>
  <c r="P345" i="13"/>
  <c r="T344" i="13"/>
  <c r="R344" i="13"/>
  <c r="P344" i="13"/>
  <c r="T343" i="13"/>
  <c r="R343" i="13"/>
  <c r="P343" i="13"/>
  <c r="T342" i="13"/>
  <c r="R342" i="13"/>
  <c r="P342" i="13"/>
  <c r="T341" i="13"/>
  <c r="R341" i="13"/>
  <c r="P341" i="13"/>
  <c r="T340" i="13"/>
  <c r="R340" i="13"/>
  <c r="P340" i="13"/>
  <c r="T339" i="13"/>
  <c r="R339" i="13"/>
  <c r="P339" i="13"/>
  <c r="T338" i="13"/>
  <c r="R338" i="13"/>
  <c r="P338" i="13"/>
  <c r="T337" i="13"/>
  <c r="R337" i="13"/>
  <c r="P337" i="13"/>
  <c r="T336" i="13"/>
  <c r="R336" i="13"/>
  <c r="P336" i="13"/>
  <c r="T335" i="13"/>
  <c r="R335" i="13"/>
  <c r="P335" i="13"/>
  <c r="T334" i="13"/>
  <c r="R334" i="13"/>
  <c r="P334" i="13"/>
  <c r="T333" i="13"/>
  <c r="R333" i="13"/>
  <c r="P333" i="13"/>
  <c r="T332" i="13"/>
  <c r="R332" i="13"/>
  <c r="P332" i="13"/>
  <c r="T331" i="13"/>
  <c r="R331" i="13"/>
  <c r="P331" i="13"/>
  <c r="T330" i="13"/>
  <c r="R330" i="13"/>
  <c r="P330" i="13"/>
  <c r="T329" i="13"/>
  <c r="R329" i="13"/>
  <c r="P329" i="13"/>
  <c r="T328" i="13"/>
  <c r="R328" i="13"/>
  <c r="P328" i="13"/>
  <c r="T327" i="13"/>
  <c r="R327" i="13"/>
  <c r="P327" i="13"/>
  <c r="T326" i="13"/>
  <c r="R326" i="13"/>
  <c r="P326" i="13"/>
  <c r="T325" i="13"/>
  <c r="R325" i="13"/>
  <c r="P325" i="13"/>
  <c r="T324" i="13"/>
  <c r="R324" i="13"/>
  <c r="P324" i="13"/>
  <c r="T323" i="13"/>
  <c r="R323" i="13"/>
  <c r="P323" i="13"/>
  <c r="T322" i="13"/>
  <c r="R322" i="13"/>
  <c r="P322" i="13"/>
  <c r="T321" i="13"/>
  <c r="R321" i="13"/>
  <c r="P321" i="13"/>
  <c r="T320" i="13"/>
  <c r="R320" i="13"/>
  <c r="P320" i="13"/>
  <c r="T319" i="13"/>
  <c r="R319" i="13"/>
  <c r="P319" i="13"/>
  <c r="T318" i="13"/>
  <c r="R318" i="13"/>
  <c r="P318" i="13"/>
  <c r="T317" i="13"/>
  <c r="R317" i="13"/>
  <c r="P317" i="13"/>
  <c r="T316" i="13"/>
  <c r="R316" i="13"/>
  <c r="P316" i="13"/>
  <c r="T315" i="13"/>
  <c r="R315" i="13"/>
  <c r="P315" i="13"/>
  <c r="T314" i="13"/>
  <c r="R314" i="13"/>
  <c r="P314" i="13"/>
  <c r="T313" i="13"/>
  <c r="R313" i="13"/>
  <c r="P313" i="13"/>
  <c r="T312" i="13"/>
  <c r="R312" i="13"/>
  <c r="P312" i="13"/>
  <c r="T311" i="13"/>
  <c r="R311" i="13"/>
  <c r="P311" i="13"/>
  <c r="T310" i="13"/>
  <c r="R310" i="13"/>
  <c r="P310" i="13"/>
  <c r="T309" i="13"/>
  <c r="R309" i="13"/>
  <c r="P309" i="13"/>
  <c r="T308" i="13"/>
  <c r="R308" i="13"/>
  <c r="P308" i="13"/>
  <c r="T307" i="13"/>
  <c r="R307" i="13"/>
  <c r="P307" i="13"/>
  <c r="T306" i="13"/>
  <c r="R306" i="13"/>
  <c r="P306" i="13"/>
  <c r="T305" i="13"/>
  <c r="R305" i="13"/>
  <c r="P305" i="13"/>
  <c r="T304" i="13"/>
  <c r="R304" i="13"/>
  <c r="P304" i="13"/>
  <c r="T303" i="13"/>
  <c r="R303" i="13"/>
  <c r="P303" i="13"/>
  <c r="T302" i="13"/>
  <c r="R302" i="13"/>
  <c r="P302" i="13"/>
  <c r="T301" i="13"/>
  <c r="R301" i="13"/>
  <c r="P301" i="13"/>
  <c r="T300" i="13"/>
  <c r="R300" i="13"/>
  <c r="P300" i="13"/>
  <c r="T299" i="13"/>
  <c r="R299" i="13"/>
  <c r="P299" i="13"/>
  <c r="T298" i="13"/>
  <c r="R298" i="13"/>
  <c r="P298" i="13"/>
  <c r="T297" i="13"/>
  <c r="R297" i="13"/>
  <c r="P297" i="13"/>
  <c r="T296" i="13"/>
  <c r="R296" i="13"/>
  <c r="P296" i="13"/>
  <c r="T295" i="13"/>
  <c r="R295" i="13"/>
  <c r="P295" i="13"/>
  <c r="T294" i="13"/>
  <c r="R294" i="13"/>
  <c r="P294" i="13"/>
  <c r="T293" i="13"/>
  <c r="R293" i="13"/>
  <c r="P293" i="13"/>
  <c r="T292" i="13"/>
  <c r="R292" i="13"/>
  <c r="P292" i="13"/>
  <c r="T291" i="13"/>
  <c r="R291" i="13"/>
  <c r="P291" i="13"/>
  <c r="T290" i="13"/>
  <c r="R290" i="13"/>
  <c r="P290" i="13"/>
  <c r="T289" i="13"/>
  <c r="R289" i="13"/>
  <c r="P289" i="13"/>
  <c r="T288" i="13"/>
  <c r="R288" i="13"/>
  <c r="P288" i="13"/>
  <c r="T287" i="13"/>
  <c r="R287" i="13"/>
  <c r="P287" i="13"/>
  <c r="T286" i="13"/>
  <c r="R286" i="13"/>
  <c r="P286" i="13"/>
  <c r="T285" i="13"/>
  <c r="R285" i="13"/>
  <c r="P285" i="13"/>
  <c r="T284" i="13"/>
  <c r="R284" i="13"/>
  <c r="P284" i="13"/>
  <c r="T283" i="13"/>
  <c r="R283" i="13"/>
  <c r="P283" i="13"/>
  <c r="T282" i="13"/>
  <c r="R282" i="13"/>
  <c r="P282" i="13"/>
  <c r="T281" i="13"/>
  <c r="R281" i="13"/>
  <c r="P281" i="13"/>
  <c r="T280" i="13"/>
  <c r="R280" i="13"/>
  <c r="P280" i="13"/>
  <c r="T279" i="13"/>
  <c r="R279" i="13"/>
  <c r="P279" i="13"/>
  <c r="T278" i="13"/>
  <c r="R278" i="13"/>
  <c r="P278" i="13"/>
  <c r="T277" i="13"/>
  <c r="R277" i="13"/>
  <c r="P277" i="13"/>
  <c r="T276" i="13"/>
  <c r="R276" i="13"/>
  <c r="P276" i="13"/>
  <c r="T275" i="13"/>
  <c r="R275" i="13"/>
  <c r="P275" i="13"/>
  <c r="T274" i="13"/>
  <c r="R274" i="13"/>
  <c r="P274" i="13"/>
  <c r="T273" i="13"/>
  <c r="R273" i="13"/>
  <c r="P273" i="13"/>
  <c r="T272" i="13"/>
  <c r="R272" i="13"/>
  <c r="P272" i="13"/>
  <c r="T271" i="13"/>
  <c r="R271" i="13"/>
  <c r="P271" i="13"/>
  <c r="T270" i="13"/>
  <c r="R270" i="13"/>
  <c r="P270" i="13"/>
  <c r="T269" i="13"/>
  <c r="R269" i="13"/>
  <c r="P269" i="13"/>
  <c r="T268" i="13"/>
  <c r="R268" i="13"/>
  <c r="P268" i="13"/>
  <c r="T267" i="13"/>
  <c r="R267" i="13"/>
  <c r="P267" i="13"/>
  <c r="T266" i="13"/>
  <c r="R266" i="13"/>
  <c r="P266" i="13"/>
  <c r="T265" i="13"/>
  <c r="R265" i="13"/>
  <c r="P265" i="13"/>
  <c r="T264" i="13"/>
  <c r="R264" i="13"/>
  <c r="P264" i="13"/>
  <c r="T263" i="13"/>
  <c r="R263" i="13"/>
  <c r="P263" i="13"/>
  <c r="T262" i="13"/>
  <c r="R262" i="13"/>
  <c r="P262" i="13"/>
  <c r="T261" i="13"/>
  <c r="R261" i="13"/>
  <c r="P261" i="13"/>
  <c r="T260" i="13"/>
  <c r="R260" i="13"/>
  <c r="P260" i="13"/>
  <c r="T259" i="13"/>
  <c r="R259" i="13"/>
  <c r="P259" i="13"/>
  <c r="T258" i="13"/>
  <c r="R258" i="13"/>
  <c r="P258" i="13"/>
  <c r="T257" i="13"/>
  <c r="R257" i="13"/>
  <c r="P257" i="13"/>
  <c r="T256" i="13"/>
  <c r="R256" i="13"/>
  <c r="P256" i="13"/>
  <c r="T255" i="13"/>
  <c r="R255" i="13"/>
  <c r="P255" i="13"/>
  <c r="T254" i="13"/>
  <c r="R254" i="13"/>
  <c r="P254" i="13"/>
  <c r="T253" i="13"/>
  <c r="R253" i="13"/>
  <c r="P253" i="13"/>
  <c r="T252" i="13"/>
  <c r="R252" i="13"/>
  <c r="P252" i="13"/>
  <c r="T251" i="13"/>
  <c r="R251" i="13"/>
  <c r="P251" i="13"/>
  <c r="T250" i="13"/>
  <c r="R250" i="13"/>
  <c r="P250" i="13"/>
  <c r="T249" i="13"/>
  <c r="R249" i="13"/>
  <c r="P249" i="13"/>
  <c r="T248" i="13"/>
  <c r="R248" i="13"/>
  <c r="P248" i="13"/>
  <c r="T247" i="13"/>
  <c r="R247" i="13"/>
  <c r="P247" i="13"/>
  <c r="T246" i="13"/>
  <c r="R246" i="13"/>
  <c r="P246" i="13"/>
  <c r="T245" i="13"/>
  <c r="R245" i="13"/>
  <c r="P245" i="13"/>
  <c r="T244" i="13"/>
  <c r="R244" i="13"/>
  <c r="P244" i="13"/>
  <c r="T243" i="13"/>
  <c r="R243" i="13"/>
  <c r="P243" i="13"/>
  <c r="T242" i="13"/>
  <c r="R242" i="13"/>
  <c r="P242" i="13"/>
  <c r="T241" i="13"/>
  <c r="R241" i="13"/>
  <c r="P241" i="13"/>
  <c r="T240" i="13"/>
  <c r="R240" i="13"/>
  <c r="P240" i="13"/>
  <c r="T239" i="13"/>
  <c r="R239" i="13"/>
  <c r="P239" i="13"/>
  <c r="T238" i="13"/>
  <c r="R238" i="13"/>
  <c r="P238" i="13"/>
  <c r="T237" i="13"/>
  <c r="R237" i="13"/>
  <c r="P237" i="13"/>
  <c r="T236" i="13"/>
  <c r="R236" i="13"/>
  <c r="P236" i="13"/>
  <c r="T235" i="13"/>
  <c r="R235" i="13"/>
  <c r="P235" i="13"/>
  <c r="T234" i="13"/>
  <c r="R234" i="13"/>
  <c r="P234" i="13"/>
  <c r="T233" i="13"/>
  <c r="R233" i="13"/>
  <c r="P233" i="13"/>
  <c r="T232" i="13"/>
  <c r="R232" i="13"/>
  <c r="P232" i="13"/>
  <c r="T231" i="13"/>
  <c r="R231" i="13"/>
  <c r="P231" i="13"/>
  <c r="T230" i="13"/>
  <c r="R230" i="13"/>
  <c r="P230" i="13"/>
  <c r="T229" i="13"/>
  <c r="R229" i="13"/>
  <c r="P229" i="13"/>
  <c r="T228" i="13"/>
  <c r="R228" i="13"/>
  <c r="P228" i="13"/>
  <c r="T227" i="13"/>
  <c r="R227" i="13"/>
  <c r="P227" i="13"/>
  <c r="T226" i="13"/>
  <c r="R226" i="13"/>
  <c r="P226" i="13"/>
  <c r="T225" i="13"/>
  <c r="R225" i="13"/>
  <c r="P225" i="13"/>
  <c r="T224" i="13"/>
  <c r="R224" i="13"/>
  <c r="P224" i="13"/>
  <c r="T223" i="13"/>
  <c r="R223" i="13"/>
  <c r="P223" i="13"/>
  <c r="T222" i="13"/>
  <c r="R222" i="13"/>
  <c r="P222" i="13"/>
  <c r="T221" i="13"/>
  <c r="R221" i="13"/>
  <c r="P221" i="13"/>
  <c r="T220" i="13"/>
  <c r="R220" i="13"/>
  <c r="P220" i="13"/>
  <c r="T219" i="13"/>
  <c r="R219" i="13"/>
  <c r="P219" i="13"/>
  <c r="T218" i="13"/>
  <c r="R218" i="13"/>
  <c r="P218" i="13"/>
  <c r="T217" i="13"/>
  <c r="R217" i="13"/>
  <c r="P217" i="13"/>
  <c r="T216" i="13"/>
  <c r="R216" i="13"/>
  <c r="P216" i="13"/>
  <c r="T215" i="13"/>
  <c r="R215" i="13"/>
  <c r="P215" i="13"/>
  <c r="T214" i="13"/>
  <c r="R214" i="13"/>
  <c r="P214" i="13"/>
  <c r="T213" i="13"/>
  <c r="R213" i="13"/>
  <c r="P213" i="13"/>
  <c r="T212" i="13"/>
  <c r="R212" i="13"/>
  <c r="P212" i="13"/>
  <c r="T211" i="13"/>
  <c r="R211" i="13"/>
  <c r="P211" i="13"/>
  <c r="T210" i="13"/>
  <c r="R210" i="13"/>
  <c r="P210" i="13"/>
  <c r="T209" i="13"/>
  <c r="R209" i="13"/>
  <c r="P209" i="13"/>
  <c r="T208" i="13"/>
  <c r="R208" i="13"/>
  <c r="P208" i="13"/>
  <c r="T207" i="13"/>
  <c r="R207" i="13"/>
  <c r="P207" i="13"/>
  <c r="T206" i="13"/>
  <c r="R206" i="13"/>
  <c r="P206" i="13"/>
  <c r="T205" i="13"/>
  <c r="R205" i="13"/>
  <c r="P205" i="13"/>
  <c r="T204" i="13"/>
  <c r="R204" i="13"/>
  <c r="P204" i="13"/>
  <c r="T203" i="13"/>
  <c r="R203" i="13"/>
  <c r="P203" i="13"/>
  <c r="T202" i="13"/>
  <c r="R202" i="13"/>
  <c r="P202" i="13"/>
  <c r="T201" i="13"/>
  <c r="R201" i="13"/>
  <c r="P201" i="13"/>
  <c r="T200" i="13"/>
  <c r="R200" i="13"/>
  <c r="P200" i="13"/>
  <c r="T199" i="13"/>
  <c r="R199" i="13"/>
  <c r="P199" i="13"/>
  <c r="T198" i="13"/>
  <c r="R198" i="13"/>
  <c r="P198" i="13"/>
  <c r="T197" i="13"/>
  <c r="R197" i="13"/>
  <c r="P197" i="13"/>
  <c r="T196" i="13"/>
  <c r="R196" i="13"/>
  <c r="P196" i="13"/>
  <c r="T195" i="13"/>
  <c r="R195" i="13"/>
  <c r="P195" i="13"/>
  <c r="T194" i="13"/>
  <c r="R194" i="13"/>
  <c r="P194" i="13"/>
  <c r="T193" i="13"/>
  <c r="R193" i="13"/>
  <c r="P193" i="13"/>
  <c r="T192" i="13"/>
  <c r="R192" i="13"/>
  <c r="P192" i="13"/>
  <c r="T191" i="13"/>
  <c r="R191" i="13"/>
  <c r="P191" i="13"/>
  <c r="T190" i="13"/>
  <c r="R190" i="13"/>
  <c r="P190" i="13"/>
  <c r="T189" i="13"/>
  <c r="R189" i="13"/>
  <c r="P189" i="13"/>
  <c r="T188" i="13"/>
  <c r="R188" i="13"/>
  <c r="P188" i="13"/>
  <c r="T187" i="13"/>
  <c r="R187" i="13"/>
  <c r="P187" i="13"/>
  <c r="T186" i="13"/>
  <c r="R186" i="13"/>
  <c r="P186" i="13"/>
  <c r="T185" i="13"/>
  <c r="R185" i="13"/>
  <c r="P185" i="13"/>
  <c r="T184" i="13"/>
  <c r="R184" i="13"/>
  <c r="P184" i="13"/>
  <c r="T183" i="13"/>
  <c r="R183" i="13"/>
  <c r="P183" i="13"/>
  <c r="T182" i="13"/>
  <c r="R182" i="13"/>
  <c r="P182" i="13"/>
  <c r="T181" i="13"/>
  <c r="R181" i="13"/>
  <c r="P181" i="13"/>
  <c r="T180" i="13"/>
  <c r="R180" i="13"/>
  <c r="P180" i="13"/>
  <c r="T179" i="13"/>
  <c r="R179" i="13"/>
  <c r="P179" i="13"/>
  <c r="T178" i="13"/>
  <c r="R178" i="13"/>
  <c r="P178" i="13"/>
  <c r="T177" i="13"/>
  <c r="R177" i="13"/>
  <c r="P177" i="13"/>
  <c r="T176" i="13"/>
  <c r="R176" i="13"/>
  <c r="P176" i="13"/>
  <c r="T175" i="13"/>
  <c r="R175" i="13"/>
  <c r="P175" i="13"/>
  <c r="T174" i="13"/>
  <c r="R174" i="13"/>
  <c r="P174" i="13"/>
  <c r="T173" i="13"/>
  <c r="R173" i="13"/>
  <c r="P173" i="13"/>
  <c r="T172" i="13"/>
  <c r="R172" i="13"/>
  <c r="P172" i="13"/>
  <c r="T171" i="13"/>
  <c r="R171" i="13"/>
  <c r="P171" i="13"/>
  <c r="T170" i="13"/>
  <c r="R170" i="13"/>
  <c r="P170" i="13"/>
  <c r="T169" i="13"/>
  <c r="R169" i="13"/>
  <c r="P169" i="13"/>
  <c r="T168" i="13"/>
  <c r="R168" i="13"/>
  <c r="P168" i="13"/>
  <c r="T167" i="13"/>
  <c r="R167" i="13"/>
  <c r="P167" i="13"/>
  <c r="T166" i="13"/>
  <c r="R166" i="13"/>
  <c r="P166" i="13"/>
  <c r="T165" i="13"/>
  <c r="R165" i="13"/>
  <c r="P165" i="13"/>
  <c r="T164" i="13"/>
  <c r="R164" i="13"/>
  <c r="P164" i="13"/>
  <c r="T163" i="13"/>
  <c r="R163" i="13"/>
  <c r="P163" i="13"/>
  <c r="T162" i="13"/>
  <c r="R162" i="13"/>
  <c r="P162" i="13"/>
  <c r="T161" i="13"/>
  <c r="R161" i="13"/>
  <c r="P161" i="13"/>
  <c r="T160" i="13"/>
  <c r="R160" i="13"/>
  <c r="P160" i="13"/>
  <c r="T159" i="13"/>
  <c r="R159" i="13"/>
  <c r="P159" i="13"/>
  <c r="T158" i="13"/>
  <c r="R158" i="13"/>
  <c r="P158" i="13"/>
  <c r="T157" i="13"/>
  <c r="R157" i="13"/>
  <c r="P157" i="13"/>
  <c r="T156" i="13"/>
  <c r="R156" i="13"/>
  <c r="P156" i="13"/>
  <c r="T155" i="13"/>
  <c r="R155" i="13"/>
  <c r="P155" i="13"/>
  <c r="T154" i="13"/>
  <c r="R154" i="13"/>
  <c r="P154" i="13"/>
  <c r="T153" i="13"/>
  <c r="R153" i="13"/>
  <c r="P153" i="13"/>
  <c r="T152" i="13"/>
  <c r="R152" i="13"/>
  <c r="P152" i="13"/>
  <c r="T151" i="13"/>
  <c r="R151" i="13"/>
  <c r="P151" i="13"/>
  <c r="T150" i="13"/>
  <c r="R150" i="13"/>
  <c r="P150" i="13"/>
  <c r="T149" i="13"/>
  <c r="R149" i="13"/>
  <c r="P149" i="13"/>
  <c r="T148" i="13"/>
  <c r="R148" i="13"/>
  <c r="P148" i="13"/>
  <c r="T147" i="13"/>
  <c r="R147" i="13"/>
  <c r="P147" i="13"/>
  <c r="T146" i="13"/>
  <c r="R146" i="13"/>
  <c r="P146" i="13"/>
  <c r="T145" i="13"/>
  <c r="R145" i="13"/>
  <c r="P145" i="13"/>
  <c r="T144" i="13"/>
  <c r="R144" i="13"/>
  <c r="P144" i="13"/>
  <c r="T143" i="13"/>
  <c r="R143" i="13"/>
  <c r="P143" i="13"/>
  <c r="T142" i="13"/>
  <c r="R142" i="13"/>
  <c r="P142" i="13"/>
  <c r="T141" i="13"/>
  <c r="R141" i="13"/>
  <c r="P141" i="13"/>
  <c r="T140" i="13"/>
  <c r="R140" i="13"/>
  <c r="P140" i="13"/>
  <c r="T139" i="13"/>
  <c r="R139" i="13"/>
  <c r="P139" i="13"/>
  <c r="T138" i="13"/>
  <c r="R138" i="13"/>
  <c r="P138" i="13"/>
  <c r="T137" i="13"/>
  <c r="R137" i="13"/>
  <c r="P137" i="13"/>
  <c r="T136" i="13"/>
  <c r="R136" i="13"/>
  <c r="P136" i="13"/>
  <c r="T135" i="13"/>
  <c r="R135" i="13"/>
  <c r="P135" i="13"/>
  <c r="T134" i="13"/>
  <c r="R134" i="13"/>
  <c r="P134" i="13"/>
  <c r="T133" i="13"/>
  <c r="R133" i="13"/>
  <c r="P133" i="13"/>
  <c r="T132" i="13"/>
  <c r="R132" i="13"/>
  <c r="P132" i="13"/>
  <c r="T131" i="13"/>
  <c r="R131" i="13"/>
  <c r="P131" i="13"/>
  <c r="T130" i="13"/>
  <c r="R130" i="13"/>
  <c r="P130" i="13"/>
  <c r="T129" i="13"/>
  <c r="R129" i="13"/>
  <c r="P129" i="13"/>
  <c r="T128" i="13"/>
  <c r="R128" i="13"/>
  <c r="P128" i="13"/>
  <c r="T127" i="13"/>
  <c r="R127" i="13"/>
  <c r="P127" i="13"/>
  <c r="T126" i="13"/>
  <c r="R126" i="13"/>
  <c r="P126" i="13"/>
  <c r="T125" i="13"/>
  <c r="R125" i="13"/>
  <c r="P125" i="13"/>
  <c r="T124" i="13"/>
  <c r="R124" i="13"/>
  <c r="P124" i="13"/>
  <c r="T123" i="13"/>
  <c r="R123" i="13"/>
  <c r="P123" i="13"/>
  <c r="T122" i="13"/>
  <c r="R122" i="13"/>
  <c r="P122" i="13"/>
  <c r="T121" i="13"/>
  <c r="R121" i="13"/>
  <c r="P121" i="13"/>
  <c r="T120" i="13"/>
  <c r="R120" i="13"/>
  <c r="P120" i="13"/>
  <c r="T119" i="13"/>
  <c r="R119" i="13"/>
  <c r="P119" i="13"/>
  <c r="T118" i="13"/>
  <c r="R118" i="13"/>
  <c r="P118" i="13"/>
  <c r="T117" i="13"/>
  <c r="R117" i="13"/>
  <c r="P117" i="13"/>
  <c r="T116" i="13"/>
  <c r="R116" i="13"/>
  <c r="P116" i="13"/>
  <c r="T115" i="13"/>
  <c r="R115" i="13"/>
  <c r="P115" i="13"/>
  <c r="T114" i="13"/>
  <c r="R114" i="13"/>
  <c r="P114" i="13"/>
  <c r="T113" i="13"/>
  <c r="R113" i="13"/>
  <c r="P113" i="13"/>
  <c r="T112" i="13"/>
  <c r="R112" i="13"/>
  <c r="P112" i="13"/>
  <c r="T111" i="13"/>
  <c r="R111" i="13"/>
  <c r="P111" i="13"/>
  <c r="T110" i="13"/>
  <c r="R110" i="13"/>
  <c r="P110" i="13"/>
  <c r="T109" i="13"/>
  <c r="R109" i="13"/>
  <c r="P109" i="13"/>
  <c r="T108" i="13"/>
  <c r="R108" i="13"/>
  <c r="P108" i="13"/>
  <c r="T107" i="13"/>
  <c r="R107" i="13"/>
  <c r="P107" i="13"/>
  <c r="T106" i="13"/>
  <c r="R106" i="13"/>
  <c r="P106" i="13"/>
  <c r="T105" i="13"/>
  <c r="R105" i="13"/>
  <c r="P105" i="13"/>
  <c r="T104" i="13"/>
  <c r="R104" i="13"/>
  <c r="P104" i="13"/>
  <c r="T103" i="13"/>
  <c r="R103" i="13"/>
  <c r="P103" i="13"/>
  <c r="T102" i="13"/>
  <c r="R102" i="13"/>
  <c r="P102" i="13"/>
  <c r="T101" i="13"/>
  <c r="R101" i="13"/>
  <c r="P101" i="13"/>
  <c r="T100" i="13"/>
  <c r="R100" i="13"/>
  <c r="P100" i="13"/>
  <c r="T99" i="13"/>
  <c r="R99" i="13"/>
  <c r="P99" i="13"/>
  <c r="T98" i="13"/>
  <c r="R98" i="13"/>
  <c r="P98" i="13"/>
  <c r="T97" i="13"/>
  <c r="R97" i="13"/>
  <c r="P97" i="13"/>
  <c r="T96" i="13"/>
  <c r="R96" i="13"/>
  <c r="P96" i="13"/>
  <c r="T95" i="13"/>
  <c r="R95" i="13"/>
  <c r="P95" i="13"/>
  <c r="T94" i="13"/>
  <c r="R94" i="13"/>
  <c r="P94" i="13"/>
  <c r="T93" i="13"/>
  <c r="R93" i="13"/>
  <c r="P93" i="13"/>
  <c r="T92" i="13"/>
  <c r="R92" i="13"/>
  <c r="P92" i="13"/>
  <c r="T91" i="13"/>
  <c r="R91" i="13"/>
  <c r="P91" i="13"/>
  <c r="T90" i="13"/>
  <c r="R90" i="13"/>
  <c r="P90" i="13"/>
  <c r="T89" i="13"/>
  <c r="R89" i="13"/>
  <c r="P89" i="13"/>
  <c r="T88" i="13"/>
  <c r="R88" i="13"/>
  <c r="P88" i="13"/>
  <c r="T87" i="13"/>
  <c r="R87" i="13"/>
  <c r="P87" i="13"/>
  <c r="T86" i="13"/>
  <c r="R86" i="13"/>
  <c r="P86" i="13"/>
  <c r="T85" i="13"/>
  <c r="R85" i="13"/>
  <c r="P85" i="13"/>
  <c r="T84" i="13"/>
  <c r="R84" i="13"/>
  <c r="P84" i="13"/>
  <c r="T83" i="13"/>
  <c r="R83" i="13"/>
  <c r="P83" i="13"/>
  <c r="T82" i="13"/>
  <c r="R82" i="13"/>
  <c r="P82" i="13"/>
  <c r="T81" i="13"/>
  <c r="R81" i="13"/>
  <c r="P81" i="13"/>
  <c r="T80" i="13"/>
  <c r="R80" i="13"/>
  <c r="P80" i="13"/>
  <c r="T79" i="13"/>
  <c r="R79" i="13"/>
  <c r="P79" i="13"/>
  <c r="T78" i="13"/>
  <c r="R78" i="13"/>
  <c r="P78" i="13"/>
  <c r="T77" i="13"/>
  <c r="R77" i="13"/>
  <c r="P77" i="13"/>
  <c r="T76" i="13"/>
  <c r="R76" i="13"/>
  <c r="P76" i="13"/>
  <c r="T75" i="13"/>
  <c r="R75" i="13"/>
  <c r="P75" i="13"/>
  <c r="T74" i="13"/>
  <c r="R74" i="13"/>
  <c r="P74" i="13"/>
  <c r="T73" i="13"/>
  <c r="R73" i="13"/>
  <c r="P73" i="13"/>
  <c r="T72" i="13"/>
  <c r="R72" i="13"/>
  <c r="P72" i="13"/>
  <c r="T71" i="13"/>
  <c r="R71" i="13"/>
  <c r="P71" i="13"/>
  <c r="T70" i="13"/>
  <c r="R70" i="13"/>
  <c r="P70" i="13"/>
  <c r="T69" i="13"/>
  <c r="R69" i="13"/>
  <c r="P69" i="13"/>
  <c r="T68" i="13"/>
  <c r="R68" i="13"/>
  <c r="P68" i="13"/>
  <c r="T67" i="13"/>
  <c r="R67" i="13"/>
  <c r="P67" i="13"/>
  <c r="T66" i="13"/>
  <c r="R66" i="13"/>
  <c r="P66" i="13"/>
  <c r="T65" i="13"/>
  <c r="R65" i="13"/>
  <c r="P65" i="13"/>
  <c r="T64" i="13"/>
  <c r="R64" i="13"/>
  <c r="P64" i="13"/>
  <c r="T63" i="13"/>
  <c r="R63" i="13"/>
  <c r="P63" i="13"/>
  <c r="T62" i="13"/>
  <c r="R62" i="13"/>
  <c r="P62" i="13"/>
  <c r="T61" i="13"/>
  <c r="R61" i="13"/>
  <c r="P61" i="13"/>
  <c r="T60" i="13"/>
  <c r="R60" i="13"/>
  <c r="P60" i="13"/>
  <c r="T59" i="13"/>
  <c r="R59" i="13"/>
  <c r="P59" i="13"/>
  <c r="T58" i="13"/>
  <c r="R58" i="13"/>
  <c r="P58" i="13"/>
  <c r="T57" i="13"/>
  <c r="R57" i="13"/>
  <c r="P57" i="13"/>
  <c r="T56" i="13"/>
  <c r="R56" i="13"/>
  <c r="P56" i="13"/>
  <c r="T55" i="13"/>
  <c r="R55" i="13"/>
  <c r="P55" i="13"/>
  <c r="T54" i="13"/>
  <c r="R54" i="13"/>
  <c r="P54" i="13"/>
  <c r="T53" i="13"/>
  <c r="R53" i="13"/>
  <c r="P53" i="13"/>
  <c r="T52" i="13"/>
  <c r="R52" i="13"/>
  <c r="P52" i="13"/>
  <c r="T51" i="13"/>
  <c r="R51" i="13"/>
  <c r="P51" i="13"/>
  <c r="T50" i="13"/>
  <c r="R50" i="13"/>
  <c r="P50" i="13"/>
  <c r="T49" i="13"/>
  <c r="R49" i="13"/>
  <c r="P49" i="13"/>
  <c r="T48" i="13"/>
  <c r="R48" i="13"/>
  <c r="P48" i="13"/>
  <c r="T47" i="13"/>
  <c r="R47" i="13"/>
  <c r="P47" i="13"/>
  <c r="T46" i="13"/>
  <c r="R46" i="13"/>
  <c r="P46" i="13"/>
  <c r="T45" i="13"/>
  <c r="R45" i="13"/>
  <c r="P45" i="13"/>
  <c r="T44" i="13"/>
  <c r="R44" i="13"/>
  <c r="P44" i="13"/>
  <c r="T43" i="13"/>
  <c r="R43" i="13"/>
  <c r="P43" i="13"/>
  <c r="T42" i="13"/>
  <c r="R42" i="13"/>
  <c r="P42" i="13"/>
  <c r="T41" i="13"/>
  <c r="R41" i="13"/>
  <c r="P41" i="13"/>
  <c r="T40" i="13"/>
  <c r="R40" i="13"/>
  <c r="P40" i="13"/>
  <c r="T39" i="13"/>
  <c r="R39" i="13"/>
  <c r="P39" i="13"/>
  <c r="T38" i="13"/>
  <c r="R38" i="13"/>
  <c r="P38" i="13"/>
  <c r="T37" i="13"/>
  <c r="R37" i="13"/>
  <c r="P37" i="13"/>
  <c r="T36" i="13"/>
  <c r="R36" i="13"/>
  <c r="P36" i="13"/>
  <c r="T35" i="13"/>
  <c r="R35" i="13"/>
  <c r="P35" i="13"/>
  <c r="T34" i="13"/>
  <c r="R34" i="13"/>
  <c r="P34" i="13"/>
  <c r="T33" i="13"/>
  <c r="R33" i="13"/>
  <c r="P33" i="13"/>
  <c r="T32" i="13"/>
  <c r="R32" i="13"/>
  <c r="P32" i="13"/>
  <c r="T31" i="13"/>
  <c r="R31" i="13"/>
  <c r="P31" i="13"/>
  <c r="T30" i="13"/>
  <c r="R30" i="13"/>
  <c r="P30" i="13"/>
  <c r="T29" i="13"/>
  <c r="R29" i="13"/>
  <c r="P29" i="13"/>
  <c r="T28" i="13"/>
  <c r="R28" i="13"/>
  <c r="P28" i="13"/>
  <c r="T27" i="13"/>
  <c r="R27" i="13"/>
  <c r="P27" i="13"/>
  <c r="T26" i="13"/>
  <c r="R26" i="13"/>
  <c r="P26" i="13"/>
  <c r="T25" i="13"/>
  <c r="R25" i="13"/>
  <c r="P25" i="13"/>
  <c r="T24" i="13"/>
  <c r="R24" i="13"/>
  <c r="P24" i="13"/>
  <c r="T23" i="13"/>
  <c r="R23" i="13"/>
  <c r="P23" i="13"/>
  <c r="T22" i="13"/>
  <c r="R22" i="13"/>
  <c r="P22" i="13"/>
  <c r="T21" i="13"/>
  <c r="R21" i="13"/>
  <c r="P21" i="13"/>
  <c r="T20" i="13"/>
  <c r="R20" i="13"/>
  <c r="P20" i="13"/>
  <c r="T19" i="13"/>
  <c r="R19" i="13"/>
  <c r="P19" i="13"/>
  <c r="T18" i="13"/>
  <c r="R18" i="13"/>
  <c r="P18" i="13"/>
  <c r="T17" i="13"/>
  <c r="R17" i="13"/>
  <c r="P17" i="13"/>
  <c r="T16" i="13"/>
  <c r="R16" i="13"/>
  <c r="P16" i="13"/>
  <c r="T15" i="13"/>
  <c r="R15" i="13"/>
  <c r="P15" i="13"/>
  <c r="T14" i="13"/>
  <c r="R14" i="13"/>
  <c r="P14" i="13"/>
  <c r="T13" i="13"/>
  <c r="R13" i="13"/>
  <c r="P13" i="13"/>
  <c r="T12" i="13"/>
  <c r="R12" i="13"/>
  <c r="P12" i="13"/>
  <c r="T11" i="13"/>
  <c r="R11" i="13"/>
  <c r="P11" i="13"/>
  <c r="T10" i="13"/>
  <c r="R10" i="13"/>
  <c r="P10" i="13"/>
  <c r="T9" i="13"/>
  <c r="R9" i="13"/>
  <c r="P9" i="13"/>
  <c r="T8" i="13"/>
  <c r="R8" i="13"/>
  <c r="P8" i="13"/>
  <c r="T7" i="13"/>
  <c r="R7" i="13"/>
  <c r="P7" i="13"/>
  <c r="T6" i="13"/>
  <c r="R6" i="13"/>
  <c r="P6" i="13"/>
  <c r="T5" i="13"/>
  <c r="R5" i="13"/>
  <c r="P5" i="13"/>
  <c r="T4" i="13"/>
  <c r="R4" i="13"/>
  <c r="P4" i="13"/>
  <c r="B15" i="4"/>
  <c r="B11" i="4"/>
  <c r="B12" i="4" s="1"/>
  <c r="B14" i="4" s="1"/>
  <c r="B17" i="4" l="1"/>
  <c r="S218" i="3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O193" i="3"/>
  <c r="N193" i="3"/>
  <c r="M193" i="3"/>
  <c r="K193" i="3"/>
  <c r="O192" i="3"/>
  <c r="N192" i="3"/>
  <c r="M192" i="3"/>
  <c r="K192" i="3"/>
  <c r="O191" i="3"/>
  <c r="N191" i="3"/>
  <c r="M191" i="3"/>
  <c r="K191" i="3"/>
  <c r="O190" i="3"/>
  <c r="N190" i="3"/>
  <c r="M190" i="3"/>
  <c r="K190" i="3"/>
  <c r="O189" i="3"/>
  <c r="N189" i="3"/>
  <c r="M189" i="3"/>
  <c r="K189" i="3"/>
  <c r="O188" i="3"/>
  <c r="N188" i="3"/>
  <c r="M188" i="3"/>
  <c r="K188" i="3"/>
  <c r="O187" i="3"/>
  <c r="N187" i="3"/>
  <c r="M187" i="3"/>
  <c r="K187" i="3"/>
  <c r="O186" i="3"/>
  <c r="N186" i="3"/>
  <c r="M186" i="3"/>
  <c r="K186" i="3"/>
  <c r="O185" i="3"/>
  <c r="N185" i="3"/>
  <c r="M185" i="3"/>
  <c r="K185" i="3"/>
  <c r="O184" i="3"/>
  <c r="N184" i="3"/>
  <c r="M184" i="3"/>
  <c r="K184" i="3"/>
  <c r="O183" i="3"/>
  <c r="N183" i="3"/>
  <c r="M183" i="3"/>
  <c r="K183" i="3"/>
  <c r="O182" i="3"/>
  <c r="N182" i="3"/>
  <c r="M182" i="3"/>
  <c r="K182" i="3"/>
  <c r="O181" i="3"/>
  <c r="N181" i="3"/>
  <c r="M181" i="3"/>
  <c r="K181" i="3"/>
  <c r="O180" i="3"/>
  <c r="N180" i="3"/>
  <c r="M180" i="3"/>
  <c r="K180" i="3"/>
  <c r="O179" i="3"/>
  <c r="N179" i="3"/>
  <c r="M179" i="3"/>
  <c r="K179" i="3"/>
  <c r="O178" i="3"/>
  <c r="N178" i="3"/>
  <c r="M178" i="3"/>
  <c r="K178" i="3"/>
  <c r="O177" i="3"/>
  <c r="N177" i="3"/>
  <c r="M177" i="3"/>
  <c r="K177" i="3"/>
  <c r="O176" i="3"/>
  <c r="N176" i="3"/>
  <c r="M176" i="3"/>
  <c r="K176" i="3"/>
  <c r="O175" i="3"/>
  <c r="N175" i="3"/>
  <c r="M175" i="3"/>
  <c r="K175" i="3"/>
  <c r="O174" i="3"/>
  <c r="N174" i="3"/>
  <c r="M174" i="3"/>
  <c r="K174" i="3"/>
  <c r="O173" i="3"/>
  <c r="N173" i="3"/>
  <c r="M173" i="3"/>
  <c r="K173" i="3"/>
  <c r="O172" i="3"/>
  <c r="N172" i="3"/>
  <c r="M172" i="3"/>
  <c r="K172" i="3"/>
  <c r="O171" i="3"/>
  <c r="N171" i="3"/>
  <c r="M171" i="3"/>
  <c r="K171" i="3"/>
  <c r="O170" i="3"/>
  <c r="N170" i="3"/>
  <c r="M170" i="3"/>
  <c r="K170" i="3"/>
  <c r="O169" i="3"/>
  <c r="N169" i="3"/>
  <c r="M169" i="3"/>
  <c r="K169" i="3"/>
  <c r="O168" i="3"/>
  <c r="N168" i="3"/>
  <c r="M168" i="3"/>
  <c r="K168" i="3"/>
  <c r="O167" i="3"/>
  <c r="N167" i="3"/>
  <c r="M167" i="3"/>
  <c r="K167" i="3"/>
  <c r="O166" i="3"/>
  <c r="N166" i="3"/>
  <c r="M166" i="3"/>
  <c r="K166" i="3"/>
  <c r="O165" i="3"/>
  <c r="N165" i="3"/>
  <c r="M165" i="3"/>
  <c r="K165" i="3"/>
  <c r="O164" i="3"/>
  <c r="N164" i="3"/>
  <c r="M164" i="3"/>
  <c r="K164" i="3"/>
  <c r="O163" i="3"/>
  <c r="N163" i="3"/>
  <c r="M163" i="3"/>
  <c r="K163" i="3"/>
  <c r="O162" i="3"/>
  <c r="N162" i="3"/>
  <c r="M162" i="3"/>
  <c r="K162" i="3"/>
  <c r="O161" i="3"/>
  <c r="N161" i="3"/>
  <c r="M161" i="3"/>
  <c r="K161" i="3"/>
  <c r="O160" i="3"/>
  <c r="N160" i="3"/>
  <c r="M160" i="3"/>
  <c r="K160" i="3"/>
  <c r="O159" i="3"/>
  <c r="N159" i="3"/>
  <c r="M159" i="3"/>
  <c r="K159" i="3"/>
  <c r="O158" i="3"/>
  <c r="N158" i="3"/>
  <c r="M158" i="3"/>
  <c r="K158" i="3"/>
  <c r="O157" i="3"/>
  <c r="N157" i="3"/>
  <c r="M157" i="3"/>
  <c r="K157" i="3"/>
  <c r="O156" i="3"/>
  <c r="N156" i="3"/>
  <c r="M156" i="3"/>
  <c r="K156" i="3"/>
  <c r="O155" i="3"/>
  <c r="N155" i="3"/>
  <c r="M155" i="3"/>
  <c r="K155" i="3"/>
  <c r="O154" i="3"/>
  <c r="N154" i="3"/>
  <c r="M154" i="3"/>
  <c r="K154" i="3"/>
  <c r="O153" i="3"/>
  <c r="N153" i="3"/>
  <c r="M153" i="3"/>
  <c r="K153" i="3"/>
  <c r="O152" i="3"/>
  <c r="N152" i="3"/>
  <c r="M152" i="3"/>
  <c r="K152" i="3"/>
  <c r="O151" i="3"/>
  <c r="N151" i="3"/>
  <c r="M151" i="3"/>
  <c r="K151" i="3"/>
  <c r="O150" i="3"/>
  <c r="N150" i="3"/>
  <c r="M150" i="3"/>
  <c r="K150" i="3"/>
  <c r="O149" i="3"/>
  <c r="N149" i="3"/>
  <c r="M149" i="3"/>
  <c r="K149" i="3"/>
  <c r="O148" i="3"/>
  <c r="N148" i="3"/>
  <c r="M148" i="3"/>
  <c r="K148" i="3"/>
  <c r="O147" i="3"/>
  <c r="N147" i="3"/>
  <c r="M147" i="3"/>
  <c r="K147" i="3"/>
  <c r="O146" i="3"/>
  <c r="N146" i="3"/>
  <c r="M146" i="3"/>
  <c r="K146" i="3"/>
  <c r="O145" i="3"/>
  <c r="N145" i="3"/>
  <c r="M145" i="3"/>
  <c r="K145" i="3"/>
  <c r="O144" i="3"/>
  <c r="N144" i="3"/>
  <c r="M144" i="3"/>
  <c r="K144" i="3"/>
  <c r="O143" i="3"/>
  <c r="N143" i="3"/>
  <c r="M143" i="3"/>
  <c r="K143" i="3"/>
  <c r="O142" i="3"/>
  <c r="N142" i="3"/>
  <c r="M142" i="3"/>
  <c r="K142" i="3"/>
  <c r="O141" i="3"/>
  <c r="N141" i="3"/>
  <c r="M141" i="3"/>
  <c r="K141" i="3"/>
  <c r="O140" i="3"/>
  <c r="N140" i="3"/>
  <c r="M140" i="3"/>
  <c r="K140" i="3"/>
  <c r="O139" i="3"/>
  <c r="N139" i="3"/>
  <c r="M139" i="3"/>
  <c r="K139" i="3"/>
  <c r="O138" i="3"/>
  <c r="N138" i="3"/>
  <c r="M138" i="3"/>
  <c r="K138" i="3"/>
  <c r="O137" i="3"/>
  <c r="N137" i="3"/>
  <c r="M137" i="3"/>
  <c r="K137" i="3"/>
  <c r="O136" i="3"/>
  <c r="N136" i="3"/>
  <c r="M136" i="3"/>
  <c r="K136" i="3"/>
  <c r="O135" i="3"/>
  <c r="N135" i="3"/>
  <c r="M135" i="3"/>
  <c r="K135" i="3"/>
  <c r="O134" i="3"/>
  <c r="N134" i="3"/>
  <c r="M134" i="3"/>
  <c r="K134" i="3"/>
  <c r="C134" i="3"/>
  <c r="C146" i="3" s="1"/>
  <c r="C158" i="3" s="1"/>
  <c r="C170" i="3" s="1"/>
  <c r="C182" i="3" s="1"/>
  <c r="C194" i="3" s="1"/>
  <c r="O133" i="3"/>
  <c r="N133" i="3"/>
  <c r="M133" i="3"/>
  <c r="K133" i="3"/>
  <c r="C133" i="3"/>
  <c r="C145" i="3" s="1"/>
  <c r="C157" i="3" s="1"/>
  <c r="C169" i="3" s="1"/>
  <c r="C181" i="3" s="1"/>
  <c r="C193" i="3" s="1"/>
  <c r="O132" i="3"/>
  <c r="N132" i="3"/>
  <c r="M132" i="3"/>
  <c r="K132" i="3"/>
  <c r="C132" i="3"/>
  <c r="C144" i="3" s="1"/>
  <c r="C156" i="3" s="1"/>
  <c r="C168" i="3" s="1"/>
  <c r="C180" i="3" s="1"/>
  <c r="C192" i="3" s="1"/>
  <c r="O131" i="3"/>
  <c r="N131" i="3"/>
  <c r="M131" i="3"/>
  <c r="K131" i="3"/>
  <c r="C131" i="3"/>
  <c r="C143" i="3" s="1"/>
  <c r="C155" i="3" s="1"/>
  <c r="C167" i="3" s="1"/>
  <c r="C179" i="3" s="1"/>
  <c r="C191" i="3" s="1"/>
  <c r="O130" i="3"/>
  <c r="N130" i="3"/>
  <c r="M130" i="3"/>
  <c r="K130" i="3"/>
  <c r="C130" i="3"/>
  <c r="C142" i="3" s="1"/>
  <c r="C154" i="3" s="1"/>
  <c r="C166" i="3" s="1"/>
  <c r="C178" i="3" s="1"/>
  <c r="C190" i="3" s="1"/>
  <c r="O129" i="3"/>
  <c r="N129" i="3"/>
  <c r="M129" i="3"/>
  <c r="K129" i="3"/>
  <c r="C129" i="3"/>
  <c r="C141" i="3" s="1"/>
  <c r="C153" i="3" s="1"/>
  <c r="C165" i="3" s="1"/>
  <c r="C177" i="3" s="1"/>
  <c r="C189" i="3" s="1"/>
  <c r="O128" i="3"/>
  <c r="N128" i="3"/>
  <c r="M128" i="3"/>
  <c r="K128" i="3"/>
  <c r="C128" i="3"/>
  <c r="C140" i="3" s="1"/>
  <c r="C152" i="3" s="1"/>
  <c r="C164" i="3" s="1"/>
  <c r="C176" i="3" s="1"/>
  <c r="C188" i="3" s="1"/>
  <c r="O127" i="3"/>
  <c r="N127" i="3"/>
  <c r="M127" i="3"/>
  <c r="K127" i="3"/>
  <c r="C127" i="3"/>
  <c r="C139" i="3" s="1"/>
  <c r="C151" i="3" s="1"/>
  <c r="C163" i="3" s="1"/>
  <c r="C175" i="3" s="1"/>
  <c r="C187" i="3" s="1"/>
  <c r="O126" i="3"/>
  <c r="N126" i="3"/>
  <c r="M126" i="3"/>
  <c r="K126" i="3"/>
  <c r="C126" i="3"/>
  <c r="C138" i="3" s="1"/>
  <c r="C150" i="3" s="1"/>
  <c r="C162" i="3" s="1"/>
  <c r="C174" i="3" s="1"/>
  <c r="C186" i="3" s="1"/>
  <c r="O125" i="3"/>
  <c r="N125" i="3"/>
  <c r="M125" i="3"/>
  <c r="K125" i="3"/>
  <c r="C125" i="3"/>
  <c r="C137" i="3" s="1"/>
  <c r="C149" i="3" s="1"/>
  <c r="C161" i="3" s="1"/>
  <c r="C173" i="3" s="1"/>
  <c r="C185" i="3" s="1"/>
  <c r="O124" i="3"/>
  <c r="N124" i="3"/>
  <c r="M124" i="3"/>
  <c r="K124" i="3"/>
  <c r="C124" i="3"/>
  <c r="C136" i="3" s="1"/>
  <c r="C148" i="3" s="1"/>
  <c r="C160" i="3" s="1"/>
  <c r="C172" i="3" s="1"/>
  <c r="C184" i="3" s="1"/>
  <c r="O123" i="3"/>
  <c r="N123" i="3"/>
  <c r="M123" i="3"/>
  <c r="K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O121" i="3"/>
  <c r="B121" i="3" s="1"/>
  <c r="N121" i="3"/>
  <c r="M121" i="3"/>
  <c r="K121" i="3"/>
  <c r="O120" i="3"/>
  <c r="B120" i="3" s="1"/>
  <c r="N120" i="3"/>
  <c r="M120" i="3"/>
  <c r="K120" i="3"/>
  <c r="O119" i="3"/>
  <c r="B119" i="3" s="1"/>
  <c r="N119" i="3"/>
  <c r="M119" i="3"/>
  <c r="K119" i="3"/>
  <c r="O118" i="3"/>
  <c r="B118" i="3" s="1"/>
  <c r="N118" i="3"/>
  <c r="M118" i="3"/>
  <c r="K118" i="3"/>
  <c r="O117" i="3"/>
  <c r="B117" i="3" s="1"/>
  <c r="N117" i="3"/>
  <c r="M117" i="3"/>
  <c r="K117" i="3"/>
  <c r="O116" i="3"/>
  <c r="B116" i="3" s="1"/>
  <c r="N116" i="3"/>
  <c r="M116" i="3"/>
  <c r="K116" i="3"/>
  <c r="O115" i="3"/>
  <c r="B115" i="3" s="1"/>
  <c r="N115" i="3"/>
  <c r="M115" i="3"/>
  <c r="K115" i="3"/>
  <c r="O114" i="3"/>
  <c r="B114" i="3" s="1"/>
  <c r="N114" i="3"/>
  <c r="M114" i="3"/>
  <c r="K114" i="3"/>
  <c r="O113" i="3"/>
  <c r="B113" i="3" s="1"/>
  <c r="N113" i="3"/>
  <c r="M113" i="3"/>
  <c r="K113" i="3"/>
  <c r="O112" i="3"/>
  <c r="B112" i="3" s="1"/>
  <c r="N112" i="3"/>
  <c r="M112" i="3"/>
  <c r="K112" i="3"/>
  <c r="O111" i="3"/>
  <c r="B111" i="3" s="1"/>
  <c r="N111" i="3"/>
  <c r="M111" i="3"/>
  <c r="K111" i="3"/>
  <c r="O110" i="3"/>
  <c r="B110" i="3" s="1"/>
  <c r="N110" i="3"/>
  <c r="M110" i="3"/>
  <c r="K110" i="3"/>
  <c r="O109" i="3"/>
  <c r="B109" i="3" s="1"/>
  <c r="N109" i="3"/>
  <c r="M109" i="3"/>
  <c r="K109" i="3"/>
  <c r="O108" i="3"/>
  <c r="B108" i="3" s="1"/>
  <c r="N108" i="3"/>
  <c r="M108" i="3"/>
  <c r="K108" i="3"/>
  <c r="O107" i="3"/>
  <c r="B107" i="3" s="1"/>
  <c r="N107" i="3"/>
  <c r="M107" i="3"/>
  <c r="K107" i="3"/>
  <c r="O106" i="3"/>
  <c r="B106" i="3" s="1"/>
  <c r="N106" i="3"/>
  <c r="M106" i="3"/>
  <c r="K106" i="3"/>
  <c r="O105" i="3"/>
  <c r="B105" i="3" s="1"/>
  <c r="N105" i="3"/>
  <c r="M105" i="3"/>
  <c r="K105" i="3"/>
  <c r="O104" i="3"/>
  <c r="B104" i="3" s="1"/>
  <c r="N104" i="3"/>
  <c r="M104" i="3"/>
  <c r="K104" i="3"/>
  <c r="O103" i="3"/>
  <c r="B103" i="3" s="1"/>
  <c r="N103" i="3"/>
  <c r="M103" i="3"/>
  <c r="K103" i="3"/>
  <c r="O102" i="3"/>
  <c r="B102" i="3" s="1"/>
  <c r="N102" i="3"/>
  <c r="M102" i="3"/>
  <c r="K102" i="3"/>
  <c r="O101" i="3"/>
  <c r="B101" i="3" s="1"/>
  <c r="N101" i="3"/>
  <c r="M101" i="3"/>
  <c r="K101" i="3"/>
  <c r="O100" i="3"/>
  <c r="B100" i="3" s="1"/>
  <c r="N100" i="3"/>
  <c r="M100" i="3"/>
  <c r="K100" i="3"/>
  <c r="O99" i="3"/>
  <c r="B99" i="3" s="1"/>
  <c r="N99" i="3"/>
  <c r="M99" i="3"/>
  <c r="K99" i="3"/>
  <c r="O98" i="3"/>
  <c r="B98" i="3" s="1"/>
  <c r="N98" i="3"/>
  <c r="M98" i="3"/>
  <c r="K98" i="3"/>
  <c r="O97" i="3"/>
  <c r="B97" i="3" s="1"/>
  <c r="N97" i="3"/>
  <c r="M97" i="3"/>
  <c r="K97" i="3"/>
  <c r="O96" i="3"/>
  <c r="B96" i="3" s="1"/>
  <c r="N96" i="3"/>
  <c r="M96" i="3"/>
  <c r="K96" i="3"/>
  <c r="O95" i="3"/>
  <c r="B95" i="3" s="1"/>
  <c r="N95" i="3"/>
  <c r="M95" i="3"/>
  <c r="K95" i="3"/>
  <c r="O94" i="3"/>
  <c r="B94" i="3" s="1"/>
  <c r="N94" i="3"/>
  <c r="M94" i="3"/>
  <c r="K94" i="3"/>
  <c r="O93" i="3"/>
  <c r="B93" i="3" s="1"/>
  <c r="N93" i="3"/>
  <c r="M93" i="3"/>
  <c r="K93" i="3"/>
  <c r="O92" i="3"/>
  <c r="B92" i="3" s="1"/>
  <c r="N92" i="3"/>
  <c r="M92" i="3"/>
  <c r="K92" i="3"/>
  <c r="O91" i="3"/>
  <c r="B91" i="3" s="1"/>
  <c r="N91" i="3"/>
  <c r="M91" i="3"/>
  <c r="K91" i="3"/>
  <c r="O90" i="3"/>
  <c r="B90" i="3" s="1"/>
  <c r="N90" i="3"/>
  <c r="M90" i="3"/>
  <c r="K90" i="3"/>
  <c r="O89" i="3"/>
  <c r="B89" i="3" s="1"/>
  <c r="N89" i="3"/>
  <c r="M89" i="3"/>
  <c r="K89" i="3"/>
  <c r="O88" i="3"/>
  <c r="B88" i="3" s="1"/>
  <c r="N88" i="3"/>
  <c r="M88" i="3"/>
  <c r="K88" i="3"/>
  <c r="O87" i="3"/>
  <c r="B87" i="3" s="1"/>
  <c r="N87" i="3"/>
  <c r="M87" i="3"/>
  <c r="K87" i="3"/>
  <c r="O86" i="3"/>
  <c r="B86" i="3" s="1"/>
  <c r="N86" i="3"/>
  <c r="M86" i="3"/>
  <c r="K86" i="3"/>
  <c r="O85" i="3"/>
  <c r="B85" i="3" s="1"/>
  <c r="N85" i="3"/>
  <c r="M85" i="3"/>
  <c r="K85" i="3"/>
  <c r="O84" i="3"/>
  <c r="B84" i="3" s="1"/>
  <c r="N84" i="3"/>
  <c r="M84" i="3"/>
  <c r="K84" i="3"/>
  <c r="O83" i="3"/>
  <c r="B83" i="3" s="1"/>
  <c r="N83" i="3"/>
  <c r="M83" i="3"/>
  <c r="K83" i="3"/>
  <c r="O82" i="3"/>
  <c r="B82" i="3" s="1"/>
  <c r="N82" i="3"/>
  <c r="M82" i="3"/>
  <c r="K82" i="3"/>
  <c r="O81" i="3"/>
  <c r="B81" i="3" s="1"/>
  <c r="N81" i="3"/>
  <c r="M81" i="3"/>
  <c r="K81" i="3"/>
  <c r="O80" i="3"/>
  <c r="B80" i="3" s="1"/>
  <c r="N80" i="3"/>
  <c r="M80" i="3"/>
  <c r="K80" i="3"/>
  <c r="O79" i="3"/>
  <c r="B79" i="3" s="1"/>
  <c r="N79" i="3"/>
  <c r="M79" i="3"/>
  <c r="K79" i="3"/>
  <c r="O78" i="3"/>
  <c r="B78" i="3" s="1"/>
  <c r="N78" i="3"/>
  <c r="M78" i="3"/>
  <c r="K78" i="3"/>
  <c r="O77" i="3"/>
  <c r="B77" i="3" s="1"/>
  <c r="N77" i="3"/>
  <c r="M77" i="3"/>
  <c r="K77" i="3"/>
  <c r="O76" i="3"/>
  <c r="B76" i="3" s="1"/>
  <c r="N76" i="3"/>
  <c r="M76" i="3"/>
  <c r="K76" i="3"/>
  <c r="O75" i="3"/>
  <c r="B75" i="3" s="1"/>
  <c r="N75" i="3"/>
  <c r="M75" i="3"/>
  <c r="K75" i="3"/>
  <c r="O74" i="3"/>
  <c r="B74" i="3" s="1"/>
  <c r="N74" i="3"/>
  <c r="M74" i="3"/>
  <c r="K74" i="3"/>
  <c r="O73" i="3"/>
  <c r="B73" i="3" s="1"/>
  <c r="N73" i="3"/>
  <c r="M73" i="3"/>
  <c r="K73" i="3"/>
  <c r="O72" i="3"/>
  <c r="B72" i="3" s="1"/>
  <c r="N72" i="3"/>
  <c r="M72" i="3"/>
  <c r="K72" i="3"/>
  <c r="O71" i="3"/>
  <c r="B71" i="3" s="1"/>
  <c r="N71" i="3"/>
  <c r="M71" i="3"/>
  <c r="K71" i="3"/>
  <c r="O70" i="3"/>
  <c r="B70" i="3" s="1"/>
  <c r="N70" i="3"/>
  <c r="M70" i="3"/>
  <c r="K70" i="3"/>
  <c r="O69" i="3"/>
  <c r="B69" i="3" s="1"/>
  <c r="N69" i="3"/>
  <c r="M69" i="3"/>
  <c r="K69" i="3"/>
  <c r="O68" i="3"/>
  <c r="B68" i="3" s="1"/>
  <c r="N68" i="3"/>
  <c r="M68" i="3"/>
  <c r="K68" i="3"/>
  <c r="O67" i="3"/>
  <c r="B67" i="3" s="1"/>
  <c r="N67" i="3"/>
  <c r="M67" i="3"/>
  <c r="K67" i="3"/>
  <c r="O66" i="3"/>
  <c r="B66" i="3" s="1"/>
  <c r="N66" i="3"/>
  <c r="M66" i="3"/>
  <c r="K66" i="3"/>
  <c r="O65" i="3"/>
  <c r="B65" i="3" s="1"/>
  <c r="N65" i="3"/>
  <c r="M65" i="3"/>
  <c r="K65" i="3"/>
  <c r="O64" i="3"/>
  <c r="B64" i="3" s="1"/>
  <c r="N64" i="3"/>
  <c r="M64" i="3"/>
  <c r="K64" i="3"/>
  <c r="O63" i="3"/>
  <c r="B63" i="3" s="1"/>
  <c r="N63" i="3"/>
  <c r="M63" i="3"/>
  <c r="K63" i="3"/>
  <c r="O62" i="3"/>
  <c r="B62" i="3" s="1"/>
  <c r="N62" i="3"/>
  <c r="M62" i="3"/>
  <c r="K62" i="3"/>
  <c r="O61" i="3"/>
  <c r="B61" i="3" s="1"/>
  <c r="N61" i="3"/>
  <c r="M61" i="3"/>
  <c r="K61" i="3"/>
  <c r="O60" i="3"/>
  <c r="B60" i="3" s="1"/>
  <c r="N60" i="3"/>
  <c r="M60" i="3"/>
  <c r="K60" i="3"/>
  <c r="O59" i="3"/>
  <c r="B59" i="3" s="1"/>
  <c r="N59" i="3"/>
  <c r="M59" i="3"/>
  <c r="K59" i="3"/>
  <c r="O58" i="3"/>
  <c r="B58" i="3" s="1"/>
  <c r="N58" i="3"/>
  <c r="M58" i="3"/>
  <c r="K58" i="3"/>
  <c r="O57" i="3"/>
  <c r="B57" i="3" s="1"/>
  <c r="N57" i="3"/>
  <c r="M57" i="3"/>
  <c r="K57" i="3"/>
  <c r="O56" i="3"/>
  <c r="B56" i="3" s="1"/>
  <c r="N56" i="3"/>
  <c r="M56" i="3"/>
  <c r="K56" i="3"/>
  <c r="O55" i="3"/>
  <c r="B55" i="3" s="1"/>
  <c r="N55" i="3"/>
  <c r="M55" i="3"/>
  <c r="K55" i="3"/>
  <c r="O54" i="3"/>
  <c r="B54" i="3" s="1"/>
  <c r="N54" i="3"/>
  <c r="M54" i="3"/>
  <c r="K54" i="3"/>
  <c r="O53" i="3"/>
  <c r="B53" i="3" s="1"/>
  <c r="N53" i="3"/>
  <c r="M53" i="3"/>
  <c r="K53" i="3"/>
  <c r="O52" i="3"/>
  <c r="B52" i="3" s="1"/>
  <c r="N52" i="3"/>
  <c r="M52" i="3"/>
  <c r="K52" i="3"/>
  <c r="O51" i="3"/>
  <c r="B51" i="3" s="1"/>
  <c r="N51" i="3"/>
  <c r="M51" i="3"/>
  <c r="K51" i="3"/>
  <c r="O50" i="3"/>
  <c r="B50" i="3" s="1"/>
  <c r="N50" i="3"/>
  <c r="M50" i="3"/>
  <c r="K50" i="3"/>
  <c r="O49" i="3"/>
  <c r="B49" i="3" s="1"/>
  <c r="N49" i="3"/>
  <c r="M49" i="3"/>
  <c r="K49" i="3"/>
  <c r="O48" i="3"/>
  <c r="B48" i="3" s="1"/>
  <c r="N48" i="3"/>
  <c r="M48" i="3"/>
  <c r="K48" i="3"/>
  <c r="O47" i="3"/>
  <c r="B47" i="3" s="1"/>
  <c r="N47" i="3"/>
  <c r="M47" i="3"/>
  <c r="K47" i="3"/>
  <c r="O46" i="3"/>
  <c r="B46" i="3" s="1"/>
  <c r="N46" i="3"/>
  <c r="M46" i="3"/>
  <c r="K46" i="3"/>
  <c r="O45" i="3"/>
  <c r="B45" i="3" s="1"/>
  <c r="N45" i="3"/>
  <c r="M45" i="3"/>
  <c r="K45" i="3"/>
  <c r="O44" i="3"/>
  <c r="B44" i="3" s="1"/>
  <c r="N44" i="3"/>
  <c r="M44" i="3"/>
  <c r="K44" i="3"/>
  <c r="O43" i="3"/>
  <c r="B43" i="3" s="1"/>
  <c r="N43" i="3"/>
  <c r="M43" i="3"/>
  <c r="K43" i="3"/>
  <c r="O42" i="3"/>
  <c r="B42" i="3" s="1"/>
  <c r="N42" i="3"/>
  <c r="M42" i="3"/>
  <c r="K42" i="3"/>
  <c r="O41" i="3"/>
  <c r="B41" i="3" s="1"/>
  <c r="N41" i="3"/>
  <c r="M41" i="3"/>
  <c r="K41" i="3"/>
  <c r="O40" i="3"/>
  <c r="B40" i="3" s="1"/>
  <c r="N40" i="3"/>
  <c r="M40" i="3"/>
  <c r="K40" i="3"/>
  <c r="O39" i="3"/>
  <c r="B39" i="3" s="1"/>
  <c r="N39" i="3"/>
  <c r="M39" i="3"/>
  <c r="K39" i="3"/>
  <c r="O38" i="3"/>
  <c r="B38" i="3" s="1"/>
  <c r="N38" i="3"/>
  <c r="M38" i="3"/>
  <c r="K38" i="3"/>
  <c r="O37" i="3"/>
  <c r="B37" i="3" s="1"/>
  <c r="N37" i="3"/>
  <c r="M37" i="3"/>
  <c r="K37" i="3"/>
  <c r="O36" i="3"/>
  <c r="B36" i="3" s="1"/>
  <c r="N36" i="3"/>
  <c r="M36" i="3"/>
  <c r="K36" i="3"/>
  <c r="O35" i="3"/>
  <c r="B35" i="3" s="1"/>
  <c r="N35" i="3"/>
  <c r="M35" i="3"/>
  <c r="K35" i="3"/>
  <c r="O34" i="3"/>
  <c r="B34" i="3" s="1"/>
  <c r="N34" i="3"/>
  <c r="M34" i="3"/>
  <c r="K34" i="3"/>
  <c r="O33" i="3"/>
  <c r="B33" i="3" s="1"/>
  <c r="N33" i="3"/>
  <c r="M33" i="3"/>
  <c r="K33" i="3"/>
  <c r="O32" i="3"/>
  <c r="B32" i="3" s="1"/>
  <c r="N32" i="3"/>
  <c r="M32" i="3"/>
  <c r="K32" i="3"/>
  <c r="O31" i="3"/>
  <c r="B31" i="3" s="1"/>
  <c r="N31" i="3"/>
  <c r="M31" i="3"/>
  <c r="K31" i="3"/>
  <c r="O30" i="3"/>
  <c r="B30" i="3" s="1"/>
  <c r="N30" i="3"/>
  <c r="M30" i="3"/>
  <c r="K30" i="3"/>
  <c r="O29" i="3"/>
  <c r="B29" i="3" s="1"/>
  <c r="N29" i="3"/>
  <c r="M29" i="3"/>
  <c r="K29" i="3"/>
  <c r="O28" i="3"/>
  <c r="B28" i="3" s="1"/>
  <c r="N28" i="3"/>
  <c r="M28" i="3"/>
  <c r="K28" i="3"/>
  <c r="O27" i="3"/>
  <c r="B27" i="3" s="1"/>
  <c r="N27" i="3"/>
  <c r="M27" i="3"/>
  <c r="K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O14" i="3"/>
  <c r="B14" i="3" s="1"/>
  <c r="N14" i="3"/>
  <c r="M14" i="3"/>
  <c r="K14" i="3"/>
  <c r="O13" i="3"/>
  <c r="B13" i="3" s="1"/>
  <c r="N13" i="3"/>
  <c r="M13" i="3"/>
  <c r="K13" i="3"/>
  <c r="O12" i="3"/>
  <c r="B12" i="3" s="1"/>
  <c r="N12" i="3"/>
  <c r="M12" i="3"/>
  <c r="K12" i="3"/>
  <c r="O11" i="3"/>
  <c r="B11" i="3" s="1"/>
  <c r="N11" i="3"/>
  <c r="M11" i="3"/>
  <c r="K11" i="3"/>
  <c r="O10" i="3"/>
  <c r="B10" i="3" s="1"/>
  <c r="N10" i="3"/>
  <c r="M10" i="3"/>
  <c r="K10" i="3"/>
  <c r="O9" i="3"/>
  <c r="B9" i="3" s="1"/>
  <c r="N9" i="3"/>
  <c r="M9" i="3"/>
  <c r="K9" i="3"/>
  <c r="O8" i="3"/>
  <c r="B8" i="3" s="1"/>
  <c r="N8" i="3"/>
  <c r="M8" i="3"/>
  <c r="K8" i="3"/>
  <c r="O7" i="3"/>
  <c r="B7" i="3" s="1"/>
  <c r="N7" i="3"/>
  <c r="M7" i="3"/>
  <c r="K7" i="3"/>
  <c r="O6" i="3"/>
  <c r="B6" i="3" s="1"/>
  <c r="N6" i="3"/>
  <c r="M6" i="3"/>
  <c r="K6" i="3"/>
  <c r="O5" i="3"/>
  <c r="B5" i="3" s="1"/>
  <c r="N5" i="3"/>
  <c r="M5" i="3"/>
  <c r="K5" i="3"/>
  <c r="O4" i="3"/>
  <c r="B4" i="3" s="1"/>
  <c r="N4" i="3"/>
  <c r="M4" i="3"/>
  <c r="K4" i="3"/>
  <c r="O3" i="3"/>
  <c r="B3" i="3" s="1"/>
  <c r="N3" i="3"/>
  <c r="M3" i="3"/>
  <c r="K3" i="3"/>
  <c r="F2" i="3"/>
  <c r="B2" i="3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F2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G22" i="1"/>
  <c r="G34" i="1" s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2" i="1"/>
  <c r="B26" i="1"/>
  <c r="B19" i="1"/>
  <c r="B20" i="1"/>
  <c r="B18" i="1"/>
  <c r="B21" i="1"/>
  <c r="B24" i="1"/>
  <c r="B16" i="1"/>
  <c r="B17" i="1"/>
  <c r="N123" i="1"/>
  <c r="O123" i="1"/>
  <c r="N124" i="1"/>
  <c r="O124" i="1"/>
  <c r="N125" i="1"/>
  <c r="O125" i="1"/>
  <c r="N126" i="1"/>
  <c r="O126" i="1"/>
  <c r="N127" i="1"/>
  <c r="O127" i="1"/>
  <c r="N128" i="1"/>
  <c r="O128" i="1"/>
  <c r="N129" i="1"/>
  <c r="O129" i="1"/>
  <c r="N130" i="1"/>
  <c r="O130" i="1"/>
  <c r="N131" i="1"/>
  <c r="O131" i="1"/>
  <c r="N132" i="1"/>
  <c r="O132" i="1"/>
  <c r="N133" i="1"/>
  <c r="O133" i="1"/>
  <c r="N134" i="1"/>
  <c r="O134" i="1"/>
  <c r="N135" i="1"/>
  <c r="O135" i="1"/>
  <c r="N136" i="1"/>
  <c r="O136" i="1"/>
  <c r="N137" i="1"/>
  <c r="O137" i="1"/>
  <c r="N138" i="1"/>
  <c r="O138" i="1"/>
  <c r="N139" i="1"/>
  <c r="O139" i="1"/>
  <c r="N140" i="1"/>
  <c r="O140" i="1"/>
  <c r="N141" i="1"/>
  <c r="O141" i="1"/>
  <c r="N142" i="1"/>
  <c r="O142" i="1"/>
  <c r="N143" i="1"/>
  <c r="O143" i="1"/>
  <c r="N144" i="1"/>
  <c r="O144" i="1"/>
  <c r="N145" i="1"/>
  <c r="O145" i="1"/>
  <c r="N146" i="1"/>
  <c r="O146" i="1"/>
  <c r="N147" i="1"/>
  <c r="O147" i="1"/>
  <c r="N148" i="1"/>
  <c r="O148" i="1"/>
  <c r="N149" i="1"/>
  <c r="O149" i="1"/>
  <c r="N150" i="1"/>
  <c r="O150" i="1"/>
  <c r="N151" i="1"/>
  <c r="O151" i="1"/>
  <c r="N152" i="1"/>
  <c r="O152" i="1"/>
  <c r="N153" i="1"/>
  <c r="O153" i="1"/>
  <c r="N154" i="1"/>
  <c r="O154" i="1"/>
  <c r="N155" i="1"/>
  <c r="O155" i="1"/>
  <c r="N156" i="1"/>
  <c r="O156" i="1"/>
  <c r="N157" i="1"/>
  <c r="O157" i="1"/>
  <c r="N158" i="1"/>
  <c r="O158" i="1"/>
  <c r="N159" i="1"/>
  <c r="O159" i="1"/>
  <c r="N160" i="1"/>
  <c r="O160" i="1"/>
  <c r="N161" i="1"/>
  <c r="O161" i="1"/>
  <c r="N162" i="1"/>
  <c r="O162" i="1"/>
  <c r="N163" i="1"/>
  <c r="O163" i="1"/>
  <c r="N164" i="1"/>
  <c r="O164" i="1"/>
  <c r="N165" i="1"/>
  <c r="O165" i="1"/>
  <c r="N166" i="1"/>
  <c r="O166" i="1"/>
  <c r="N167" i="1"/>
  <c r="O167" i="1"/>
  <c r="N168" i="1"/>
  <c r="O168" i="1"/>
  <c r="N169" i="1"/>
  <c r="O169" i="1"/>
  <c r="N170" i="1"/>
  <c r="O170" i="1"/>
  <c r="N171" i="1"/>
  <c r="O171" i="1"/>
  <c r="N172" i="1"/>
  <c r="O172" i="1"/>
  <c r="N173" i="1"/>
  <c r="O173" i="1"/>
  <c r="N174" i="1"/>
  <c r="O174" i="1"/>
  <c r="N175" i="1"/>
  <c r="O175" i="1"/>
  <c r="N176" i="1"/>
  <c r="O176" i="1"/>
  <c r="N177" i="1"/>
  <c r="O177" i="1"/>
  <c r="N178" i="1"/>
  <c r="O178" i="1"/>
  <c r="N179" i="1"/>
  <c r="O179" i="1"/>
  <c r="N180" i="1"/>
  <c r="O180" i="1"/>
  <c r="N181" i="1"/>
  <c r="O181" i="1"/>
  <c r="N182" i="1"/>
  <c r="O182" i="1"/>
  <c r="N183" i="1"/>
  <c r="O183" i="1"/>
  <c r="N184" i="1"/>
  <c r="O184" i="1"/>
  <c r="N185" i="1"/>
  <c r="O185" i="1"/>
  <c r="N186" i="1"/>
  <c r="O186" i="1"/>
  <c r="N187" i="1"/>
  <c r="O187" i="1"/>
  <c r="N188" i="1"/>
  <c r="O188" i="1"/>
  <c r="N189" i="1"/>
  <c r="O189" i="1"/>
  <c r="N190" i="1"/>
  <c r="O190" i="1"/>
  <c r="N191" i="1"/>
  <c r="O191" i="1"/>
  <c r="N192" i="1"/>
  <c r="O192" i="1"/>
  <c r="N193" i="1"/>
  <c r="O193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29" i="1"/>
  <c r="C141" i="1" s="1"/>
  <c r="C153" i="1" s="1"/>
  <c r="C165" i="1" s="1"/>
  <c r="C177" i="1" s="1"/>
  <c r="C189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77" i="1" l="1"/>
  <c r="B126" i="1"/>
  <c r="B141" i="1"/>
  <c r="B124" i="1"/>
  <c r="B181" i="1"/>
  <c r="B179" i="1"/>
  <c r="B131" i="1"/>
  <c r="B178" i="1"/>
  <c r="B134" i="1"/>
  <c r="B194" i="1"/>
  <c r="B130" i="1"/>
  <c r="B193" i="1"/>
  <c r="B189" i="1"/>
  <c r="B190" i="1"/>
  <c r="B125" i="1"/>
  <c r="B123" i="1"/>
  <c r="B142" i="1"/>
  <c r="B153" i="1"/>
  <c r="B145" i="1"/>
  <c r="B133" i="1"/>
  <c r="B165" i="1"/>
  <c r="B129" i="1"/>
  <c r="B156" i="1"/>
  <c r="B155" i="1"/>
  <c r="B143" i="1"/>
  <c r="B188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O121" i="1"/>
  <c r="B121" i="1" s="1"/>
  <c r="N121" i="1"/>
  <c r="O120" i="1"/>
  <c r="B120" i="1" s="1"/>
  <c r="N120" i="1"/>
  <c r="O119" i="1"/>
  <c r="B119" i="1" s="1"/>
  <c r="N119" i="1"/>
  <c r="O118" i="1"/>
  <c r="B118" i="1" s="1"/>
  <c r="N118" i="1"/>
  <c r="O117" i="1"/>
  <c r="B117" i="1" s="1"/>
  <c r="N117" i="1"/>
  <c r="O116" i="1"/>
  <c r="B116" i="1" s="1"/>
  <c r="N116" i="1"/>
  <c r="O115" i="1"/>
  <c r="B115" i="1" s="1"/>
  <c r="N115" i="1"/>
  <c r="O114" i="1"/>
  <c r="B114" i="1" s="1"/>
  <c r="N114" i="1"/>
  <c r="O113" i="1"/>
  <c r="B113" i="1" s="1"/>
  <c r="N113" i="1"/>
  <c r="O112" i="1"/>
  <c r="B112" i="1" s="1"/>
  <c r="N112" i="1"/>
  <c r="O111" i="1"/>
  <c r="B111" i="1" s="1"/>
  <c r="N111" i="1"/>
  <c r="O110" i="1"/>
  <c r="B110" i="1" s="1"/>
  <c r="N110" i="1"/>
  <c r="O109" i="1"/>
  <c r="B109" i="1" s="1"/>
  <c r="N109" i="1"/>
  <c r="O108" i="1"/>
  <c r="B108" i="1" s="1"/>
  <c r="N108" i="1"/>
  <c r="O107" i="1"/>
  <c r="B107" i="1" s="1"/>
  <c r="N107" i="1"/>
  <c r="O106" i="1"/>
  <c r="B106" i="1" s="1"/>
  <c r="N106" i="1"/>
  <c r="O105" i="1"/>
  <c r="B105" i="1" s="1"/>
  <c r="N105" i="1"/>
  <c r="O104" i="1"/>
  <c r="B104" i="1" s="1"/>
  <c r="N104" i="1"/>
  <c r="O103" i="1"/>
  <c r="B103" i="1" s="1"/>
  <c r="N103" i="1"/>
  <c r="O102" i="1"/>
  <c r="B102" i="1" s="1"/>
  <c r="N102" i="1"/>
  <c r="O101" i="1"/>
  <c r="B101" i="1" s="1"/>
  <c r="N101" i="1"/>
  <c r="O100" i="1"/>
  <c r="B100" i="1" s="1"/>
  <c r="N100" i="1"/>
  <c r="O99" i="1"/>
  <c r="B99" i="1" s="1"/>
  <c r="N99" i="1"/>
  <c r="O98" i="1"/>
  <c r="B98" i="1" s="1"/>
  <c r="N98" i="1"/>
  <c r="O97" i="1"/>
  <c r="B97" i="1" s="1"/>
  <c r="N97" i="1"/>
  <c r="O96" i="1"/>
  <c r="B96" i="1" s="1"/>
  <c r="N96" i="1"/>
  <c r="O95" i="1"/>
  <c r="B95" i="1" s="1"/>
  <c r="N95" i="1"/>
  <c r="O94" i="1"/>
  <c r="B94" i="1" s="1"/>
  <c r="N94" i="1"/>
  <c r="O93" i="1"/>
  <c r="B93" i="1" s="1"/>
  <c r="N93" i="1"/>
  <c r="O92" i="1"/>
  <c r="B92" i="1" s="1"/>
  <c r="N92" i="1"/>
  <c r="O91" i="1"/>
  <c r="B91" i="1" s="1"/>
  <c r="N91" i="1"/>
  <c r="O90" i="1"/>
  <c r="B90" i="1" s="1"/>
  <c r="N90" i="1"/>
  <c r="O89" i="1"/>
  <c r="B89" i="1" s="1"/>
  <c r="N89" i="1"/>
  <c r="O88" i="1"/>
  <c r="B88" i="1" s="1"/>
  <c r="N88" i="1"/>
  <c r="O87" i="1"/>
  <c r="B87" i="1" s="1"/>
  <c r="N87" i="1"/>
  <c r="O86" i="1"/>
  <c r="B86" i="1" s="1"/>
  <c r="N86" i="1"/>
  <c r="O85" i="1"/>
  <c r="B85" i="1" s="1"/>
  <c r="N85" i="1"/>
  <c r="O84" i="1"/>
  <c r="B84" i="1" s="1"/>
  <c r="N84" i="1"/>
  <c r="O83" i="1"/>
  <c r="B83" i="1" s="1"/>
  <c r="N83" i="1"/>
  <c r="O82" i="1"/>
  <c r="B82" i="1" s="1"/>
  <c r="N82" i="1"/>
  <c r="O81" i="1"/>
  <c r="B81" i="1" s="1"/>
  <c r="N81" i="1"/>
  <c r="O80" i="1"/>
  <c r="B80" i="1" s="1"/>
  <c r="N80" i="1"/>
  <c r="O79" i="1"/>
  <c r="B79" i="1" s="1"/>
  <c r="N79" i="1"/>
  <c r="O78" i="1"/>
  <c r="B78" i="1" s="1"/>
  <c r="N78" i="1"/>
  <c r="O77" i="1"/>
  <c r="B77" i="1" s="1"/>
  <c r="N77" i="1"/>
  <c r="O76" i="1"/>
  <c r="B76" i="1" s="1"/>
  <c r="N76" i="1"/>
  <c r="O75" i="1"/>
  <c r="B75" i="1" s="1"/>
  <c r="N75" i="1"/>
  <c r="O74" i="1"/>
  <c r="B74" i="1" s="1"/>
  <c r="N74" i="1"/>
  <c r="O73" i="1"/>
  <c r="B73" i="1" s="1"/>
  <c r="N73" i="1"/>
  <c r="O72" i="1"/>
  <c r="B72" i="1" s="1"/>
  <c r="N72" i="1"/>
  <c r="O71" i="1"/>
  <c r="B71" i="1" s="1"/>
  <c r="N71" i="1"/>
  <c r="O70" i="1"/>
  <c r="B70" i="1" s="1"/>
  <c r="N70" i="1"/>
  <c r="O69" i="1"/>
  <c r="B69" i="1" s="1"/>
  <c r="N69" i="1"/>
  <c r="O68" i="1"/>
  <c r="B68" i="1" s="1"/>
  <c r="N68" i="1"/>
  <c r="O67" i="1"/>
  <c r="B67" i="1" s="1"/>
  <c r="N67" i="1"/>
  <c r="O66" i="1"/>
  <c r="B66" i="1" s="1"/>
  <c r="N66" i="1"/>
  <c r="O65" i="1"/>
  <c r="B65" i="1" s="1"/>
  <c r="N65" i="1"/>
  <c r="O64" i="1"/>
  <c r="B64" i="1" s="1"/>
  <c r="N64" i="1"/>
  <c r="O63" i="1"/>
  <c r="B63" i="1" s="1"/>
  <c r="N63" i="1"/>
  <c r="O62" i="1"/>
  <c r="B62" i="1" s="1"/>
  <c r="N62" i="1"/>
  <c r="O61" i="1"/>
  <c r="B61" i="1" s="1"/>
  <c r="N61" i="1"/>
  <c r="O60" i="1"/>
  <c r="B60" i="1" s="1"/>
  <c r="N60" i="1"/>
  <c r="O59" i="1"/>
  <c r="B59" i="1" s="1"/>
  <c r="N59" i="1"/>
  <c r="O58" i="1"/>
  <c r="B58" i="1" s="1"/>
  <c r="N58" i="1"/>
  <c r="O57" i="1"/>
  <c r="B57" i="1" s="1"/>
  <c r="N57" i="1"/>
  <c r="O56" i="1"/>
  <c r="B56" i="1" s="1"/>
  <c r="N56" i="1"/>
  <c r="O55" i="1"/>
  <c r="B55" i="1" s="1"/>
  <c r="N55" i="1"/>
  <c r="O54" i="1"/>
  <c r="B54" i="1" s="1"/>
  <c r="N54" i="1"/>
  <c r="O53" i="1"/>
  <c r="B53" i="1" s="1"/>
  <c r="N53" i="1"/>
  <c r="O52" i="1"/>
  <c r="B52" i="1" s="1"/>
  <c r="N52" i="1"/>
  <c r="O51" i="1"/>
  <c r="B51" i="1" s="1"/>
  <c r="N51" i="1"/>
  <c r="O50" i="1"/>
  <c r="B50" i="1" s="1"/>
  <c r="N50" i="1"/>
  <c r="O49" i="1"/>
  <c r="B49" i="1" s="1"/>
  <c r="N49" i="1"/>
  <c r="O48" i="1"/>
  <c r="B48" i="1" s="1"/>
  <c r="N48" i="1"/>
  <c r="O47" i="1"/>
  <c r="B47" i="1" s="1"/>
  <c r="N47" i="1"/>
  <c r="O46" i="1"/>
  <c r="B46" i="1" s="1"/>
  <c r="N46" i="1"/>
  <c r="O45" i="1"/>
  <c r="B45" i="1" s="1"/>
  <c r="N45" i="1"/>
  <c r="O44" i="1"/>
  <c r="B44" i="1" s="1"/>
  <c r="N44" i="1"/>
  <c r="O43" i="1"/>
  <c r="B43" i="1" s="1"/>
  <c r="N43" i="1"/>
  <c r="O42" i="1"/>
  <c r="B42" i="1" s="1"/>
  <c r="N42" i="1"/>
  <c r="O41" i="1"/>
  <c r="B41" i="1" s="1"/>
  <c r="N41" i="1"/>
  <c r="O40" i="1"/>
  <c r="B40" i="1" s="1"/>
  <c r="N40" i="1"/>
  <c r="O39" i="1"/>
  <c r="B39" i="1" s="1"/>
  <c r="N39" i="1"/>
  <c r="O38" i="1"/>
  <c r="B38" i="1" s="1"/>
  <c r="N38" i="1"/>
  <c r="O37" i="1"/>
  <c r="B37" i="1" s="1"/>
  <c r="N37" i="1"/>
  <c r="O36" i="1"/>
  <c r="B36" i="1" s="1"/>
  <c r="N36" i="1"/>
  <c r="O35" i="1"/>
  <c r="B35" i="1" s="1"/>
  <c r="N35" i="1"/>
  <c r="O34" i="1"/>
  <c r="B34" i="1" s="1"/>
  <c r="N34" i="1"/>
  <c r="O33" i="1"/>
  <c r="B33" i="1" s="1"/>
  <c r="N33" i="1"/>
  <c r="O32" i="1"/>
  <c r="B32" i="1" s="1"/>
  <c r="N32" i="1"/>
  <c r="O31" i="1"/>
  <c r="B31" i="1" s="1"/>
  <c r="N31" i="1"/>
  <c r="O30" i="1"/>
  <c r="B30" i="1" s="1"/>
  <c r="N30" i="1"/>
  <c r="O29" i="1"/>
  <c r="B29" i="1" s="1"/>
  <c r="N29" i="1"/>
  <c r="O28" i="1"/>
  <c r="B28" i="1" s="1"/>
  <c r="N28" i="1"/>
  <c r="O27" i="1"/>
  <c r="B27" i="1" s="1"/>
  <c r="N27" i="1"/>
  <c r="O14" i="1"/>
  <c r="B14" i="1" s="1"/>
  <c r="N14" i="1"/>
  <c r="O13" i="1"/>
  <c r="B13" i="1" s="1"/>
  <c r="N13" i="1"/>
  <c r="O12" i="1"/>
  <c r="B12" i="1" s="1"/>
  <c r="N12" i="1"/>
  <c r="O11" i="1"/>
  <c r="B11" i="1" s="1"/>
  <c r="N11" i="1"/>
  <c r="O10" i="1"/>
  <c r="B10" i="1" s="1"/>
  <c r="N10" i="1"/>
  <c r="O9" i="1"/>
  <c r="B9" i="1" s="1"/>
  <c r="N9" i="1"/>
  <c r="O8" i="1"/>
  <c r="B8" i="1" s="1"/>
  <c r="N8" i="1"/>
  <c r="O7" i="1"/>
  <c r="B7" i="1" s="1"/>
  <c r="N7" i="1"/>
  <c r="O6" i="1"/>
  <c r="B6" i="1" s="1"/>
  <c r="N6" i="1"/>
  <c r="O5" i="1"/>
  <c r="B5" i="1" s="1"/>
  <c r="N5" i="1"/>
  <c r="O4" i="1"/>
  <c r="B4" i="1" s="1"/>
  <c r="N4" i="1"/>
  <c r="O3" i="1"/>
  <c r="B3" i="1" s="1"/>
  <c r="N3" i="1"/>
  <c r="B2" i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<sst xmlns="http://schemas.openxmlformats.org/spreadsheetml/2006/main" count="130" uniqueCount="62">
  <si>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</si>
  <si>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</si>
  <si>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</si>
  <si>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</si>
  <si>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</si>
  <si>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</si>
  <si>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</si>
  <si>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</si>
  <si>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</si>
  <si>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</si>
  <si>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</si>
  <si>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</si>
  <si>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</si>
  <si>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</si>
  <si>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</si>
  <si>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</si>
  <si>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</si>
  <si>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</si>
  <si>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</si>
  <si>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</si>
  <si>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</si>
  <si>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</si>
  <si>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</si>
  <si>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</si>
  <si>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</si>
  <si>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</si>
  <si>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</si>
  <si>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</si>
  <si>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</si>
  <si>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</si>
  <si>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</si>
  <si>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</si>
  <si>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</si>
  <si>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</si>
  <si>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</si>
  <si>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</si>
  <si>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</si>
  <si>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</si>
  <si>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</si>
  <si>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</si>
  <si>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</si>
  <si>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</si>
  <si>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</si>
  <si>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</si>
  <si>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</si>
  <si>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</si>
  <si>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</si>
  <si>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</si>
  <si>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</si>
  <si>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</si>
  <si>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</si>
  <si>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</si>
  <si>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Datensatz Lamellenabstand 1,5 mm FAN Noctua F12 in push/pull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</si>
  <si>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</si>
  <si>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</si>
  <si>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</si>
  <si>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</si>
  <si>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Thermaler Widerstand und Leistung, Lamellenabstand 1,5 mm, mit FAN F12 in push/pull</t>
  </si>
  <si>
    <t>Vergleiche</t>
  </si>
  <si>
    <t>Thermaler Widerstand, Lamellenabstand 1,5 mm, FAN F12;push/pull</t>
  </si>
  <si>
    <t>Log dT [K]</t>
  </si>
  <si>
    <t>560x30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</si>
</sst>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28.975019918692492</c:v>
                </c:pt>
                <c:pt idx="2">
                  <c:v>50.736869793606239</c:v>
                </c:pt>
                <c:pt idx="3">
                  <c:v>72.509159082764754</c:v>
                </c:pt>
                <c:pt idx="4">
                  <c:v>94.286219361517865</c:v>
                </c:pt>
                <c:pt idx="5">
                  <c:v>116.06581460893642</c:v>
                </c:pt>
                <c:pt idx="6">
                  <c:v>137.84690957968536</c:v>
                </c:pt>
                <c:pt idx="7">
                  <c:v>159.62896322420431</c:v>
                </c:pt>
                <c:pt idx="8">
                  <c:v>181.4116661953274</c:v>
                </c:pt>
                <c:pt idx="9">
                  <c:v>203.19482909415129</c:v>
                </c:pt>
                <c:pt idx="10">
                  <c:v>224.97832957729352</c:v>
                </c:pt>
                <c:pt idx="11">
                  <c:v>246.76208510756021</c:v>
                </c:pt>
                <c:pt idx="12">
                  <c:v>268.54553448677058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260.92024615384736</c:v>
                </c:pt>
                <c:pt idx="2">
                  <c:v>524.06156923076992</c:v>
                </c:pt>
                <c:pt idx="3">
                  <c:v>845.01815384615406</c:v>
                </c:pt>
                <c:pt idx="4">
                  <c:v>1223.7899999999997</c:v>
                </c:pt>
                <c:pt idx="5">
                  <c:v>1660.3771076923072</c:v>
                </c:pt>
                <c:pt idx="6">
                  <c:v>2154.7794769230763</c:v>
                </c:pt>
                <c:pt idx="7">
                  <c:v>2706.9971076923066</c:v>
                </c:pt>
                <c:pt idx="8">
                  <c:v>3317.0299999999997</c:v>
                </c:pt>
                <c:pt idx="9">
                  <c:v>3984.878153846154</c:v>
                </c:pt>
                <c:pt idx="10">
                  <c:v>4710.5415692307688</c:v>
                </c:pt>
                <c:pt idx="11">
                  <c:v>5494.0202461538465</c:v>
                </c:pt>
                <c:pt idx="12">
                  <c:v>6291.8763752307705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2.1003880435805499E-12</c:v>
                </c:pt>
                <c:pt idx="1">
                  <c:v>7.3239497935953395</c:v>
                </c:pt>
                <c:pt idx="2">
                  <c:v>14.771372053577403</c:v>
                </c:pt>
                <c:pt idx="3">
                  <c:v>22.342266779948297</c:v>
                </c:pt>
                <c:pt idx="4">
                  <c:v>30.03663397270801</c:v>
                </c:pt>
                <c:pt idx="5">
                  <c:v>37.854473631856564</c:v>
                </c:pt>
                <c:pt idx="6">
                  <c:v>45.795785757393929</c:v>
                </c:pt>
                <c:pt idx="7">
                  <c:v>53.860570349320113</c:v>
                </c:pt>
                <c:pt idx="8">
                  <c:v>62.048827407635137</c:v>
                </c:pt>
                <c:pt idx="9">
                  <c:v>70.360556932338994</c:v>
                </c:pt>
                <c:pt idx="10">
                  <c:v>78.795758923431663</c:v>
                </c:pt>
                <c:pt idx="11">
                  <c:v>87.354433380913164</c:v>
                </c:pt>
                <c:pt idx="12">
                  <c:v>96.036580304783485</c:v>
                </c:pt>
                <c:pt idx="13">
                  <c:v>104.84219969504264</c:v>
                </c:pt>
                <c:pt idx="14">
                  <c:v>113.7712915516906</c:v>
                </c:pt>
                <c:pt idx="15">
                  <c:v>122.82385587472741</c:v>
                </c:pt>
                <c:pt idx="16">
                  <c:v>131.99989266415301</c:v>
                </c:pt>
                <c:pt idx="17">
                  <c:v>141.29940191996749</c:v>
                </c:pt>
                <c:pt idx="18">
                  <c:v>150.7223836421708</c:v>
                </c:pt>
                <c:pt idx="19">
                  <c:v>160.26883783076286</c:v>
                </c:pt>
                <c:pt idx="20">
                  <c:v>169.9387644857438</c:v>
                </c:pt>
                <c:pt idx="21">
                  <c:v>179.73216360711356</c:v>
                </c:pt>
                <c:pt idx="22">
                  <c:v>189.64903519487217</c:v>
                </c:pt>
                <c:pt idx="23">
                  <c:v>199.68937924901954</c:v>
                </c:pt>
                <c:pt idx="24">
                  <c:v>209.85319576955578</c:v>
                </c:pt>
                <c:pt idx="25">
                  <c:v>220.14048475648084</c:v>
                </c:pt>
                <c:pt idx="26">
                  <c:v>230.55124620979473</c:v>
                </c:pt>
                <c:pt idx="27">
                  <c:v>241.08548012949743</c:v>
                </c:pt>
                <c:pt idx="28">
                  <c:v>251.74318651558895</c:v>
                </c:pt>
                <c:pt idx="29">
                  <c:v>262.52436536806937</c:v>
                </c:pt>
                <c:pt idx="30">
                  <c:v>273.42901668693855</c:v>
                </c:pt>
                <c:pt idx="31">
                  <c:v>284.45714047219661</c:v>
                </c:pt>
                <c:pt idx="32">
                  <c:v>295.60873672384332</c:v>
                </c:pt>
                <c:pt idx="33">
                  <c:v>306.88380544187908</c:v>
                </c:pt>
                <c:pt idx="34">
                  <c:v>318.28234662630354</c:v>
                </c:pt>
                <c:pt idx="35">
                  <c:v>329.80436027711693</c:v>
                </c:pt>
                <c:pt idx="36">
                  <c:v>341.44984639431902</c:v>
                </c:pt>
                <c:pt idx="37">
                  <c:v>353.21880497790994</c:v>
                </c:pt>
                <c:pt idx="38">
                  <c:v>365.11123602788973</c:v>
                </c:pt>
                <c:pt idx="39">
                  <c:v>377.12713954425834</c:v>
                </c:pt>
                <c:pt idx="40">
                  <c:v>389.26651552701583</c:v>
                </c:pt>
                <c:pt idx="41">
                  <c:v>401.52936397616202</c:v>
                </c:pt>
                <c:pt idx="42">
                  <c:v>413.9156848916972</c:v>
                </c:pt>
                <c:pt idx="43">
                  <c:v>426.42547827362108</c:v>
                </c:pt>
                <c:pt idx="44">
                  <c:v>439.0587441219339</c:v>
                </c:pt>
                <c:pt idx="45">
                  <c:v>451.81548243663548</c:v>
                </c:pt>
                <c:pt idx="46">
                  <c:v>464.69569321772582</c:v>
                </c:pt>
                <c:pt idx="47">
                  <c:v>477.69937646520503</c:v>
                </c:pt>
                <c:pt idx="48">
                  <c:v>490.82653217907313</c:v>
                </c:pt>
                <c:pt idx="49">
                  <c:v>504.07716035933004</c:v>
                </c:pt>
                <c:pt idx="50">
                  <c:v>517.45126100597577</c:v>
                </c:pt>
                <c:pt idx="51">
                  <c:v>530.94883411901014</c:v>
                </c:pt>
                <c:pt idx="52">
                  <c:v>544.56987969843362</c:v>
                </c:pt>
                <c:pt idx="53">
                  <c:v>558.31439774424575</c:v>
                </c:pt>
                <c:pt idx="54">
                  <c:v>572.18238825644676</c:v>
                </c:pt>
                <c:pt idx="55">
                  <c:v>586.17385123503664</c:v>
                </c:pt>
                <c:pt idx="56">
                  <c:v>600.28878668001516</c:v>
                </c:pt>
                <c:pt idx="57">
                  <c:v>614.52719459138279</c:v>
                </c:pt>
                <c:pt idx="58">
                  <c:v>628.88907496913907</c:v>
                </c:pt>
                <c:pt idx="59">
                  <c:v>643.37442781328423</c:v>
                </c:pt>
                <c:pt idx="60">
                  <c:v>657.98325312381826</c:v>
                </c:pt>
                <c:pt idx="61">
                  <c:v>672.71555090074105</c:v>
                </c:pt>
                <c:pt idx="62">
                  <c:v>687.57132114405272</c:v>
                </c:pt>
                <c:pt idx="63">
                  <c:v>702.55056385375292</c:v>
                </c:pt>
                <c:pt idx="64">
                  <c:v>717.65327902984222</c:v>
                </c:pt>
                <c:pt idx="65">
                  <c:v>732.8794666723204</c:v>
                </c:pt>
                <c:pt idx="66">
                  <c:v>748.22912678118723</c:v>
                </c:pt>
                <c:pt idx="67">
                  <c:v>763.70225935644294</c:v>
                </c:pt>
                <c:pt idx="68">
                  <c:v>779.29886439808763</c:v>
                </c:pt>
                <c:pt idx="69">
                  <c:v>795.01894190612109</c:v>
                </c:pt>
                <c:pt idx="70">
                  <c:v>810.86249188054342</c:v>
                </c:pt>
                <c:pt idx="71">
                  <c:v>826.82951432135428</c:v>
                </c:pt>
                <c:pt idx="72">
                  <c:v>842.92000922855414</c:v>
                </c:pt>
                <c:pt idx="73">
                  <c:v>859.13397660214275</c:v>
                </c:pt>
                <c:pt idx="74">
                  <c:v>875.47141644212024</c:v>
                </c:pt>
                <c:pt idx="75">
                  <c:v>891.93232874848673</c:v>
                </c:pt>
                <c:pt idx="76">
                  <c:v>908.51671352124185</c:v>
                </c:pt>
                <c:pt idx="77">
                  <c:v>925.22457076038586</c:v>
                </c:pt>
                <c:pt idx="78">
                  <c:v>942.05590046591851</c:v>
                </c:pt>
                <c:pt idx="79">
                  <c:v>959.01070263784027</c:v>
                </c:pt>
                <c:pt idx="80">
                  <c:v>976.08897727615079</c:v>
                </c:pt>
                <c:pt idx="81">
                  <c:v>993.29072438085018</c:v>
                </c:pt>
                <c:pt idx="82">
                  <c:v>1010.615943951938</c:v>
                </c:pt>
                <c:pt idx="83">
                  <c:v>1028.0646359894149</c:v>
                </c:pt>
                <c:pt idx="84">
                  <c:v>1045.636800493281</c:v>
                </c:pt>
                <c:pt idx="85">
                  <c:v>1063.3324374635356</c:v>
                </c:pt>
                <c:pt idx="86">
                  <c:v>1081.1515469001788</c:v>
                </c:pt>
                <c:pt idx="87">
                  <c:v>1099.0941288032113</c:v>
                </c:pt>
                <c:pt idx="88">
                  <c:v>1117.1601831726325</c:v>
                </c:pt>
                <c:pt idx="89">
                  <c:v>1135.3497100084426</c:v>
                </c:pt>
                <c:pt idx="90">
                  <c:v>1153.662709310641</c:v>
                </c:pt>
                <c:pt idx="91">
                  <c:v>1172.0991810792286</c:v>
                </c:pt>
                <c:pt idx="92">
                  <c:v>1190.6591253142049</c:v>
                </c:pt>
                <c:pt idx="93">
                  <c:v>1209.34254201557</c:v>
                </c:pt>
                <c:pt idx="94">
                  <c:v>1228.1494311833239</c:v>
                </c:pt>
                <c:pt idx="95">
                  <c:v>1247.079792817467</c:v>
                </c:pt>
                <c:pt idx="96">
                  <c:v>1266.1336269179988</c:v>
                </c:pt>
                <c:pt idx="97">
                  <c:v>1285.3109334849191</c:v>
                </c:pt>
                <c:pt idx="98">
                  <c:v>1304.6117125182286</c:v>
                </c:pt>
                <c:pt idx="99">
                  <c:v>1324.035964017927</c:v>
                </c:pt>
                <c:pt idx="100">
                  <c:v>1343.583687984014</c:v>
                </c:pt>
                <c:pt idx="101">
                  <c:v>1363.2548844164896</c:v>
                </c:pt>
                <c:pt idx="102">
                  <c:v>1383.0495533153539</c:v>
                </c:pt>
                <c:pt idx="103">
                  <c:v>1402.9676946806076</c:v>
                </c:pt>
                <c:pt idx="104">
                  <c:v>1423.0093085122501</c:v>
                </c:pt>
                <c:pt idx="105">
                  <c:v>1443.1743948102812</c:v>
                </c:pt>
                <c:pt idx="106">
                  <c:v>1463.462953574701</c:v>
                </c:pt>
                <c:pt idx="107">
                  <c:v>1483.8749848055099</c:v>
                </c:pt>
                <c:pt idx="108">
                  <c:v>1504.4104885027073</c:v>
                </c:pt>
                <c:pt idx="109">
                  <c:v>1525.0694646662939</c:v>
                </c:pt>
                <c:pt idx="110">
                  <c:v>1545.8519132962692</c:v>
                </c:pt>
                <c:pt idx="111">
                  <c:v>1566.7578343926334</c:v>
                </c:pt>
                <c:pt idx="112">
                  <c:v>1587.7872279553858</c:v>
                </c:pt>
                <c:pt idx="113">
                  <c:v>1608.9400939845282</c:v>
                </c:pt>
                <c:pt idx="114">
                  <c:v>1630.2164324800583</c:v>
                </c:pt>
                <c:pt idx="115">
                  <c:v>1651.616243441978</c:v>
                </c:pt>
                <c:pt idx="116">
                  <c:v>1673.1395268702861</c:v>
                </c:pt>
                <c:pt idx="117">
                  <c:v>1694.7862827649828</c:v>
                </c:pt>
                <c:pt idx="118">
                  <c:v>1716.5565111260689</c:v>
                </c:pt>
                <c:pt idx="119">
                  <c:v>1738.4502119535434</c:v>
                </c:pt>
                <c:pt idx="120">
                  <c:v>1760.467385247407</c:v>
                </c:pt>
                <c:pt idx="121">
                  <c:v>1782.6080310076595</c:v>
                </c:pt>
                <c:pt idx="122">
                  <c:v>1804.8721492343007</c:v>
                </c:pt>
                <c:pt idx="123">
                  <c:v>1827.2597399273304</c:v>
                </c:pt>
                <c:pt idx="124">
                  <c:v>1849.7708030867498</c:v>
                </c:pt>
                <c:pt idx="125">
                  <c:v>1872.4053387125568</c:v>
                </c:pt>
                <c:pt idx="126">
                  <c:v>1895.163346804753</c:v>
                </c:pt>
                <c:pt idx="127">
                  <c:v>1918.044827363339</c:v>
                </c:pt>
                <c:pt idx="128">
                  <c:v>1941.0497803883127</c:v>
                </c:pt>
                <c:pt idx="129">
                  <c:v>1964.1782058796757</c:v>
                </c:pt>
                <c:pt idx="130">
                  <c:v>1987.4301038374279</c:v>
                </c:pt>
                <c:pt idx="131">
                  <c:v>2010.8054742615682</c:v>
                </c:pt>
                <c:pt idx="132">
                  <c:v>2034.3043171520976</c:v>
                </c:pt>
                <c:pt idx="133">
                  <c:v>2057.9266325090161</c:v>
                </c:pt>
                <c:pt idx="134">
                  <c:v>2081.6724203323229</c:v>
                </c:pt>
                <c:pt idx="135">
                  <c:v>2105.5416806220187</c:v>
                </c:pt>
                <c:pt idx="136">
                  <c:v>2129.5344133781036</c:v>
                </c:pt>
                <c:pt idx="137">
                  <c:v>2153.6506186005768</c:v>
                </c:pt>
                <c:pt idx="138">
                  <c:v>2177.8902962894399</c:v>
                </c:pt>
                <c:pt idx="139">
                  <c:v>2202.2534464446903</c:v>
                </c:pt>
                <c:pt idx="140">
                  <c:v>2226.7400690663312</c:v>
                </c:pt>
                <c:pt idx="141">
                  <c:v>2251.3501641543598</c:v>
                </c:pt>
                <c:pt idx="142">
                  <c:v>2276.0837317087771</c:v>
                </c:pt>
                <c:pt idx="143">
                  <c:v>2300.940771729584</c:v>
                </c:pt>
                <c:pt idx="144">
                  <c:v>2325.9212842167794</c:v>
                </c:pt>
                <c:pt idx="145">
                  <c:v>2351.0252691703627</c:v>
                </c:pt>
                <c:pt idx="146">
                  <c:v>2376.2527265903364</c:v>
                </c:pt>
                <c:pt idx="147">
                  <c:v>2401.6036564766982</c:v>
                </c:pt>
                <c:pt idx="148">
                  <c:v>2427.0780588294483</c:v>
                </c:pt>
                <c:pt idx="149">
                  <c:v>2452.6759336485884</c:v>
                </c:pt>
                <c:pt idx="150">
                  <c:v>2478.3972809341167</c:v>
                </c:pt>
                <c:pt idx="151">
                  <c:v>2504.2421006860341</c:v>
                </c:pt>
                <c:pt idx="152">
                  <c:v>2530.2103929043396</c:v>
                </c:pt>
                <c:pt idx="153">
                  <c:v>2556.3021575890343</c:v>
                </c:pt>
                <c:pt idx="154">
                  <c:v>2582.5173947401181</c:v>
                </c:pt>
                <c:pt idx="155">
                  <c:v>2608.8561043575901</c:v>
                </c:pt>
                <c:pt idx="156">
                  <c:v>2635.3182864414512</c:v>
                </c:pt>
                <c:pt idx="157">
                  <c:v>2661.9039409917013</c:v>
                </c:pt>
                <c:pt idx="158">
                  <c:v>2688.6130680083406</c:v>
                </c:pt>
                <c:pt idx="159">
                  <c:v>2715.4456674913681</c:v>
                </c:pt>
                <c:pt idx="160">
                  <c:v>2742.4017394407847</c:v>
                </c:pt>
                <c:pt idx="161">
                  <c:v>2769.4812838565895</c:v>
                </c:pt>
                <c:pt idx="162">
                  <c:v>2796.6843007387847</c:v>
                </c:pt>
                <c:pt idx="163">
                  <c:v>2824.0107900873672</c:v>
                </c:pt>
                <c:pt idx="164">
                  <c:v>2851.4607519023384</c:v>
                </c:pt>
                <c:pt idx="165">
                  <c:v>2879.0341861837001</c:v>
                </c:pt>
                <c:pt idx="166">
                  <c:v>2906.731092931449</c:v>
                </c:pt>
                <c:pt idx="167">
                  <c:v>2934.5514721455875</c:v>
                </c:pt>
                <c:pt idx="168">
                  <c:v>2962.4953238261146</c:v>
                </c:pt>
                <c:pt idx="169">
                  <c:v>2990.5626479730308</c:v>
                </c:pt>
                <c:pt idx="170">
                  <c:v>3018.7534445863357</c:v>
                </c:pt>
                <c:pt idx="171">
                  <c:v>3047.0677136660297</c:v>
                </c:pt>
                <c:pt idx="172">
                  <c:v>3075.5054552121114</c:v>
                </c:pt>
                <c:pt idx="173">
                  <c:v>3104.0666692245841</c:v>
                </c:pt>
                <c:pt idx="174">
                  <c:v>3132.7513557034431</c:v>
                </c:pt>
                <c:pt idx="175">
                  <c:v>3161.5595146486912</c:v>
                </c:pt>
                <c:pt idx="176">
                  <c:v>3190.4911460603298</c:v>
                </c:pt>
                <c:pt idx="177">
                  <c:v>3219.5462499383557</c:v>
                </c:pt>
                <c:pt idx="178">
                  <c:v>3248.7248262827725</c:v>
                </c:pt>
                <c:pt idx="179">
                  <c:v>3278.0268750935757</c:v>
                </c:pt>
                <c:pt idx="180">
                  <c:v>3307.4523963707693</c:v>
                </c:pt>
                <c:pt idx="181">
                  <c:v>3337.0013901143511</c:v>
                </c:pt>
                <c:pt idx="182">
                  <c:v>3366.6738563243221</c:v>
                </c:pt>
                <c:pt idx="183">
                  <c:v>3396.4697950006812</c:v>
                </c:pt>
                <c:pt idx="184">
                  <c:v>3426.389206143429</c:v>
                </c:pt>
                <c:pt idx="185">
                  <c:v>3456.4320897525668</c:v>
                </c:pt>
                <c:pt idx="186">
                  <c:v>3486.5984458280918</c:v>
                </c:pt>
                <c:pt idx="187">
                  <c:v>3516.8882743700078</c:v>
                </c:pt>
                <c:pt idx="188">
                  <c:v>3547.3015753783106</c:v>
                </c:pt>
                <c:pt idx="189">
                  <c:v>3577.8383488530044</c:v>
                </c:pt>
                <c:pt idx="190">
                  <c:v>3608.498594794085</c:v>
                </c:pt>
                <c:pt idx="191">
                  <c:v>3639.2823132015556</c:v>
                </c:pt>
                <c:pt idx="192">
                  <c:v>3670.1895040754143</c:v>
                </c:pt>
                <c:pt idx="193">
                  <c:v>3701.2201674156613</c:v>
                </c:pt>
                <c:pt idx="194">
                  <c:v>3732.3743032222983</c:v>
                </c:pt>
                <c:pt idx="195">
                  <c:v>3763.6519114953239</c:v>
                </c:pt>
                <c:pt idx="196">
                  <c:v>3795.0529922347382</c:v>
                </c:pt>
                <c:pt idx="197">
                  <c:v>3826.5775454405416</c:v>
                </c:pt>
                <c:pt idx="198">
                  <c:v>3858.2255711127336</c:v>
                </c:pt>
                <c:pt idx="199">
                  <c:v>3889.9970692513139</c:v>
                </c:pt>
                <c:pt idx="200">
                  <c:v>3921.8920398562841</c:v>
                </c:pt>
                <c:pt idx="201">
                  <c:v>3953.9104829276421</c:v>
                </c:pt>
                <c:pt idx="202">
                  <c:v>3986.0523984653892</c:v>
                </c:pt>
                <c:pt idx="203">
                  <c:v>4018.3177864695253</c:v>
                </c:pt>
                <c:pt idx="204">
                  <c:v>4050.7066469400497</c:v>
                </c:pt>
                <c:pt idx="205">
                  <c:v>4083.2189798769637</c:v>
                </c:pt>
                <c:pt idx="206">
                  <c:v>4115.8547852802658</c:v>
                </c:pt>
                <c:pt idx="207">
                  <c:v>4148.6140631499584</c:v>
                </c:pt>
                <c:pt idx="208">
                  <c:v>4181.4968134860383</c:v>
                </c:pt>
                <c:pt idx="209">
                  <c:v>4214.5030362885072</c:v>
                </c:pt>
                <c:pt idx="210">
                  <c:v>4247.6327315573644</c:v>
                </c:pt>
                <c:pt idx="211">
                  <c:v>4280.8858992926125</c:v>
                </c:pt>
                <c:pt idx="212">
                  <c:v>4314.262539494247</c:v>
                </c:pt>
                <c:pt idx="213">
                  <c:v>4347.7626521622706</c:v>
                </c:pt>
                <c:pt idx="214">
                  <c:v>4381.3862372966851</c:v>
                </c:pt>
                <c:pt idx="215">
                  <c:v>4415.1332948974859</c:v>
                </c:pt>
                <c:pt idx="216">
                  <c:v>4449.0038249646768</c:v>
                </c:pt>
                <c:pt idx="217">
                  <c:v>4482.9978274982568</c:v>
                </c:pt>
                <c:pt idx="218">
                  <c:v>4517.115302498225</c:v>
                </c:pt>
                <c:pt idx="219">
                  <c:v>4551.3562499645823</c:v>
                </c:pt>
                <c:pt idx="220">
                  <c:v>4585.7206698973287</c:v>
                </c:pt>
                <c:pt idx="221">
                  <c:v>4620.2085622964632</c:v>
                </c:pt>
                <c:pt idx="222">
                  <c:v>4654.8199271619878</c:v>
                </c:pt>
                <c:pt idx="223">
                  <c:v>4689.5547644938988</c:v>
                </c:pt>
                <c:pt idx="224">
                  <c:v>4724.4130742922007</c:v>
                </c:pt>
                <c:pt idx="225">
                  <c:v>4759.3948565568917</c:v>
                </c:pt>
                <c:pt idx="226">
                  <c:v>4794.5001112879718</c:v>
                </c:pt>
                <c:pt idx="227">
                  <c:v>4829.7288384854382</c:v>
                </c:pt>
                <c:pt idx="228">
                  <c:v>4865.0810381492947</c:v>
                </c:pt>
                <c:pt idx="229">
                  <c:v>4900.5567102795412</c:v>
                </c:pt>
                <c:pt idx="230">
                  <c:v>4936.155854876175</c:v>
                </c:pt>
                <c:pt idx="231">
                  <c:v>4971.8784719391988</c:v>
                </c:pt>
                <c:pt idx="232">
                  <c:v>5007.7245614686108</c:v>
                </c:pt>
                <c:pt idx="233">
                  <c:v>5043.6941234644119</c:v>
                </c:pt>
                <c:pt idx="234">
                  <c:v>5079.7871579265993</c:v>
                </c:pt>
                <c:pt idx="235">
                  <c:v>5116.0036648551777</c:v>
                </c:pt>
                <c:pt idx="236">
                  <c:v>5152.3436442501461</c:v>
                </c:pt>
                <c:pt idx="237">
                  <c:v>5188.8070961115045</c:v>
                </c:pt>
                <c:pt idx="238">
                  <c:v>5225.3940204392466</c:v>
                </c:pt>
                <c:pt idx="239">
                  <c:v>5262.1044172333814</c:v>
                </c:pt>
                <c:pt idx="240">
                  <c:v>5298.9382864939034</c:v>
                </c:pt>
                <c:pt idx="241">
                  <c:v>5335.8956282208137</c:v>
                </c:pt>
                <c:pt idx="242">
                  <c:v>5372.9764424141158</c:v>
                </c:pt>
                <c:pt idx="243">
                  <c:v>5410.1807290738052</c:v>
                </c:pt>
                <c:pt idx="244">
                  <c:v>5447.5084881998828</c:v>
                </c:pt>
                <c:pt idx="245">
                  <c:v>5484.9597197923486</c:v>
                </c:pt>
                <c:pt idx="246">
                  <c:v>5522.5344238512043</c:v>
                </c:pt>
                <c:pt idx="247">
                  <c:v>5560.2326003764483</c:v>
                </c:pt>
                <c:pt idx="248">
                  <c:v>5598.0542493680841</c:v>
                </c:pt>
                <c:pt idx="249">
                  <c:v>5635.9993708261045</c:v>
                </c:pt>
                <c:pt idx="250">
                  <c:v>5674.0679647505149</c:v>
                </c:pt>
                <c:pt idx="251">
                  <c:v>5712.2600311413153</c:v>
                </c:pt>
                <c:pt idx="252">
                  <c:v>5750.575569998502</c:v>
                </c:pt>
                <c:pt idx="253">
                  <c:v>5789.0145813220815</c:v>
                </c:pt>
                <c:pt idx="254">
                  <c:v>5827.5770651120474</c:v>
                </c:pt>
                <c:pt idx="255">
                  <c:v>5866.2630213684024</c:v>
                </c:pt>
                <c:pt idx="256">
                  <c:v>5905.0724500911447</c:v>
                </c:pt>
                <c:pt idx="257">
                  <c:v>5944.0053512802779</c:v>
                </c:pt>
                <c:pt idx="258">
                  <c:v>5983.0617249357992</c:v>
                </c:pt>
                <c:pt idx="259">
                  <c:v>6022.2415710577116</c:v>
                </c:pt>
                <c:pt idx="260">
                  <c:v>6061.5448896460093</c:v>
                </c:pt>
                <c:pt idx="261">
                  <c:v>6100.9716807006971</c:v>
                </c:pt>
                <c:pt idx="262">
                  <c:v>6140.521944221774</c:v>
                </c:pt>
                <c:pt idx="263">
                  <c:v>6180.1956802092373</c:v>
                </c:pt>
                <c:pt idx="264">
                  <c:v>6219.9928886630942</c:v>
                </c:pt>
                <c:pt idx="265">
                  <c:v>6259.9135695833384</c:v>
                </c:pt>
                <c:pt idx="266">
                  <c:v>6299.9577229699707</c:v>
                </c:pt>
                <c:pt idx="267">
                  <c:v>6340.1253488229895</c:v>
                </c:pt>
                <c:pt idx="268">
                  <c:v>6380.4164471423992</c:v>
                </c:pt>
                <c:pt idx="269">
                  <c:v>6420.831017928198</c:v>
                </c:pt>
                <c:pt idx="270">
                  <c:v>6461.3690611803859</c:v>
                </c:pt>
                <c:pt idx="271">
                  <c:v>6502.030576898962</c:v>
                </c:pt>
                <c:pt idx="272">
                  <c:v>6542.8155650839271</c:v>
                </c:pt>
                <c:pt idx="273">
                  <c:v>6583.7240257352814</c:v>
                </c:pt>
                <c:pt idx="274">
                  <c:v>6624.7559588530221</c:v>
                </c:pt>
                <c:pt idx="275">
                  <c:v>6665.9113644371555</c:v>
                </c:pt>
                <c:pt idx="276">
                  <c:v>6707.1902424876771</c:v>
                </c:pt>
                <c:pt idx="277">
                  <c:v>6748.5925930045851</c:v>
                </c:pt>
                <c:pt idx="278">
                  <c:v>6790.1184159878812</c:v>
                </c:pt>
                <c:pt idx="279">
                  <c:v>6831.7677114375692</c:v>
                </c:pt>
                <c:pt idx="280">
                  <c:v>6873.5404793536472</c:v>
                </c:pt>
                <c:pt idx="281">
                  <c:v>6915.4367197361098</c:v>
                </c:pt>
                <c:pt idx="282">
                  <c:v>6957.4564325849633</c:v>
                </c:pt>
                <c:pt idx="283">
                  <c:v>6999.5996179002059</c:v>
                </c:pt>
                <c:pt idx="284">
                  <c:v>7041.8662756818367</c:v>
                </c:pt>
                <c:pt idx="285">
                  <c:v>7084.2564059298547</c:v>
                </c:pt>
                <c:pt idx="286">
                  <c:v>7126.7700086442655</c:v>
                </c:pt>
                <c:pt idx="287">
                  <c:v>7169.4070838250627</c:v>
                </c:pt>
                <c:pt idx="288">
                  <c:v>7212.1676314722499</c:v>
                </c:pt>
                <c:pt idx="289">
                  <c:v>7255.0516515858226</c:v>
                </c:pt>
                <c:pt idx="290">
                  <c:v>7298.0591441657862</c:v>
                </c:pt>
                <c:pt idx="291">
                  <c:v>7341.1901092121407</c:v>
                </c:pt>
                <c:pt idx="292">
                  <c:v>7384.4445467248806</c:v>
                </c:pt>
                <c:pt idx="293">
                  <c:v>7427.8224567040124</c:v>
                </c:pt>
                <c:pt idx="294">
                  <c:v>7471.3238391495306</c:v>
                </c:pt>
                <c:pt idx="295">
                  <c:v>7514.9486940614388</c:v>
                </c:pt>
                <c:pt idx="296">
                  <c:v>7558.6970214397352</c:v>
                </c:pt>
                <c:pt idx="297">
                  <c:v>7602.5688212844225</c:v>
                </c:pt>
                <c:pt idx="298">
                  <c:v>7646.5640935954971</c:v>
                </c:pt>
                <c:pt idx="299">
                  <c:v>7690.6828383729589</c:v>
                </c:pt>
                <c:pt idx="300">
                  <c:v>7734.9250556168117</c:v>
                </c:pt>
                <c:pt idx="301">
                  <c:v>7779.2907453270518</c:v>
                </c:pt>
                <c:pt idx="302">
                  <c:v>7823.7799075036855</c:v>
                </c:pt>
                <c:pt idx="303">
                  <c:v>7868.3925421467011</c:v>
                </c:pt>
                <c:pt idx="304">
                  <c:v>7913.1286492561085</c:v>
                </c:pt>
                <c:pt idx="305">
                  <c:v>7957.988228831905</c:v>
                </c:pt>
                <c:pt idx="306">
                  <c:v>8002.9712808740915</c:v>
                </c:pt>
                <c:pt idx="307">
                  <c:v>8048.0778053826652</c:v>
                </c:pt>
                <c:pt idx="308">
                  <c:v>8093.3078023576272</c:v>
                </c:pt>
                <c:pt idx="309">
                  <c:v>8138.6612717989792</c:v>
                </c:pt>
                <c:pt idx="310">
                  <c:v>8184.1382137067176</c:v>
                </c:pt>
                <c:pt idx="311">
                  <c:v>8229.7386280808478</c:v>
                </c:pt>
                <c:pt idx="312">
                  <c:v>8275.4625149213643</c:v>
                </c:pt>
                <c:pt idx="313">
                  <c:v>8321.3098742282746</c:v>
                </c:pt>
                <c:pt idx="314">
                  <c:v>8367.2807060015693</c:v>
                </c:pt>
                <c:pt idx="315">
                  <c:v>8413.3750102412523</c:v>
                </c:pt>
                <c:pt idx="316">
                  <c:v>8459.5927869473271</c:v>
                </c:pt>
                <c:pt idx="317">
                  <c:v>8505.9340361197901</c:v>
                </c:pt>
                <c:pt idx="318">
                  <c:v>8552.3987577586413</c:v>
                </c:pt>
                <c:pt idx="319">
                  <c:v>8598.9869518638807</c:v>
                </c:pt>
                <c:pt idx="320">
                  <c:v>8645.6986184355083</c:v>
                </c:pt>
                <c:pt idx="321">
                  <c:v>8692.533757473524</c:v>
                </c:pt>
                <c:pt idx="322">
                  <c:v>8739.4923689779316</c:v>
                </c:pt>
                <c:pt idx="323">
                  <c:v>8786.5744529487274</c:v>
                </c:pt>
                <c:pt idx="324">
                  <c:v>8833.7800093859132</c:v>
                </c:pt>
                <c:pt idx="325">
                  <c:v>8881.1090382894836</c:v>
                </c:pt>
                <c:pt idx="326">
                  <c:v>8928.5615396594458</c:v>
                </c:pt>
                <c:pt idx="327">
                  <c:v>8976.1375134957962</c:v>
                </c:pt>
                <c:pt idx="328">
                  <c:v>9023.8369597985329</c:v>
                </c:pt>
                <c:pt idx="329">
                  <c:v>9071.6598785676633</c:v>
                </c:pt>
                <c:pt idx="330">
                  <c:v>9119.6062698031819</c:v>
                </c:pt>
                <c:pt idx="331">
                  <c:v>9167.6761335050869</c:v>
                </c:pt>
                <c:pt idx="332">
                  <c:v>9215.8694696733783</c:v>
                </c:pt>
                <c:pt idx="333">
                  <c:v>9264.1862783080633</c:v>
                </c:pt>
                <c:pt idx="334">
                  <c:v>9312.6265594091365</c:v>
                </c:pt>
                <c:pt idx="335">
                  <c:v>9361.1903129765997</c:v>
                </c:pt>
                <c:pt idx="336">
                  <c:v>9409.8775390104456</c:v>
                </c:pt>
                <c:pt idx="337">
                  <c:v>9458.688237510687</c:v>
                </c:pt>
                <c:pt idx="338">
                  <c:v>9507.622408477313</c:v>
                </c:pt>
                <c:pt idx="339">
                  <c:v>9556.6800519103272</c:v>
                </c:pt>
                <c:pt idx="340">
                  <c:v>9605.8611678097368</c:v>
                </c:pt>
                <c:pt idx="341">
                  <c:v>9655.1657561755292</c:v>
                </c:pt>
                <c:pt idx="342">
                  <c:v>9704.5938170077134</c:v>
                </c:pt>
                <c:pt idx="343">
                  <c:v>9754.1453503062821</c:v>
                </c:pt>
                <c:pt idx="344">
                  <c:v>9803.8203560712427</c:v>
                </c:pt>
                <c:pt idx="345">
                  <c:v>9853.6188343025933</c:v>
                </c:pt>
                <c:pt idx="346">
                  <c:v>9903.5407850003357</c:v>
                </c:pt>
                <c:pt idx="347">
                  <c:v>9953.5862081644573</c:v>
                </c:pt>
                <c:pt idx="348">
                  <c:v>10003.755103794974</c:v>
                </c:pt>
                <c:pt idx="349">
                  <c:v>10054.047471891879</c:v>
                </c:pt>
                <c:pt idx="350">
                  <c:v>10104.463312455171</c:v>
                </c:pt>
                <c:pt idx="351">
                  <c:v>10155.002625484856</c:v>
                </c:pt>
                <c:pt idx="352">
                  <c:v>10205.665410980928</c:v>
                </c:pt>
                <c:pt idx="353">
                  <c:v>10256.451668943388</c:v>
                </c:pt>
                <c:pt idx="354">
                  <c:v>10307.361399372234</c:v>
                </c:pt>
                <c:pt idx="355">
                  <c:v>10358.394602267472</c:v>
                </c:pt>
                <c:pt idx="356">
                  <c:v>10409.551277629102</c:v>
                </c:pt>
                <c:pt idx="357">
                  <c:v>10460.831425457112</c:v>
                </c:pt>
                <c:pt idx="358">
                  <c:v>10512.235045751517</c:v>
                </c:pt>
                <c:pt idx="359">
                  <c:v>10563.762138512309</c:v>
                </c:pt>
                <c:pt idx="360">
                  <c:v>10615.412703739494</c:v>
                </c:pt>
                <c:pt idx="361">
                  <c:v>10667.186741433063</c:v>
                </c:pt>
                <c:pt idx="362">
                  <c:v>10719.084251593024</c:v>
                </c:pt>
                <c:pt idx="363">
                  <c:v>10771.105234219371</c:v>
                </c:pt>
                <c:pt idx="364">
                  <c:v>10823.24968931211</c:v>
                </c:pt>
                <c:pt idx="365">
                  <c:v>10875.517616871231</c:v>
                </c:pt>
                <c:pt idx="366">
                  <c:v>10927.909016896747</c:v>
                </c:pt>
                <c:pt idx="367">
                  <c:v>10980.423889388654</c:v>
                </c:pt>
                <c:pt idx="368">
                  <c:v>11033.062234346942</c:v>
                </c:pt>
                <c:pt idx="369">
                  <c:v>11085.824051771626</c:v>
                </c:pt>
                <c:pt idx="370">
                  <c:v>11138.709341662696</c:v>
                </c:pt>
                <c:pt idx="371">
                  <c:v>11191.718104020154</c:v>
                </c:pt>
                <c:pt idx="372">
                  <c:v>11244.850338843999</c:v>
                </c:pt>
                <c:pt idx="373">
                  <c:v>11298.106046134239</c:v>
                </c:pt>
                <c:pt idx="374">
                  <c:v>11351.485225890865</c:v>
                </c:pt>
                <c:pt idx="375">
                  <c:v>11404.987878113878</c:v>
                </c:pt>
                <c:pt idx="376">
                  <c:v>11458.614002803279</c:v>
                </c:pt>
                <c:pt idx="377">
                  <c:v>11512.363599959072</c:v>
                </c:pt>
                <c:pt idx="378">
                  <c:v>11566.236669581254</c:v>
                </c:pt>
                <c:pt idx="379">
                  <c:v>11620.233211669822</c:v>
                </c:pt>
                <c:pt idx="380">
                  <c:v>11674.353226224781</c:v>
                </c:pt>
                <c:pt idx="381">
                  <c:v>11728.596713246126</c:v>
                </c:pt>
                <c:pt idx="382">
                  <c:v>11782.963672733864</c:v>
                </c:pt>
                <c:pt idx="383">
                  <c:v>11837.454104687986</c:v>
                </c:pt>
                <c:pt idx="384">
                  <c:v>11892.068009108501</c:v>
                </c:pt>
                <c:pt idx="385">
                  <c:v>11946.805385995403</c:v>
                </c:pt>
                <c:pt idx="386">
                  <c:v>12001.666235348694</c:v>
                </c:pt>
                <c:pt idx="387">
                  <c:v>12056.650557168372</c:v>
                </c:pt>
                <c:pt idx="388">
                  <c:v>12111.758351454442</c:v>
                </c:pt>
                <c:pt idx="389">
                  <c:v>12166.989618206902</c:v>
                </c:pt>
                <c:pt idx="390">
                  <c:v>12222.344357425747</c:v>
                </c:pt>
                <c:pt idx="391">
                  <c:v>12277.822569110984</c:v>
                </c:pt>
                <c:pt idx="392">
                  <c:v>12333.424253262607</c:v>
                </c:pt>
                <c:pt idx="393">
                  <c:v>12389.149409880622</c:v>
                </c:pt>
                <c:pt idx="394">
                  <c:v>12444.998038965023</c:v>
                </c:pt>
                <c:pt idx="395">
                  <c:v>12500.970140515814</c:v>
                </c:pt>
                <c:pt idx="396">
                  <c:v>12557.065714532993</c:v>
                </c:pt>
                <c:pt idx="397">
                  <c:v>12613.284761016559</c:v>
                </c:pt>
                <c:pt idx="398">
                  <c:v>12669.627279966517</c:v>
                </c:pt>
                <c:pt idx="399">
                  <c:v>12726.093271382862</c:v>
                </c:pt>
                <c:pt idx="400">
                  <c:v>12782.682735265598</c:v>
                </c:pt>
                <c:pt idx="401">
                  <c:v>12839.395671614722</c:v>
                </c:pt>
                <c:pt idx="402">
                  <c:v>12896.232080430234</c:v>
                </c:pt>
                <c:pt idx="403">
                  <c:v>12953.191961712135</c:v>
                </c:pt>
                <c:pt idx="404">
                  <c:v>13010.275315460425</c:v>
                </c:pt>
                <c:pt idx="405">
                  <c:v>13067.482141675106</c:v>
                </c:pt>
                <c:pt idx="406">
                  <c:v>13124.812440356171</c:v>
                </c:pt>
                <c:pt idx="407">
                  <c:v>13182.266211503629</c:v>
                </c:pt>
                <c:pt idx="408">
                  <c:v>13239.843455117471</c:v>
                </c:pt>
                <c:pt idx="409">
                  <c:v>13297.544171197706</c:v>
                </c:pt>
                <c:pt idx="410">
                  <c:v>13355.368359744331</c:v>
                </c:pt>
                <c:pt idx="411">
                  <c:v>13413.316020757346</c:v>
                </c:pt>
                <c:pt idx="412">
                  <c:v>13471.387154236741</c:v>
                </c:pt>
                <c:pt idx="413">
                  <c:v>13529.581760182533</c:v>
                </c:pt>
                <c:pt idx="414">
                  <c:v>13587.899838594712</c:v>
                </c:pt>
                <c:pt idx="415">
                  <c:v>13646.341389473275</c:v>
                </c:pt>
                <c:pt idx="416">
                  <c:v>13704.906412818234</c:v>
                </c:pt>
                <c:pt idx="417">
                  <c:v>13763.59490862958</c:v>
                </c:pt>
                <c:pt idx="418">
                  <c:v>13822.406876907315</c:v>
                </c:pt>
                <c:pt idx="419">
                  <c:v>13881.342317651433</c:v>
                </c:pt>
                <c:pt idx="420">
                  <c:v>13940.401230861946</c:v>
                </c:pt>
                <c:pt idx="421">
                  <c:v>13999.583616538845</c:v>
                </c:pt>
                <c:pt idx="422">
                  <c:v>14058.889474682137</c:v>
                </c:pt>
                <c:pt idx="423">
                  <c:v>14118.318805291812</c:v>
                </c:pt>
                <c:pt idx="424">
                  <c:v>14177.871608367879</c:v>
                </c:pt>
                <c:pt idx="425">
                  <c:v>14237.547883910334</c:v>
                </c:pt>
                <c:pt idx="426">
                  <c:v>14297.347631919176</c:v>
                </c:pt>
                <c:pt idx="427">
                  <c:v>14357.270852394413</c:v>
                </c:pt>
                <c:pt idx="428">
                  <c:v>14417.317545336035</c:v>
                </c:pt>
                <c:pt idx="429">
                  <c:v>14477.487710744044</c:v>
                </c:pt>
                <c:pt idx="430">
                  <c:v>14537.781348618442</c:v>
                </c:pt>
                <c:pt idx="431">
                  <c:v>14598.198458959232</c:v>
                </c:pt>
                <c:pt idx="432">
                  <c:v>14658.739041766408</c:v>
                </c:pt>
                <c:pt idx="433">
                  <c:v>14719.403097039976</c:v>
                </c:pt>
                <c:pt idx="434">
                  <c:v>14780.190624779929</c:v>
                </c:pt>
                <c:pt idx="435">
                  <c:v>14841.101624986275</c:v>
                </c:pt>
                <c:pt idx="436">
                  <c:v>14902.136097659006</c:v>
                </c:pt>
                <c:pt idx="437">
                  <c:v>14963.294042798127</c:v>
                </c:pt>
                <c:pt idx="438">
                  <c:v>15024.575460403637</c:v>
                </c:pt>
                <c:pt idx="439">
                  <c:v>15085.980350475538</c:v>
                </c:pt>
                <c:pt idx="440">
                  <c:v>15147.508713013824</c:v>
                </c:pt>
                <c:pt idx="441">
                  <c:v>15209.160548018501</c:v>
                </c:pt>
                <c:pt idx="442">
                  <c:v>15270.935855489564</c:v>
                </c:pt>
                <c:pt idx="443">
                  <c:v>15332.834635427023</c:v>
                </c:pt>
                <c:pt idx="444">
                  <c:v>15394.856887830865</c:v>
                </c:pt>
                <c:pt idx="445">
                  <c:v>15457.002612701099</c:v>
                </c:pt>
                <c:pt idx="446">
                  <c:v>15519.271810037711</c:v>
                </c:pt>
                <c:pt idx="447">
                  <c:v>15581.664479840723</c:v>
                </c:pt>
                <c:pt idx="448">
                  <c:v>15644.180622110121</c:v>
                </c:pt>
                <c:pt idx="449">
                  <c:v>15706.820236845911</c:v>
                </c:pt>
                <c:pt idx="450">
                  <c:v>15769.58332404809</c:v>
                </c:pt>
                <c:pt idx="451">
                  <c:v>15832.469883716649</c:v>
                </c:pt>
                <c:pt idx="452">
                  <c:v>15895.479915851611</c:v>
                </c:pt>
                <c:pt idx="453">
                  <c:v>15958.613420452946</c:v>
                </c:pt>
                <c:pt idx="454">
                  <c:v>16021.870397520681</c:v>
                </c:pt>
                <c:pt idx="455">
                  <c:v>16085.2508470548</c:v>
                </c:pt>
                <c:pt idx="456">
                  <c:v>16148.754769055309</c:v>
                </c:pt>
                <c:pt idx="457">
                  <c:v>16212.382163522207</c:v>
                </c:pt>
                <c:pt idx="458">
                  <c:v>16276.133030455496</c:v>
                </c:pt>
                <c:pt idx="459">
                  <c:v>16340.00736985517</c:v>
                </c:pt>
                <c:pt idx="460">
                  <c:v>16404.005181721237</c:v>
                </c:pt>
                <c:pt idx="461">
                  <c:v>16468.126466053684</c:v>
                </c:pt>
                <c:pt idx="462">
                  <c:v>16532.371222852529</c:v>
                </c:pt>
                <c:pt idx="463">
                  <c:v>16596.739452117763</c:v>
                </c:pt>
                <c:pt idx="464">
                  <c:v>16661.231153849381</c:v>
                </c:pt>
                <c:pt idx="465">
                  <c:v>16725.846328047388</c:v>
                </c:pt>
                <c:pt idx="466">
                  <c:v>16790.584974711786</c:v>
                </c:pt>
                <c:pt idx="467">
                  <c:v>16855.447093842573</c:v>
                </c:pt>
                <c:pt idx="468">
                  <c:v>16920.43268543974</c:v>
                </c:pt>
                <c:pt idx="469">
                  <c:v>16985.541749503307</c:v>
                </c:pt>
                <c:pt idx="470">
                  <c:v>17050.774286033258</c:v>
                </c:pt>
                <c:pt idx="471">
                  <c:v>17116.130295029601</c:v>
                </c:pt>
                <c:pt idx="472">
                  <c:v>17181.609776492332</c:v>
                </c:pt>
                <c:pt idx="473">
                  <c:v>17247.212730421459</c:v>
                </c:pt>
                <c:pt idx="474">
                  <c:v>17312.939156816967</c:v>
                </c:pt>
                <c:pt idx="475">
                  <c:v>17378.789055678855</c:v>
                </c:pt>
                <c:pt idx="476">
                  <c:v>17444.762427007139</c:v>
                </c:pt>
                <c:pt idx="477">
                  <c:v>17510.859270801815</c:v>
                </c:pt>
                <c:pt idx="478">
                  <c:v>17577.079587062883</c:v>
                </c:pt>
                <c:pt idx="479">
                  <c:v>17643.423375790331</c:v>
                </c:pt>
                <c:pt idx="480">
                  <c:v>17709.890636984172</c:v>
                </c:pt>
                <c:pt idx="481">
                  <c:v>17776.481370644404</c:v>
                </c:pt>
                <c:pt idx="482">
                  <c:v>17843.195576771017</c:v>
                </c:pt>
                <c:pt idx="483">
                  <c:v>17910.033255364022</c:v>
                </c:pt>
                <c:pt idx="484">
                  <c:v>17976.994406423426</c:v>
                </c:pt>
                <c:pt idx="485">
                  <c:v>18044.079029949211</c:v>
                </c:pt>
                <c:pt idx="486">
                  <c:v>18111.287125941384</c:v>
                </c:pt>
                <c:pt idx="487">
                  <c:v>18178.618694399946</c:v>
                </c:pt>
                <c:pt idx="488">
                  <c:v>18246.073735324899</c:v>
                </c:pt>
                <c:pt idx="489">
                  <c:v>18313.65224871624</c:v>
                </c:pt>
                <c:pt idx="490">
                  <c:v>18381.354234573962</c:v>
                </c:pt>
                <c:pt idx="491">
                  <c:v>18449.179692898084</c:v>
                </c:pt>
                <c:pt idx="492">
                  <c:v>18517.128623688586</c:v>
                </c:pt>
                <c:pt idx="493">
                  <c:v>18585.201026945484</c:v>
                </c:pt>
                <c:pt idx="494">
                  <c:v>18653.396902668766</c:v>
                </c:pt>
                <c:pt idx="495">
                  <c:v>18721.716250858448</c:v>
                </c:pt>
                <c:pt idx="496">
                  <c:v>18790.15907151451</c:v>
                </c:pt>
                <c:pt idx="497">
                  <c:v>18858.725364636954</c:v>
                </c:pt>
                <c:pt idx="498">
                  <c:v>18927.415130225796</c:v>
                </c:pt>
                <c:pt idx="499">
                  <c:v>18996.228368281027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0.16662953484846496</c:v>
                </c:pt>
                <c:pt idx="1">
                  <c:v>8.3137598381087821E-2</c:v>
                </c:pt>
                <c:pt idx="2">
                  <c:v>5.4070669491682453E-2</c:v>
                </c:pt>
                <c:pt idx="3">
                  <c:v>4.4894274472845087E-2</c:v>
                </c:pt>
                <c:pt idx="4">
                  <c:v>3.9914365529867074E-2</c:v>
                </c:pt>
                <c:pt idx="5">
                  <c:v>3.7082041397405917E-2</c:v>
                </c:pt>
                <c:pt idx="6">
                  <c:v>3.4344627050712617E-2</c:v>
                </c:pt>
                <c:pt idx="7">
                  <c:v>3.1747496289949093E-2</c:v>
                </c:pt>
                <c:pt idx="8">
                  <c:v>3.0222937696372663E-2</c:v>
                </c:pt>
                <c:pt idx="9">
                  <c:v>2.9215736334715539E-2</c:v>
                </c:pt>
                <c:pt idx="10">
                  <c:v>2.8495017385407353E-2</c:v>
                </c:pt>
                <c:pt idx="11">
                  <c:v>2.7955075877458241E-2</c:v>
                </c:pt>
                <c:pt idx="12">
                  <c:v>2.7532296217211621E-2</c:v>
                </c:pt>
                <c:pt idx="13">
                  <c:v>2.7192705991106299E-2</c:v>
                </c:pt>
                <c:pt idx="14">
                  <c:v>2.691277357277189E-2</c:v>
                </c:pt>
                <c:pt idx="15">
                  <c:v>2.6677937295641233E-2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0.13246097950097063</c:v>
                </c:pt>
                <c:pt idx="1">
                  <c:v>6.3597772689576199E-2</c:v>
                </c:pt>
                <c:pt idx="2">
                  <c:v>3.970729145827006E-2</c:v>
                </c:pt>
                <c:pt idx="3">
                  <c:v>3.209179248401036E-2</c:v>
                </c:pt>
                <c:pt idx="4">
                  <c:v>2.7905079068715258E-2</c:v>
                </c:pt>
                <c:pt idx="5">
                  <c:v>2.5491374881572691E-2</c:v>
                </c:pt>
                <c:pt idx="6">
                  <c:v>2.3122776556465698E-2</c:v>
                </c:pt>
                <c:pt idx="7">
                  <c:v>2.0825758000240183E-2</c:v>
                </c:pt>
                <c:pt idx="8">
                  <c:v>1.944447051269892E-2</c:v>
                </c:pt>
                <c:pt idx="9">
                  <c:v>1.8514462878071229E-2</c:v>
                </c:pt>
                <c:pt idx="10">
                  <c:v>1.7838986291576667E-2</c:v>
                </c:pt>
                <c:pt idx="11">
                  <c:v>1.7325254912356036E-2</c:v>
                </c:pt>
                <c:pt idx="12">
                  <c:v>1.6920650329488612E-2</c:v>
                </c:pt>
                <c:pt idx="13">
                  <c:v>1.6592746667262872E-2</c:v>
                </c:pt>
                <c:pt idx="14">
                  <c:v>1.6321595121962858E-2</c:v>
                </c:pt>
                <c:pt idx="15">
                  <c:v>1.6093389302304743E-2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0.12000039129625487</c:v>
                </c:pt>
                <c:pt idx="1">
                  <c:v>5.6552674531280545E-2</c:v>
                </c:pt>
                <c:pt idx="2">
                  <c:v>3.4581515892805996E-2</c:v>
                </c:pt>
                <c:pt idx="3">
                  <c:v>2.7548577719970602E-2</c:v>
                </c:pt>
                <c:pt idx="4">
                  <c:v>2.3659211453402242E-2</c:v>
                </c:pt>
                <c:pt idx="5">
                  <c:v>2.1402450282405137E-2</c:v>
                </c:pt>
                <c:pt idx="6">
                  <c:v>1.9170983090181892E-2</c:v>
                </c:pt>
                <c:pt idx="7">
                  <c:v>1.6981390418641069E-2</c:v>
                </c:pt>
                <c:pt idx="8">
                  <c:v>1.5645672642199182E-2</c:v>
                </c:pt>
                <c:pt idx="9">
                  <c:v>1.4734494925609147E-2</c:v>
                </c:pt>
                <c:pt idx="10">
                  <c:v>1.4064621688032655E-2</c:v>
                </c:pt>
                <c:pt idx="11">
                  <c:v>1.3548591556785474E-2</c:v>
                </c:pt>
                <c:pt idx="12">
                  <c:v>1.3138338383072592E-2</c:v>
                </c:pt>
                <c:pt idx="13">
                  <c:v>1.2802157883203521E-2</c:v>
                </c:pt>
                <c:pt idx="14">
                  <c:v>1.2521676943774618E-2</c:v>
                </c:pt>
                <c:pt idx="15">
                  <c:v>1.2283450438012836E-2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0.1135876997842029</c:v>
                </c:pt>
                <c:pt idx="1">
                  <c:v>5.2952378939338546E-2</c:v>
                </c:pt>
                <c:pt idx="2">
                  <c:v>3.198108904526694E-2</c:v>
                </c:pt>
                <c:pt idx="3">
                  <c:v>2.52546450369413E-2</c:v>
                </c:pt>
                <c:pt idx="4">
                  <c:v>2.1523655876774041E-2</c:v>
                </c:pt>
                <c:pt idx="5">
                  <c:v>1.9351687964346262E-2</c:v>
                </c:pt>
                <c:pt idx="6">
                  <c:v>1.7195709626561282E-2</c:v>
                </c:pt>
                <c:pt idx="7">
                  <c:v>1.5067351021336439E-2</c:v>
                </c:pt>
                <c:pt idx="8">
                  <c:v>1.3759237476640967E-2</c:v>
                </c:pt>
                <c:pt idx="9">
                  <c:v>1.2860657460384698E-2</c:v>
                </c:pt>
                <c:pt idx="10">
                  <c:v>1.2195676957891364E-2</c:v>
                </c:pt>
                <c:pt idx="11">
                  <c:v>1.1679806439697236E-2</c:v>
                </c:pt>
                <c:pt idx="12">
                  <c:v>1.1267428613328797E-2</c:v>
                </c:pt>
                <c:pt idx="13">
                  <c:v>1.0927348180456799E-2</c:v>
                </c:pt>
                <c:pt idx="14">
                  <c:v>1.0642070049724266E-2</c:v>
                </c:pt>
                <c:pt idx="15">
                  <c:v>1.0398402663529498E-2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120.02674086672724</c:v>
                </c:pt>
                <c:pt idx="1">
                  <c:v>240.56504384843535</c:v>
                </c:pt>
                <c:pt idx="2">
                  <c:v>369.88630227847551</c:v>
                </c:pt>
                <c:pt idx="3">
                  <c:v>445.49110626784432</c:v>
                </c:pt>
                <c:pt idx="4">
                  <c:v>501.07272743780487</c:v>
                </c:pt>
                <c:pt idx="5">
                  <c:v>539.3446327741575</c:v>
                </c:pt>
                <c:pt idx="6">
                  <c:v>582.33271744277158</c:v>
                </c:pt>
                <c:pt idx="7">
                  <c:v>629.970937466706</c:v>
                </c:pt>
                <c:pt idx="8">
                  <c:v>661.74903978313091</c:v>
                </c:pt>
                <c:pt idx="9">
                  <c:v>684.56258541172008</c:v>
                </c:pt>
                <c:pt idx="10">
                  <c:v>701.87709414215851</c:v>
                </c:pt>
                <c:pt idx="11">
                  <c:v>715.43357949270069</c:v>
                </c:pt>
                <c:pt idx="12">
                  <c:v>726.41961433994527</c:v>
                </c:pt>
                <c:pt idx="13">
                  <c:v>735.49134854549743</c:v>
                </c:pt>
                <c:pt idx="14">
                  <c:v>743.14154005421199</c:v>
                </c:pt>
                <c:pt idx="15">
                  <c:v>749.68314747736122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150.98786129581237</c:v>
                </c:pt>
                <c:pt idx="1">
                  <c:v>314.47642195931871</c:v>
                </c:pt>
                <c:pt idx="2">
                  <c:v>503.68582860955854</c:v>
                </c:pt>
                <c:pt idx="3">
                  <c:v>623.21230607373957</c:v>
                </c:pt>
                <c:pt idx="4">
                  <c:v>716.71540334111637</c:v>
                </c:pt>
                <c:pt idx="5">
                  <c:v>784.5791014770914</c:v>
                </c:pt>
                <c:pt idx="6">
                  <c:v>864.94802867467524</c:v>
                </c:pt>
                <c:pt idx="7">
                  <c:v>960.3491983230258</c:v>
                </c:pt>
                <c:pt idx="8">
                  <c:v>1028.5700496158161</c:v>
                </c:pt>
                <c:pt idx="9">
                  <c:v>1080.2365767622814</c:v>
                </c:pt>
                <c:pt idx="10">
                  <c:v>1121.1399388452771</c:v>
                </c:pt>
                <c:pt idx="11">
                  <c:v>1154.3841693051447</c:v>
                </c:pt>
                <c:pt idx="12">
                  <c:v>1181.9876665818704</c:v>
                </c:pt>
                <c:pt idx="13">
                  <c:v>1205.3459503157223</c:v>
                </c:pt>
                <c:pt idx="14">
                  <c:v>1225.3704279851522</c:v>
                </c:pt>
                <c:pt idx="15">
                  <c:v>1242.7462993849151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166.66612320141815</c:v>
                </c:pt>
                <c:pt idx="1">
                  <c:v>353.65259319322826</c:v>
                </c:pt>
                <c:pt idx="2">
                  <c:v>578.34364641489321</c:v>
                </c:pt>
                <c:pt idx="3">
                  <c:v>725.99029261323847</c:v>
                </c:pt>
                <c:pt idx="4">
                  <c:v>845.33671121671978</c:v>
                </c:pt>
                <c:pt idx="5">
                  <c:v>934.47244292593518</c:v>
                </c:pt>
                <c:pt idx="6">
                  <c:v>1043.2433175658412</c:v>
                </c:pt>
                <c:pt idx="7">
                  <c:v>1177.7598598784525</c:v>
                </c:pt>
                <c:pt idx="8">
                  <c:v>1278.3087347779742</c:v>
                </c:pt>
                <c:pt idx="9">
                  <c:v>1357.3590476616332</c:v>
                </c:pt>
                <c:pt idx="10">
                  <c:v>1422.0076759702436</c:v>
                </c:pt>
                <c:pt idx="11">
                  <c:v>1476.1681991943656</c:v>
                </c:pt>
                <c:pt idx="12">
                  <c:v>1522.2625127213923</c:v>
                </c:pt>
                <c:pt idx="13">
                  <c:v>1562.2366309229849</c:v>
                </c:pt>
                <c:pt idx="14">
                  <c:v>1597.2301545395937</c:v>
                </c:pt>
                <c:pt idx="15">
                  <c:v>1628.2070010318303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176.0754028648926</c:v>
                </c:pt>
                <c:pt idx="1">
                  <c:v>377.69785608521386</c:v>
                </c:pt>
                <c:pt idx="2">
                  <c:v>625.36957299019537</c:v>
                </c:pt>
                <c:pt idx="3">
                  <c:v>791.93352235776615</c:v>
                </c:pt>
                <c:pt idx="4">
                  <c:v>929.21017296052378</c:v>
                </c:pt>
                <c:pt idx="5">
                  <c:v>1033.5015755136294</c:v>
                </c:pt>
                <c:pt idx="6">
                  <c:v>1163.0808169211628</c:v>
                </c:pt>
                <c:pt idx="7">
                  <c:v>1327.3733366720255</c:v>
                </c:pt>
                <c:pt idx="8">
                  <c:v>1453.5689229838474</c:v>
                </c:pt>
                <c:pt idx="9">
                  <c:v>1555.1304481599764</c:v>
                </c:pt>
                <c:pt idx="10">
                  <c:v>1639.9253660993991</c:v>
                </c:pt>
                <c:pt idx="11">
                  <c:v>1712.3571442095267</c:v>
                </c:pt>
                <c:pt idx="12">
                  <c:v>1775.0278866946637</c:v>
                </c:pt>
                <c:pt idx="13">
                  <c:v>1830.2702238196582</c:v>
                </c:pt>
                <c:pt idx="14">
                  <c:v>1879.3336171018905</c:v>
                </c:pt>
                <c:pt idx="15">
                  <c:v>1923.3723339207045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182.33822822332277</c:v>
                </c:pt>
                <c:pt idx="1">
                  <c:v>393.91899022058124</c:v>
                </c:pt>
                <c:pt idx="2">
                  <c:v>657.59530735350302</c:v>
                </c:pt>
                <c:pt idx="3">
                  <c:v>837.6337381253976</c:v>
                </c:pt>
                <c:pt idx="4">
                  <c:v>987.91762988543394</c:v>
                </c:pt>
                <c:pt idx="5">
                  <c:v>1103.3781308407308</c:v>
                </c:pt>
                <c:pt idx="6">
                  <c:v>1248.5494770681087</c:v>
                </c:pt>
                <c:pt idx="7">
                  <c:v>1435.6704025739789</c:v>
                </c:pt>
                <c:pt idx="8">
                  <c:v>1582.0208643840883</c:v>
                </c:pt>
                <c:pt idx="9">
                  <c:v>1701.6561142141281</c:v>
                </c:pt>
                <c:pt idx="10">
                  <c:v>1802.937779484736</c:v>
                </c:pt>
                <c:pt idx="11">
                  <c:v>1890.5881874008726</c:v>
                </c:pt>
                <c:pt idx="12">
                  <c:v>1967.28638884972</c:v>
                </c:pt>
                <c:pt idx="13">
                  <c:v>2035.6454656528053</c:v>
                </c:pt>
                <c:pt idx="14">
                  <c:v>2096.9656411417295</c:v>
                </c:pt>
                <c:pt idx="15">
                  <c:v>2152.534798976782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120.02674086672724</c:v>
                </c:pt>
                <c:pt idx="1">
                  <c:v>240.56504384843535</c:v>
                </c:pt>
                <c:pt idx="2">
                  <c:v>369.88630227847551</c:v>
                </c:pt>
                <c:pt idx="3">
                  <c:v>445.49110626784432</c:v>
                </c:pt>
                <c:pt idx="4">
                  <c:v>501.07272743780487</c:v>
                </c:pt>
                <c:pt idx="5">
                  <c:v>539.3446327741575</c:v>
                </c:pt>
                <c:pt idx="6">
                  <c:v>582.33271744277158</c:v>
                </c:pt>
                <c:pt idx="7">
                  <c:v>629.970937466706</c:v>
                </c:pt>
                <c:pt idx="8">
                  <c:v>661.74903978313091</c:v>
                </c:pt>
                <c:pt idx="9">
                  <c:v>684.56258541172008</c:v>
                </c:pt>
                <c:pt idx="10">
                  <c:v>701.87709414215851</c:v>
                </c:pt>
                <c:pt idx="11">
                  <c:v>715.43357949270069</c:v>
                </c:pt>
                <c:pt idx="12">
                  <c:v>726.41961433994527</c:v>
                </c:pt>
                <c:pt idx="13">
                  <c:v>735.49134854549743</c:v>
                </c:pt>
                <c:pt idx="14">
                  <c:v>743.14154005421199</c:v>
                </c:pt>
                <c:pt idx="15">
                  <c:v>749.68314747736122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150.98786129581237</c:v>
                </c:pt>
                <c:pt idx="1">
                  <c:v>314.47642195931871</c:v>
                </c:pt>
                <c:pt idx="2">
                  <c:v>503.68582860955854</c:v>
                </c:pt>
                <c:pt idx="3">
                  <c:v>623.21230607373957</c:v>
                </c:pt>
                <c:pt idx="4">
                  <c:v>716.71540334111637</c:v>
                </c:pt>
                <c:pt idx="5">
                  <c:v>784.5791014770914</c:v>
                </c:pt>
                <c:pt idx="6">
                  <c:v>864.94802867467524</c:v>
                </c:pt>
                <c:pt idx="7">
                  <c:v>960.3491983230258</c:v>
                </c:pt>
                <c:pt idx="8">
                  <c:v>1028.5700496158161</c:v>
                </c:pt>
                <c:pt idx="9">
                  <c:v>1080.2365767622814</c:v>
                </c:pt>
                <c:pt idx="10">
                  <c:v>1121.1399388452771</c:v>
                </c:pt>
                <c:pt idx="11">
                  <c:v>1154.3841693051447</c:v>
                </c:pt>
                <c:pt idx="12">
                  <c:v>1181.9876665818704</c:v>
                </c:pt>
                <c:pt idx="13">
                  <c:v>1205.3459503157223</c:v>
                </c:pt>
                <c:pt idx="14">
                  <c:v>1225.3704279851522</c:v>
                </c:pt>
                <c:pt idx="15">
                  <c:v>1242.7462993849151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166.66612320141815</c:v>
                </c:pt>
                <c:pt idx="1">
                  <c:v>353.65259319322826</c:v>
                </c:pt>
                <c:pt idx="2">
                  <c:v>578.34364641489321</c:v>
                </c:pt>
                <c:pt idx="3">
                  <c:v>725.99029261323847</c:v>
                </c:pt>
                <c:pt idx="4">
                  <c:v>845.33671121671978</c:v>
                </c:pt>
                <c:pt idx="5">
                  <c:v>934.47244292593518</c:v>
                </c:pt>
                <c:pt idx="6">
                  <c:v>1043.2433175658412</c:v>
                </c:pt>
                <c:pt idx="7">
                  <c:v>1177.7598598784525</c:v>
                </c:pt>
                <c:pt idx="8">
                  <c:v>1278.3087347779742</c:v>
                </c:pt>
                <c:pt idx="9">
                  <c:v>1357.3590476616332</c:v>
                </c:pt>
                <c:pt idx="10">
                  <c:v>1422.0076759702436</c:v>
                </c:pt>
                <c:pt idx="11">
                  <c:v>1476.1681991943656</c:v>
                </c:pt>
                <c:pt idx="12">
                  <c:v>1522.2625127213923</c:v>
                </c:pt>
                <c:pt idx="13">
                  <c:v>1562.2366309229849</c:v>
                </c:pt>
                <c:pt idx="14">
                  <c:v>1597.2301545395937</c:v>
                </c:pt>
                <c:pt idx="15">
                  <c:v>1628.2070010318303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176.0754028648926</c:v>
                </c:pt>
                <c:pt idx="1">
                  <c:v>377.69785608521386</c:v>
                </c:pt>
                <c:pt idx="2">
                  <c:v>625.36957299019537</c:v>
                </c:pt>
                <c:pt idx="3">
                  <c:v>791.93352235776615</c:v>
                </c:pt>
                <c:pt idx="4">
                  <c:v>929.21017296052378</c:v>
                </c:pt>
                <c:pt idx="5">
                  <c:v>1033.5015755136294</c:v>
                </c:pt>
                <c:pt idx="6">
                  <c:v>1163.0808169211628</c:v>
                </c:pt>
                <c:pt idx="7">
                  <c:v>1327.3733366720255</c:v>
                </c:pt>
                <c:pt idx="8">
                  <c:v>1453.5689229838474</c:v>
                </c:pt>
                <c:pt idx="9">
                  <c:v>1555.1304481599764</c:v>
                </c:pt>
                <c:pt idx="10">
                  <c:v>1639.9253660993991</c:v>
                </c:pt>
                <c:pt idx="11">
                  <c:v>1712.3571442095267</c:v>
                </c:pt>
                <c:pt idx="12">
                  <c:v>1775.0278866946637</c:v>
                </c:pt>
                <c:pt idx="13">
                  <c:v>1830.2702238196582</c:v>
                </c:pt>
                <c:pt idx="14">
                  <c:v>1879.3336171018905</c:v>
                </c:pt>
                <c:pt idx="15">
                  <c:v>1923.3723339207045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182.33822822332277</c:v>
                </c:pt>
                <c:pt idx="1">
                  <c:v>393.91899022058124</c:v>
                </c:pt>
                <c:pt idx="2">
                  <c:v>657.59530735350302</c:v>
                </c:pt>
                <c:pt idx="3">
                  <c:v>837.6337381253976</c:v>
                </c:pt>
                <c:pt idx="4">
                  <c:v>987.91762988543394</c:v>
                </c:pt>
                <c:pt idx="5">
                  <c:v>1103.3781308407308</c:v>
                </c:pt>
                <c:pt idx="6">
                  <c:v>1248.5494770681087</c:v>
                </c:pt>
                <c:pt idx="7">
                  <c:v>1435.6704025739789</c:v>
                </c:pt>
                <c:pt idx="8">
                  <c:v>1582.0208643840883</c:v>
                </c:pt>
                <c:pt idx="9">
                  <c:v>1701.6561142141281</c:v>
                </c:pt>
                <c:pt idx="10">
                  <c:v>1802.937779484736</c:v>
                </c:pt>
                <c:pt idx="11">
                  <c:v>1890.5881874008726</c:v>
                </c:pt>
                <c:pt idx="12">
                  <c:v>1967.28638884972</c:v>
                </c:pt>
                <c:pt idx="13">
                  <c:v>2035.6454656528053</c:v>
                </c:pt>
                <c:pt idx="14">
                  <c:v>2096.9656411417295</c:v>
                </c:pt>
                <c:pt idx="15">
                  <c:v>2152.534798976782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4.6505513030415557E-2"/>
          <c:y val="5.195586603184086E-2"/>
          <c:w val="0.88058667726513185"/>
          <c:h val="0.88584374911070929"/>
        </c:manualLayout>
      </c:layout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0.16662953484846496</c:v>
                </c:pt>
                <c:pt idx="1">
                  <c:v>6.3047459770530029E-2</c:v>
                </c:pt>
                <c:pt idx="2">
                  <c:v>4.7721442583215978E-2</c:v>
                </c:pt>
                <c:pt idx="3">
                  <c:v>4.1367766228220436E-2</c:v>
                </c:pt>
                <c:pt idx="4">
                  <c:v>3.7839162046276006E-2</c:v>
                </c:pt>
                <c:pt idx="5">
                  <c:v>3.5532996001843835E-2</c:v>
                </c:pt>
                <c:pt idx="6">
                  <c:v>3.3292334928123349E-2</c:v>
                </c:pt>
                <c:pt idx="7">
                  <c:v>3.1094420674891009E-2</c:v>
                </c:pt>
                <c:pt idx="8">
                  <c:v>2.9766922173594369E-2</c:v>
                </c:pt>
                <c:pt idx="9">
                  <c:v>2.887600564646987E-2</c:v>
                </c:pt>
                <c:pt idx="10">
                  <c:v>2.8233327272848028E-2</c:v>
                </c:pt>
                <c:pt idx="11">
                  <c:v>2.7745767648868533E-2</c:v>
                </c:pt>
                <c:pt idx="12">
                  <c:v>2.7362730280966144E-2</c:v>
                </c:pt>
                <c:pt idx="13">
                  <c:v>2.7052341955207244E-2</c:v>
                </c:pt>
                <c:pt idx="14">
                  <c:v>2.6795943335478755E-2</c:v>
                </c:pt>
                <c:pt idx="15">
                  <c:v>2.6579354937388514E-2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0.13246097950097063</c:v>
                </c:pt>
                <c:pt idx="1">
                  <c:v>4.7100951886926458E-2</c:v>
                </c:pt>
                <c:pt idx="2">
                  <c:v>3.444749575102718E-2</c:v>
                </c:pt>
                <c:pt idx="3">
                  <c:v>2.9133018939867028E-2</c:v>
                </c:pt>
                <c:pt idx="4">
                  <c:v>2.6139666475746053E-2</c:v>
                </c:pt>
                <c:pt idx="5">
                  <c:v>2.4156374194737092E-2</c:v>
                </c:pt>
                <c:pt idx="6">
                  <c:v>2.219918610230193E-2</c:v>
                </c:pt>
                <c:pt idx="7">
                  <c:v>2.0237653699431399E-2</c:v>
                </c:pt>
                <c:pt idx="8">
                  <c:v>1.9026616691340831E-2</c:v>
                </c:pt>
                <c:pt idx="9">
                  <c:v>1.8197607747915661E-2</c:v>
                </c:pt>
                <c:pt idx="10">
                  <c:v>1.7590581273604668E-2</c:v>
                </c:pt>
                <c:pt idx="11">
                  <c:v>1.7125662794440003E-2</c:v>
                </c:pt>
                <c:pt idx="12">
                  <c:v>1.675690903522269E-2</c:v>
                </c:pt>
                <c:pt idx="13">
                  <c:v>1.6457049138273758E-2</c:v>
                </c:pt>
                <c:pt idx="14">
                  <c:v>1.6207862270966218E-2</c:v>
                </c:pt>
                <c:pt idx="15">
                  <c:v>1.5997558950214284E-2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0.12000039129625487</c:v>
                </c:pt>
                <c:pt idx="1">
                  <c:v>4.1386930669181213E-2</c:v>
                </c:pt>
                <c:pt idx="2">
                  <c:v>2.9727987127881012E-2</c:v>
                </c:pt>
                <c:pt idx="3">
                  <c:v>2.4802568143232756E-2</c:v>
                </c:pt>
                <c:pt idx="4">
                  <c:v>2.200999087506773E-2</c:v>
                </c:pt>
                <c:pt idx="5">
                  <c:v>2.0147315068085037E-2</c:v>
                </c:pt>
                <c:pt idx="6">
                  <c:v>1.8294357059829201E-2</c:v>
                </c:pt>
                <c:pt idx="7">
                  <c:v>1.6414897323600259E-2</c:v>
                </c:pt>
                <c:pt idx="8">
                  <c:v>1.5238201734581285E-2</c:v>
                </c:pt>
                <c:pt idx="9">
                  <c:v>1.4421421657742602E-2</c:v>
                </c:pt>
                <c:pt idx="10">
                  <c:v>1.3815784502935642E-2</c:v>
                </c:pt>
                <c:pt idx="11">
                  <c:v>1.3346883168116386E-2</c:v>
                </c:pt>
                <c:pt idx="12">
                  <c:v>1.2970771236947076E-2</c:v>
                </c:pt>
                <c:pt idx="13">
                  <c:v>1.2662177276962411E-2</c:v>
                </c:pt>
                <c:pt idx="14">
                  <c:v>1.2403089196453363E-2</c:v>
                </c:pt>
                <c:pt idx="15">
                  <c:v>1.2182809105279122E-2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0.1135876997842029</c:v>
                </c:pt>
                <c:pt idx="1">
                  <c:v>3.8479199494405314E-2</c:v>
                </c:pt>
                <c:pt idx="2">
                  <c:v>2.7340946581053308E-2</c:v>
                </c:pt>
                <c:pt idx="3">
                  <c:v>2.26217337605965E-2</c:v>
                </c:pt>
                <c:pt idx="4">
                  <c:v>1.993709007437244E-2</c:v>
                </c:pt>
                <c:pt idx="5">
                  <c:v>1.8140288424036352E-2</c:v>
                </c:pt>
                <c:pt idx="6">
                  <c:v>1.6345493624813218E-2</c:v>
                </c:pt>
                <c:pt idx="7">
                  <c:v>1.4513702434612058E-2</c:v>
                </c:pt>
                <c:pt idx="8">
                  <c:v>1.3358398059920618E-2</c:v>
                </c:pt>
                <c:pt idx="9">
                  <c:v>1.2550489739558635E-2</c:v>
                </c:pt>
                <c:pt idx="10">
                  <c:v>1.194730137999131E-2</c:v>
                </c:pt>
                <c:pt idx="11">
                  <c:v>1.1477428884103769E-2</c:v>
                </c:pt>
                <c:pt idx="12">
                  <c:v>1.1098114107090617E-2</c:v>
                </c:pt>
                <c:pt idx="13">
                  <c:v>1.0785203770395706E-2</c:v>
                </c:pt>
                <c:pt idx="14">
                  <c:v>1.052088229206135E-2</c:v>
                </c:pt>
                <c:pt idx="15">
                  <c:v>1.0295064774436933E-2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120.02674086672724</c:v>
                </c:pt>
                <c:pt idx="1">
                  <c:v>317.2213452023725</c:v>
                </c:pt>
                <c:pt idx="2">
                  <c:v>419.09881423061097</c:v>
                </c:pt>
                <c:pt idx="3">
                  <c:v>483.46821265771695</c:v>
                </c:pt>
                <c:pt idx="4">
                  <c:v>528.55293083765127</c:v>
                </c:pt>
                <c:pt idx="5">
                  <c:v>562.85712578140567</c:v>
                </c:pt>
                <c:pt idx="6">
                  <c:v>600.73888008092854</c:v>
                </c:pt>
                <c:pt idx="7">
                  <c:v>643.20220688820098</c:v>
                </c:pt>
                <c:pt idx="8">
                  <c:v>671.88672995361253</c:v>
                </c:pt>
                <c:pt idx="9">
                  <c:v>692.61657047933932</c:v>
                </c:pt>
                <c:pt idx="10">
                  <c:v>708.38267862371242</c:v>
                </c:pt>
                <c:pt idx="11">
                  <c:v>720.83065976426849</c:v>
                </c:pt>
                <c:pt idx="12">
                  <c:v>730.92121270925395</c:v>
                </c:pt>
                <c:pt idx="13">
                  <c:v>739.30752587393806</c:v>
                </c:pt>
                <c:pt idx="14">
                  <c:v>746.38163507083209</c:v>
                </c:pt>
                <c:pt idx="15">
                  <c:v>752.46370903706543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150.98786129581237</c:v>
                </c:pt>
                <c:pt idx="1">
                  <c:v>424.61986857533736</c:v>
                </c:pt>
                <c:pt idx="2">
                  <c:v>580.59372862840473</c:v>
                </c:pt>
                <c:pt idx="3">
                  <c:v>686.50626429350359</c:v>
                </c:pt>
                <c:pt idx="4">
                  <c:v>765.12070337841521</c:v>
                </c:pt>
                <c:pt idx="5">
                  <c:v>827.93882222429579</c:v>
                </c:pt>
                <c:pt idx="6">
                  <c:v>900.93393099335799</c:v>
                </c:pt>
                <c:pt idx="7">
                  <c:v>988.2568551196191</c:v>
                </c:pt>
                <c:pt idx="8">
                  <c:v>1051.1590328669502</c:v>
                </c:pt>
                <c:pt idx="9">
                  <c:v>1099.0455601116462</c:v>
                </c:pt>
                <c:pt idx="10">
                  <c:v>1136.9720925601678</c:v>
                </c:pt>
                <c:pt idx="11">
                  <c:v>1167.8380124647308</c:v>
                </c:pt>
                <c:pt idx="12">
                  <c:v>1193.5375407218835</c:v>
                </c:pt>
                <c:pt idx="13">
                  <c:v>1215.2846984874395</c:v>
                </c:pt>
                <c:pt idx="14">
                  <c:v>1233.9690247631725</c:v>
                </c:pt>
                <c:pt idx="15">
                  <c:v>1250.190736114281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166.66612320141815</c:v>
                </c:pt>
                <c:pt idx="1">
                  <c:v>483.24434010017092</c:v>
                </c:pt>
                <c:pt idx="2">
                  <c:v>672.76670680614575</c:v>
                </c:pt>
                <c:pt idx="3">
                  <c:v>806.36811012882515</c:v>
                </c:pt>
                <c:pt idx="4">
                  <c:v>908.67825041469746</c:v>
                </c:pt>
                <c:pt idx="5">
                  <c:v>992.68810421700323</c:v>
                </c:pt>
                <c:pt idx="6">
                  <c:v>1093.2332814207532</c:v>
                </c:pt>
                <c:pt idx="7">
                  <c:v>1218.4054280525602</c:v>
                </c:pt>
                <c:pt idx="8">
                  <c:v>1312.4908272222424</c:v>
                </c:pt>
                <c:pt idx="9">
                  <c:v>1386.8258258201861</c:v>
                </c:pt>
                <c:pt idx="10">
                  <c:v>1447.6195684544955</c:v>
                </c:pt>
                <c:pt idx="11">
                  <c:v>1498.4771911225587</c:v>
                </c:pt>
                <c:pt idx="12">
                  <c:v>1541.9283583562292</c:v>
                </c:pt>
                <c:pt idx="13">
                  <c:v>1579.5071860499093</c:v>
                </c:pt>
                <c:pt idx="14">
                  <c:v>1612.5015053281209</c:v>
                </c:pt>
                <c:pt idx="15">
                  <c:v>1641.6575050275958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176.0754028648926</c:v>
                </c:pt>
                <c:pt idx="1">
                  <c:v>519.76133242865149</c:v>
                </c:pt>
                <c:pt idx="2">
                  <c:v>731.50356885813062</c:v>
                </c:pt>
                <c:pt idx="3">
                  <c:v>884.10553371629067</c:v>
                </c:pt>
                <c:pt idx="4">
                  <c:v>1003.1554216484394</c:v>
                </c:pt>
                <c:pt idx="5">
                  <c:v>1102.5183024928911</c:v>
                </c:pt>
                <c:pt idx="6">
                  <c:v>1223.5788321277171</c:v>
                </c:pt>
                <c:pt idx="7">
                  <c:v>1378.0081333557109</c:v>
                </c:pt>
                <c:pt idx="8">
                  <c:v>1497.1855090923118</c:v>
                </c:pt>
                <c:pt idx="9">
                  <c:v>1593.5633122714576</c:v>
                </c:pt>
                <c:pt idx="10">
                  <c:v>1674.018204102134</c:v>
                </c:pt>
                <c:pt idx="11">
                  <c:v>1742.5505487296016</c:v>
                </c:pt>
                <c:pt idx="12">
                  <c:v>1802.1079804200194</c:v>
                </c:pt>
                <c:pt idx="13">
                  <c:v>1854.3924088757578</c:v>
                </c:pt>
                <c:pt idx="14">
                  <c:v>1900.9812527882025</c:v>
                </c:pt>
                <c:pt idx="15">
                  <c:v>1942.678403506583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182.33822822332277</c:v>
                </c:pt>
                <c:pt idx="1">
                  <c:v>544.61667596726977</c:v>
                </c:pt>
                <c:pt idx="2">
                  <c:v>772.04028926304056</c:v>
                </c:pt>
                <c:pt idx="3">
                  <c:v>938.33634772550329</c:v>
                </c:pt>
                <c:pt idx="4">
                  <c:v>1069.6607196885052</c:v>
                </c:pt>
                <c:pt idx="5">
                  <c:v>1180.4512478577062</c:v>
                </c:pt>
                <c:pt idx="6">
                  <c:v>1317.0341460171217</c:v>
                </c:pt>
                <c:pt idx="7">
                  <c:v>1494.1007127746386</c:v>
                </c:pt>
                <c:pt idx="8">
                  <c:v>1633.1662048618009</c:v>
                </c:pt>
                <c:pt idx="9">
                  <c:v>1747.3887163305708</c:v>
                </c:pt>
                <c:pt idx="10">
                  <c:v>1844.0631522711915</c:v>
                </c:pt>
                <c:pt idx="11">
                  <c:v>1927.4259249786962</c:v>
                </c:pt>
                <c:pt idx="12">
                  <c:v>2000.7129006149935</c:v>
                </c:pt>
                <c:pt idx="13">
                  <c:v>2065.7151605788204</c:v>
                </c:pt>
                <c:pt idx="14">
                  <c:v>2124.2242856147745</c:v>
                </c:pt>
                <c:pt idx="15">
                  <c:v>2177.0583016877881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120.02674086672724</c:v>
                </c:pt>
                <c:pt idx="1">
                  <c:v>317.2213452023725</c:v>
                </c:pt>
                <c:pt idx="2">
                  <c:v>419.09881423061097</c:v>
                </c:pt>
                <c:pt idx="3">
                  <c:v>483.46821265771695</c:v>
                </c:pt>
                <c:pt idx="4">
                  <c:v>528.55293083765127</c:v>
                </c:pt>
                <c:pt idx="5">
                  <c:v>562.85712578140567</c:v>
                </c:pt>
                <c:pt idx="6">
                  <c:v>600.73888008092854</c:v>
                </c:pt>
                <c:pt idx="7">
                  <c:v>643.20220688820098</c:v>
                </c:pt>
                <c:pt idx="8">
                  <c:v>671.88672995361253</c:v>
                </c:pt>
                <c:pt idx="9">
                  <c:v>692.61657047933932</c:v>
                </c:pt>
                <c:pt idx="10">
                  <c:v>708.38267862371242</c:v>
                </c:pt>
                <c:pt idx="11">
                  <c:v>720.83065976426849</c:v>
                </c:pt>
                <c:pt idx="12">
                  <c:v>730.92121270925395</c:v>
                </c:pt>
                <c:pt idx="13">
                  <c:v>739.30752587393806</c:v>
                </c:pt>
                <c:pt idx="14">
                  <c:v>746.38163507083209</c:v>
                </c:pt>
                <c:pt idx="15">
                  <c:v>752.46370903706543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150.98786129581237</c:v>
                </c:pt>
                <c:pt idx="1">
                  <c:v>424.61986857533736</c:v>
                </c:pt>
                <c:pt idx="2">
                  <c:v>580.59372862840473</c:v>
                </c:pt>
                <c:pt idx="3">
                  <c:v>686.50626429350359</c:v>
                </c:pt>
                <c:pt idx="4">
                  <c:v>765.12070337841521</c:v>
                </c:pt>
                <c:pt idx="5">
                  <c:v>827.93882222429579</c:v>
                </c:pt>
                <c:pt idx="6">
                  <c:v>900.93393099335799</c:v>
                </c:pt>
                <c:pt idx="7">
                  <c:v>988.2568551196191</c:v>
                </c:pt>
                <c:pt idx="8">
                  <c:v>1051.1590328669502</c:v>
                </c:pt>
                <c:pt idx="9">
                  <c:v>1099.0455601116462</c:v>
                </c:pt>
                <c:pt idx="10">
                  <c:v>1136.9720925601678</c:v>
                </c:pt>
                <c:pt idx="11">
                  <c:v>1167.8380124647308</c:v>
                </c:pt>
                <c:pt idx="12">
                  <c:v>1193.5375407218835</c:v>
                </c:pt>
                <c:pt idx="13">
                  <c:v>1215.2846984874395</c:v>
                </c:pt>
                <c:pt idx="14">
                  <c:v>1233.9690247631725</c:v>
                </c:pt>
                <c:pt idx="15">
                  <c:v>1250.190736114281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166.66612320141815</c:v>
                </c:pt>
                <c:pt idx="1">
                  <c:v>483.24434010017092</c:v>
                </c:pt>
                <c:pt idx="2">
                  <c:v>672.76670680614575</c:v>
                </c:pt>
                <c:pt idx="3">
                  <c:v>806.36811012882515</c:v>
                </c:pt>
                <c:pt idx="4">
                  <c:v>908.67825041469746</c:v>
                </c:pt>
                <c:pt idx="5">
                  <c:v>992.68810421700323</c:v>
                </c:pt>
                <c:pt idx="6">
                  <c:v>1093.2332814207532</c:v>
                </c:pt>
                <c:pt idx="7">
                  <c:v>1218.4054280525602</c:v>
                </c:pt>
                <c:pt idx="8">
                  <c:v>1312.4908272222424</c:v>
                </c:pt>
                <c:pt idx="9">
                  <c:v>1386.8258258201861</c:v>
                </c:pt>
                <c:pt idx="10">
                  <c:v>1447.6195684544955</c:v>
                </c:pt>
                <c:pt idx="11">
                  <c:v>1498.4771911225587</c:v>
                </c:pt>
                <c:pt idx="12">
                  <c:v>1541.9283583562292</c:v>
                </c:pt>
                <c:pt idx="13">
                  <c:v>1579.5071860499093</c:v>
                </c:pt>
                <c:pt idx="14">
                  <c:v>1612.5015053281209</c:v>
                </c:pt>
                <c:pt idx="15">
                  <c:v>1641.6575050275958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176.0754028648926</c:v>
                </c:pt>
                <c:pt idx="1">
                  <c:v>519.76133242865149</c:v>
                </c:pt>
                <c:pt idx="2">
                  <c:v>731.50356885813062</c:v>
                </c:pt>
                <c:pt idx="3">
                  <c:v>884.10553371629067</c:v>
                </c:pt>
                <c:pt idx="4">
                  <c:v>1003.1554216484394</c:v>
                </c:pt>
                <c:pt idx="5">
                  <c:v>1102.5183024928911</c:v>
                </c:pt>
                <c:pt idx="6">
                  <c:v>1223.5788321277171</c:v>
                </c:pt>
                <c:pt idx="7">
                  <c:v>1378.0081333557109</c:v>
                </c:pt>
                <c:pt idx="8">
                  <c:v>1497.1855090923118</c:v>
                </c:pt>
                <c:pt idx="9">
                  <c:v>1593.5633122714576</c:v>
                </c:pt>
                <c:pt idx="10">
                  <c:v>1674.018204102134</c:v>
                </c:pt>
                <c:pt idx="11">
                  <c:v>1742.5505487296016</c:v>
                </c:pt>
                <c:pt idx="12">
                  <c:v>1802.1079804200194</c:v>
                </c:pt>
                <c:pt idx="13">
                  <c:v>1854.3924088757578</c:v>
                </c:pt>
                <c:pt idx="14">
                  <c:v>1900.9812527882025</c:v>
                </c:pt>
                <c:pt idx="15">
                  <c:v>1942.678403506583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182.33822822332277</c:v>
                </c:pt>
                <c:pt idx="1">
                  <c:v>544.61667596726977</c:v>
                </c:pt>
                <c:pt idx="2">
                  <c:v>772.04028926304056</c:v>
                </c:pt>
                <c:pt idx="3">
                  <c:v>938.33634772550329</c:v>
                </c:pt>
                <c:pt idx="4">
                  <c:v>1069.6607196885052</c:v>
                </c:pt>
                <c:pt idx="5">
                  <c:v>1180.4512478577062</c:v>
                </c:pt>
                <c:pt idx="6">
                  <c:v>1317.0341460171217</c:v>
                </c:pt>
                <c:pt idx="7">
                  <c:v>1494.1007127746386</c:v>
                </c:pt>
                <c:pt idx="8">
                  <c:v>1633.1662048618009</c:v>
                </c:pt>
                <c:pt idx="9">
                  <c:v>1747.3887163305708</c:v>
                </c:pt>
                <c:pt idx="10">
                  <c:v>1844.0631522711915</c:v>
                </c:pt>
                <c:pt idx="11">
                  <c:v>1927.4259249786962</c:v>
                </c:pt>
                <c:pt idx="12">
                  <c:v>2000.7129006149935</c:v>
                </c:pt>
                <c:pt idx="13">
                  <c:v>2065.7151605788204</c:v>
                </c:pt>
                <c:pt idx="14">
                  <c:v>2124.2242856147745</c:v>
                </c:pt>
                <c:pt idx="15">
                  <c:v>2177.0583016877881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2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51.303092658486676</c:v>
                </c:pt>
                <c:pt idx="2">
                  <c:v>74.846973984214628</c:v>
                </c:pt>
                <c:pt idx="3">
                  <c:v>97.13557656869439</c:v>
                </c:pt>
                <c:pt idx="4">
                  <c:v>118.26668437459162</c:v>
                </c:pt>
                <c:pt idx="5">
                  <c:v>138.3281821478858</c:v>
                </c:pt>
                <c:pt idx="6">
                  <c:v>157.39927718747313</c:v>
                </c:pt>
                <c:pt idx="7">
                  <c:v>175.55154452358445</c:v>
                </c:pt>
                <c:pt idx="8">
                  <c:v>192.84982458255269</c:v>
                </c:pt>
                <c:pt idx="9">
                  <c:v>209.35299706932264</c:v>
                </c:pt>
                <c:pt idx="10">
                  <c:v>225.11465053390864</c:v>
                </c:pt>
                <c:pt idx="11">
                  <c:v>240.1836636662625</c:v>
                </c:pt>
                <c:pt idx="12">
                  <c:v>254.60471160437791</c:v>
                </c:pt>
                <c:pt idx="13">
                  <c:v>268.41870830356851</c:v>
                </c:pt>
                <c:pt idx="14">
                  <c:v>281.66319419295826</c:v>
                </c:pt>
                <c:pt idx="15">
                  <c:v>294.37267685450394</c:v>
                </c:pt>
                <c:pt idx="16">
                  <c:v>306.57893123475583</c:v>
                </c:pt>
                <c:pt idx="17">
                  <c:v>318.31126488850174</c:v>
                </c:pt>
                <c:pt idx="18">
                  <c:v>329.59675291566265</c:v>
                </c:pt>
                <c:pt idx="19">
                  <c:v>340.46044655593403</c:v>
                </c:pt>
                <c:pt idx="20">
                  <c:v>350.92555882385022</c:v>
                </c:pt>
                <c:pt idx="21">
                  <c:v>361.01363007945781</c:v>
                </c:pt>
                <c:pt idx="22">
                  <c:v>370.74467601993416</c:v>
                </c:pt>
                <c:pt idx="23">
                  <c:v>380.13732023176965</c:v>
                </c:pt>
                <c:pt idx="24">
                  <c:v>389.20891315059549</c:v>
                </c:pt>
                <c:pt idx="25">
                  <c:v>397.9756390274411</c:v>
                </c:pt>
                <c:pt idx="26">
                  <c:v>406.45261228883595</c:v>
                </c:pt>
                <c:pt idx="27">
                  <c:v>414.65396449772817</c:v>
                </c:pt>
                <c:pt idx="28">
                  <c:v>422.59292296773157</c:v>
                </c:pt>
                <c:pt idx="29">
                  <c:v>430.28188195063382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44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174.84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101.52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0.16662953484846496</c:v>
                </c:pt>
                <c:pt idx="1">
                  <c:v>8.3137598381087821E-2</c:v>
                </c:pt>
                <c:pt idx="2">
                  <c:v>5.4070669491682453E-2</c:v>
                </c:pt>
                <c:pt idx="3">
                  <c:v>4.4894274472845087E-2</c:v>
                </c:pt>
                <c:pt idx="4">
                  <c:v>3.9914365529867074E-2</c:v>
                </c:pt>
                <c:pt idx="5">
                  <c:v>3.7082041397405917E-2</c:v>
                </c:pt>
                <c:pt idx="6">
                  <c:v>3.4344627050712617E-2</c:v>
                </c:pt>
                <c:pt idx="7">
                  <c:v>3.1747496289949093E-2</c:v>
                </c:pt>
                <c:pt idx="8">
                  <c:v>3.0222937696372663E-2</c:v>
                </c:pt>
                <c:pt idx="9">
                  <c:v>2.9215736334715539E-2</c:v>
                </c:pt>
                <c:pt idx="10">
                  <c:v>2.8495017385407353E-2</c:v>
                </c:pt>
                <c:pt idx="11">
                  <c:v>2.7955075877458241E-2</c:v>
                </c:pt>
                <c:pt idx="12">
                  <c:v>2.7532296217211621E-2</c:v>
                </c:pt>
                <c:pt idx="13">
                  <c:v>2.7192705991106299E-2</c:v>
                </c:pt>
                <c:pt idx="14">
                  <c:v>2.691277357277189E-2</c:v>
                </c:pt>
                <c:pt idx="15">
                  <c:v>2.6677937295641233E-2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0.16662953484846496</c:v>
                </c:pt>
                <c:pt idx="1">
                  <c:v>6.3047459770530029E-2</c:v>
                </c:pt>
                <c:pt idx="2">
                  <c:v>4.7721442583215978E-2</c:v>
                </c:pt>
                <c:pt idx="3">
                  <c:v>4.1367766228220436E-2</c:v>
                </c:pt>
                <c:pt idx="4">
                  <c:v>3.7839162046276006E-2</c:v>
                </c:pt>
                <c:pt idx="5">
                  <c:v>3.5532996001843835E-2</c:v>
                </c:pt>
                <c:pt idx="6">
                  <c:v>3.3292334928123349E-2</c:v>
                </c:pt>
                <c:pt idx="7">
                  <c:v>3.1094420674891009E-2</c:v>
                </c:pt>
                <c:pt idx="8">
                  <c:v>2.9766922173594369E-2</c:v>
                </c:pt>
                <c:pt idx="9">
                  <c:v>2.887600564646987E-2</c:v>
                </c:pt>
                <c:pt idx="10">
                  <c:v>2.8233327272848028E-2</c:v>
                </c:pt>
                <c:pt idx="11">
                  <c:v>2.7745767648868533E-2</c:v>
                </c:pt>
                <c:pt idx="12">
                  <c:v>2.7362730280966144E-2</c:v>
                </c:pt>
                <c:pt idx="13">
                  <c:v>2.7052341955207244E-2</c:v>
                </c:pt>
                <c:pt idx="14">
                  <c:v>2.6795943335478755E-2</c:v>
                </c:pt>
                <c:pt idx="15">
                  <c:v>2.6579354937388514E-2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4000000000000001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0.13246097950097063</c:v>
                </c:pt>
                <c:pt idx="1">
                  <c:v>6.3597772689576199E-2</c:v>
                </c:pt>
                <c:pt idx="2">
                  <c:v>3.970729145827006E-2</c:v>
                </c:pt>
                <c:pt idx="3">
                  <c:v>3.209179248401036E-2</c:v>
                </c:pt>
                <c:pt idx="4">
                  <c:v>2.7905079068715258E-2</c:v>
                </c:pt>
                <c:pt idx="5">
                  <c:v>2.5491374881572691E-2</c:v>
                </c:pt>
                <c:pt idx="6">
                  <c:v>2.3122776556465698E-2</c:v>
                </c:pt>
                <c:pt idx="7">
                  <c:v>2.0825758000240183E-2</c:v>
                </c:pt>
                <c:pt idx="8">
                  <c:v>1.944447051269892E-2</c:v>
                </c:pt>
                <c:pt idx="9">
                  <c:v>1.8514462878071229E-2</c:v>
                </c:pt>
                <c:pt idx="10">
                  <c:v>1.7838986291576667E-2</c:v>
                </c:pt>
                <c:pt idx="11">
                  <c:v>1.7325254912356036E-2</c:v>
                </c:pt>
                <c:pt idx="12">
                  <c:v>1.6920650329488612E-2</c:v>
                </c:pt>
                <c:pt idx="13">
                  <c:v>1.6592746667262872E-2</c:v>
                </c:pt>
                <c:pt idx="14">
                  <c:v>1.6321595121962858E-2</c:v>
                </c:pt>
                <c:pt idx="15">
                  <c:v>1.6093389302304743E-2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0.13246097950097063</c:v>
                </c:pt>
                <c:pt idx="1">
                  <c:v>4.7100951886926458E-2</c:v>
                </c:pt>
                <c:pt idx="2">
                  <c:v>3.444749575102718E-2</c:v>
                </c:pt>
                <c:pt idx="3">
                  <c:v>2.9133018939867028E-2</c:v>
                </c:pt>
                <c:pt idx="4">
                  <c:v>2.6139666475746053E-2</c:v>
                </c:pt>
                <c:pt idx="5">
                  <c:v>2.4156374194737092E-2</c:v>
                </c:pt>
                <c:pt idx="6">
                  <c:v>2.219918610230193E-2</c:v>
                </c:pt>
                <c:pt idx="7">
                  <c:v>2.0237653699431399E-2</c:v>
                </c:pt>
                <c:pt idx="8">
                  <c:v>1.9026616691340831E-2</c:v>
                </c:pt>
                <c:pt idx="9">
                  <c:v>1.8197607747915661E-2</c:v>
                </c:pt>
                <c:pt idx="10">
                  <c:v>1.7590581273604668E-2</c:v>
                </c:pt>
                <c:pt idx="11">
                  <c:v>1.7125662794440003E-2</c:v>
                </c:pt>
                <c:pt idx="12">
                  <c:v>1.675690903522269E-2</c:v>
                </c:pt>
                <c:pt idx="13">
                  <c:v>1.6457049138273758E-2</c:v>
                </c:pt>
                <c:pt idx="14">
                  <c:v>1.6207862270966218E-2</c:v>
                </c:pt>
                <c:pt idx="15">
                  <c:v>1.5997558950214284E-2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0.12000039129625487</c:v>
                </c:pt>
                <c:pt idx="1">
                  <c:v>5.6552674531280545E-2</c:v>
                </c:pt>
                <c:pt idx="2">
                  <c:v>3.4581515892805996E-2</c:v>
                </c:pt>
                <c:pt idx="3">
                  <c:v>2.7548577719970602E-2</c:v>
                </c:pt>
                <c:pt idx="4">
                  <c:v>2.3659211453402242E-2</c:v>
                </c:pt>
                <c:pt idx="5">
                  <c:v>2.1402450282405137E-2</c:v>
                </c:pt>
                <c:pt idx="6">
                  <c:v>1.9170983090181892E-2</c:v>
                </c:pt>
                <c:pt idx="7">
                  <c:v>1.6981390418641069E-2</c:v>
                </c:pt>
                <c:pt idx="8">
                  <c:v>1.5645672642199182E-2</c:v>
                </c:pt>
                <c:pt idx="9">
                  <c:v>1.4734494925609147E-2</c:v>
                </c:pt>
                <c:pt idx="10">
                  <c:v>1.4064621688032655E-2</c:v>
                </c:pt>
                <c:pt idx="11">
                  <c:v>1.3548591556785474E-2</c:v>
                </c:pt>
                <c:pt idx="12">
                  <c:v>1.3138338383072592E-2</c:v>
                </c:pt>
                <c:pt idx="13">
                  <c:v>1.2802157883203521E-2</c:v>
                </c:pt>
                <c:pt idx="14">
                  <c:v>1.2521676943774618E-2</c:v>
                </c:pt>
                <c:pt idx="15">
                  <c:v>1.2283450438012836E-2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0.12000039129625487</c:v>
                </c:pt>
                <c:pt idx="1">
                  <c:v>4.1386930669181213E-2</c:v>
                </c:pt>
                <c:pt idx="2">
                  <c:v>2.9727987127881012E-2</c:v>
                </c:pt>
                <c:pt idx="3">
                  <c:v>2.4802568143232756E-2</c:v>
                </c:pt>
                <c:pt idx="4">
                  <c:v>2.200999087506773E-2</c:v>
                </c:pt>
                <c:pt idx="5">
                  <c:v>2.0147315068085037E-2</c:v>
                </c:pt>
                <c:pt idx="6">
                  <c:v>1.8294357059829201E-2</c:v>
                </c:pt>
                <c:pt idx="7">
                  <c:v>1.6414897323600259E-2</c:v>
                </c:pt>
                <c:pt idx="8">
                  <c:v>1.5238201734581285E-2</c:v>
                </c:pt>
                <c:pt idx="9">
                  <c:v>1.4421421657742602E-2</c:v>
                </c:pt>
                <c:pt idx="10">
                  <c:v>1.3815784502935642E-2</c:v>
                </c:pt>
                <c:pt idx="11">
                  <c:v>1.3346883168116386E-2</c:v>
                </c:pt>
                <c:pt idx="12">
                  <c:v>1.2970771236947076E-2</c:v>
                </c:pt>
                <c:pt idx="13">
                  <c:v>1.2662177276962411E-2</c:v>
                </c:pt>
                <c:pt idx="14">
                  <c:v>1.2403089196453363E-2</c:v>
                </c:pt>
                <c:pt idx="15">
                  <c:v>1.2182809105279122E-2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0.1135876997842029</c:v>
                </c:pt>
                <c:pt idx="1">
                  <c:v>5.2952378939338546E-2</c:v>
                </c:pt>
                <c:pt idx="2">
                  <c:v>3.198108904526694E-2</c:v>
                </c:pt>
                <c:pt idx="3">
                  <c:v>2.52546450369413E-2</c:v>
                </c:pt>
                <c:pt idx="4">
                  <c:v>2.1523655876774041E-2</c:v>
                </c:pt>
                <c:pt idx="5">
                  <c:v>1.9351687964346262E-2</c:v>
                </c:pt>
                <c:pt idx="6">
                  <c:v>1.7195709626561282E-2</c:v>
                </c:pt>
                <c:pt idx="7">
                  <c:v>1.5067351021336439E-2</c:v>
                </c:pt>
                <c:pt idx="8">
                  <c:v>1.3759237476640967E-2</c:v>
                </c:pt>
                <c:pt idx="9">
                  <c:v>1.2860657460384698E-2</c:v>
                </c:pt>
                <c:pt idx="10">
                  <c:v>1.2195676957891364E-2</c:v>
                </c:pt>
                <c:pt idx="11">
                  <c:v>1.1679806439697236E-2</c:v>
                </c:pt>
                <c:pt idx="12">
                  <c:v>1.1267428613328797E-2</c:v>
                </c:pt>
                <c:pt idx="13">
                  <c:v>1.0927348180456799E-2</c:v>
                </c:pt>
                <c:pt idx="14">
                  <c:v>1.0642070049724266E-2</c:v>
                </c:pt>
                <c:pt idx="15">
                  <c:v>1.0398402663529498E-2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0.1135876997842029</c:v>
                </c:pt>
                <c:pt idx="1">
                  <c:v>3.8479199494405314E-2</c:v>
                </c:pt>
                <c:pt idx="2">
                  <c:v>2.7340946581053308E-2</c:v>
                </c:pt>
                <c:pt idx="3">
                  <c:v>2.26217337605965E-2</c:v>
                </c:pt>
                <c:pt idx="4">
                  <c:v>1.993709007437244E-2</c:v>
                </c:pt>
                <c:pt idx="5">
                  <c:v>1.8140288424036352E-2</c:v>
                </c:pt>
                <c:pt idx="6">
                  <c:v>1.6345493624813218E-2</c:v>
                </c:pt>
                <c:pt idx="7">
                  <c:v>1.4513702434612058E-2</c:v>
                </c:pt>
                <c:pt idx="8">
                  <c:v>1.3358398059920618E-2</c:v>
                </c:pt>
                <c:pt idx="9">
                  <c:v>1.2550489739558635E-2</c:v>
                </c:pt>
                <c:pt idx="10">
                  <c:v>1.194730137999131E-2</c:v>
                </c:pt>
                <c:pt idx="11">
                  <c:v>1.1477428884103769E-2</c:v>
                </c:pt>
                <c:pt idx="12">
                  <c:v>1.1098114107090617E-2</c:v>
                </c:pt>
                <c:pt idx="13">
                  <c:v>1.0785203770395706E-2</c:v>
                </c:pt>
                <c:pt idx="14">
                  <c:v>1.052088229206135E-2</c:v>
                </c:pt>
                <c:pt idx="15">
                  <c:v>1.0295064774436933E-2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120.02674086672724</c:v>
                </c:pt>
                <c:pt idx="1">
                  <c:v>240.56504384843535</c:v>
                </c:pt>
                <c:pt idx="2">
                  <c:v>369.88630227847551</c:v>
                </c:pt>
                <c:pt idx="3">
                  <c:v>445.49110626784432</c:v>
                </c:pt>
                <c:pt idx="4">
                  <c:v>501.07272743780487</c:v>
                </c:pt>
                <c:pt idx="5">
                  <c:v>539.3446327741575</c:v>
                </c:pt>
                <c:pt idx="6">
                  <c:v>582.33271744277158</c:v>
                </c:pt>
                <c:pt idx="7">
                  <c:v>629.970937466706</c:v>
                </c:pt>
                <c:pt idx="8">
                  <c:v>661.74903978313091</c:v>
                </c:pt>
                <c:pt idx="9">
                  <c:v>684.56258541172008</c:v>
                </c:pt>
                <c:pt idx="10">
                  <c:v>701.87709414215851</c:v>
                </c:pt>
                <c:pt idx="11">
                  <c:v>715.43357949270069</c:v>
                </c:pt>
                <c:pt idx="12">
                  <c:v>726.41961433994527</c:v>
                </c:pt>
                <c:pt idx="13">
                  <c:v>735.49134854549743</c:v>
                </c:pt>
                <c:pt idx="14">
                  <c:v>743.14154005421199</c:v>
                </c:pt>
                <c:pt idx="15">
                  <c:v>749.68314747736122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120.02674086672724</c:v>
                </c:pt>
                <c:pt idx="1">
                  <c:v>317.2213452023725</c:v>
                </c:pt>
                <c:pt idx="2">
                  <c:v>419.09881423061097</c:v>
                </c:pt>
                <c:pt idx="3">
                  <c:v>483.46821265771695</c:v>
                </c:pt>
                <c:pt idx="4">
                  <c:v>528.55293083765127</c:v>
                </c:pt>
                <c:pt idx="5">
                  <c:v>562.85712578140567</c:v>
                </c:pt>
                <c:pt idx="6">
                  <c:v>600.73888008092854</c:v>
                </c:pt>
                <c:pt idx="7">
                  <c:v>643.20220688820098</c:v>
                </c:pt>
                <c:pt idx="8">
                  <c:v>671.88672995361253</c:v>
                </c:pt>
                <c:pt idx="9">
                  <c:v>692.61657047933932</c:v>
                </c:pt>
                <c:pt idx="10">
                  <c:v>708.38267862371242</c:v>
                </c:pt>
                <c:pt idx="11">
                  <c:v>720.83065976426849</c:v>
                </c:pt>
                <c:pt idx="12">
                  <c:v>730.92121270925395</c:v>
                </c:pt>
                <c:pt idx="13">
                  <c:v>739.30752587393806</c:v>
                </c:pt>
                <c:pt idx="14">
                  <c:v>746.38163507083209</c:v>
                </c:pt>
                <c:pt idx="15">
                  <c:v>752.46370903706543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150.98786129581237</c:v>
                </c:pt>
                <c:pt idx="1">
                  <c:v>314.47642195931871</c:v>
                </c:pt>
                <c:pt idx="2">
                  <c:v>503.68582860955854</c:v>
                </c:pt>
                <c:pt idx="3">
                  <c:v>623.21230607373957</c:v>
                </c:pt>
                <c:pt idx="4">
                  <c:v>716.71540334111637</c:v>
                </c:pt>
                <c:pt idx="5">
                  <c:v>784.5791014770914</c:v>
                </c:pt>
                <c:pt idx="6">
                  <c:v>864.94802867467524</c:v>
                </c:pt>
                <c:pt idx="7">
                  <c:v>960.3491983230258</c:v>
                </c:pt>
                <c:pt idx="8">
                  <c:v>1028.5700496158161</c:v>
                </c:pt>
                <c:pt idx="9">
                  <c:v>1080.2365767622814</c:v>
                </c:pt>
                <c:pt idx="10">
                  <c:v>1121.1399388452771</c:v>
                </c:pt>
                <c:pt idx="11">
                  <c:v>1154.3841693051447</c:v>
                </c:pt>
                <c:pt idx="12">
                  <c:v>1181.9876665818704</c:v>
                </c:pt>
                <c:pt idx="13">
                  <c:v>1205.3459503157223</c:v>
                </c:pt>
                <c:pt idx="14">
                  <c:v>1225.3704279851522</c:v>
                </c:pt>
                <c:pt idx="15">
                  <c:v>1242.7462993849151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150.98786129581237</c:v>
                </c:pt>
                <c:pt idx="1">
                  <c:v>424.61986857533736</c:v>
                </c:pt>
                <c:pt idx="2">
                  <c:v>580.59372862840473</c:v>
                </c:pt>
                <c:pt idx="3">
                  <c:v>686.50626429350359</c:v>
                </c:pt>
                <c:pt idx="4">
                  <c:v>765.12070337841521</c:v>
                </c:pt>
                <c:pt idx="5">
                  <c:v>827.93882222429579</c:v>
                </c:pt>
                <c:pt idx="6">
                  <c:v>900.93393099335799</c:v>
                </c:pt>
                <c:pt idx="7">
                  <c:v>988.2568551196191</c:v>
                </c:pt>
                <c:pt idx="8">
                  <c:v>1051.1590328669502</c:v>
                </c:pt>
                <c:pt idx="9">
                  <c:v>1099.0455601116462</c:v>
                </c:pt>
                <c:pt idx="10">
                  <c:v>1136.9720925601678</c:v>
                </c:pt>
                <c:pt idx="11">
                  <c:v>1167.8380124647308</c:v>
                </c:pt>
                <c:pt idx="12">
                  <c:v>1193.5375407218835</c:v>
                </c:pt>
                <c:pt idx="13">
                  <c:v>1215.2846984874395</c:v>
                </c:pt>
                <c:pt idx="14">
                  <c:v>1233.9690247631725</c:v>
                </c:pt>
                <c:pt idx="15">
                  <c:v>1250.190736114281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166.66612320141815</c:v>
                </c:pt>
                <c:pt idx="1">
                  <c:v>353.65259319322826</c:v>
                </c:pt>
                <c:pt idx="2">
                  <c:v>578.34364641489321</c:v>
                </c:pt>
                <c:pt idx="3">
                  <c:v>725.99029261323847</c:v>
                </c:pt>
                <c:pt idx="4">
                  <c:v>845.33671121671978</c:v>
                </c:pt>
                <c:pt idx="5">
                  <c:v>934.47244292593518</c:v>
                </c:pt>
                <c:pt idx="6">
                  <c:v>1043.2433175658412</c:v>
                </c:pt>
                <c:pt idx="7">
                  <c:v>1177.7598598784525</c:v>
                </c:pt>
                <c:pt idx="8">
                  <c:v>1278.3087347779742</c:v>
                </c:pt>
                <c:pt idx="9">
                  <c:v>1357.3590476616332</c:v>
                </c:pt>
                <c:pt idx="10">
                  <c:v>1422.0076759702436</c:v>
                </c:pt>
                <c:pt idx="11">
                  <c:v>1476.1681991943656</c:v>
                </c:pt>
                <c:pt idx="12">
                  <c:v>1522.2625127213923</c:v>
                </c:pt>
                <c:pt idx="13">
                  <c:v>1562.2366309229849</c:v>
                </c:pt>
                <c:pt idx="14">
                  <c:v>1597.2301545395937</c:v>
                </c:pt>
                <c:pt idx="15">
                  <c:v>1628.2070010318303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166.66612320141815</c:v>
                </c:pt>
                <c:pt idx="1">
                  <c:v>483.24434010017092</c:v>
                </c:pt>
                <c:pt idx="2">
                  <c:v>672.76670680614575</c:v>
                </c:pt>
                <c:pt idx="3">
                  <c:v>806.36811012882515</c:v>
                </c:pt>
                <c:pt idx="4">
                  <c:v>908.67825041469746</c:v>
                </c:pt>
                <c:pt idx="5">
                  <c:v>992.68810421700323</c:v>
                </c:pt>
                <c:pt idx="6">
                  <c:v>1093.2332814207532</c:v>
                </c:pt>
                <c:pt idx="7">
                  <c:v>1218.4054280525602</c:v>
                </c:pt>
                <c:pt idx="8">
                  <c:v>1312.4908272222424</c:v>
                </c:pt>
                <c:pt idx="9">
                  <c:v>1386.8258258201861</c:v>
                </c:pt>
                <c:pt idx="10">
                  <c:v>1447.6195684544955</c:v>
                </c:pt>
                <c:pt idx="11">
                  <c:v>1498.4771911225587</c:v>
                </c:pt>
                <c:pt idx="12">
                  <c:v>1541.9283583562292</c:v>
                </c:pt>
                <c:pt idx="13">
                  <c:v>1579.5071860499093</c:v>
                </c:pt>
                <c:pt idx="14">
                  <c:v>1612.5015053281209</c:v>
                </c:pt>
                <c:pt idx="15">
                  <c:v>1641.6575050275958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176.0754028648926</c:v>
                </c:pt>
                <c:pt idx="1">
                  <c:v>377.69785608521386</c:v>
                </c:pt>
                <c:pt idx="2">
                  <c:v>625.36957299019537</c:v>
                </c:pt>
                <c:pt idx="3">
                  <c:v>791.93352235776615</c:v>
                </c:pt>
                <c:pt idx="4">
                  <c:v>929.21017296052378</c:v>
                </c:pt>
                <c:pt idx="5">
                  <c:v>1033.5015755136294</c:v>
                </c:pt>
                <c:pt idx="6">
                  <c:v>1163.0808169211628</c:v>
                </c:pt>
                <c:pt idx="7">
                  <c:v>1327.3733366720255</c:v>
                </c:pt>
                <c:pt idx="8">
                  <c:v>1453.5689229838474</c:v>
                </c:pt>
                <c:pt idx="9">
                  <c:v>1555.1304481599764</c:v>
                </c:pt>
                <c:pt idx="10">
                  <c:v>1639.9253660993991</c:v>
                </c:pt>
                <c:pt idx="11">
                  <c:v>1712.3571442095267</c:v>
                </c:pt>
                <c:pt idx="12">
                  <c:v>1775.0278866946637</c:v>
                </c:pt>
                <c:pt idx="13">
                  <c:v>1830.2702238196582</c:v>
                </c:pt>
                <c:pt idx="14">
                  <c:v>1879.3336171018905</c:v>
                </c:pt>
                <c:pt idx="15">
                  <c:v>1923.3723339207045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176.0754028648926</c:v>
                </c:pt>
                <c:pt idx="1">
                  <c:v>519.76133242865149</c:v>
                </c:pt>
                <c:pt idx="2">
                  <c:v>731.50356885813062</c:v>
                </c:pt>
                <c:pt idx="3">
                  <c:v>884.10553371629067</c:v>
                </c:pt>
                <c:pt idx="4">
                  <c:v>1003.1554216484394</c:v>
                </c:pt>
                <c:pt idx="5">
                  <c:v>1102.5183024928911</c:v>
                </c:pt>
                <c:pt idx="6">
                  <c:v>1223.5788321277171</c:v>
                </c:pt>
                <c:pt idx="7">
                  <c:v>1378.0081333557109</c:v>
                </c:pt>
                <c:pt idx="8">
                  <c:v>1497.1855090923118</c:v>
                </c:pt>
                <c:pt idx="9">
                  <c:v>1593.5633122714576</c:v>
                </c:pt>
                <c:pt idx="10">
                  <c:v>1674.018204102134</c:v>
                </c:pt>
                <c:pt idx="11">
                  <c:v>1742.5505487296016</c:v>
                </c:pt>
                <c:pt idx="12">
                  <c:v>1802.1079804200194</c:v>
                </c:pt>
                <c:pt idx="13">
                  <c:v>1854.3924088757578</c:v>
                </c:pt>
                <c:pt idx="14">
                  <c:v>1900.9812527882025</c:v>
                </c:pt>
                <c:pt idx="15">
                  <c:v>1942.678403506583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topLeftCell="A7" zoomScaleNormal="100" workbookViewId="0">
      <selection activeCell="G27" sqref="G27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51</v>
      </c>
    </row>
    <row r="12" spans="1:1" x14ac:dyDescent="0.45">
      <c r="A12" s="16" t="s">
        <v>52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53</v>
      </c>
    </row>
    <row r="18" spans="1:1" x14ac:dyDescent="0.45">
      <c r="A18" s="16" t="s">
        <v>54</v>
      </c>
    </row>
    <row r="19" spans="1:1" x14ac:dyDescent="0.45">
      <c r="A19" s="16" t="s">
        <v>55</v>
      </c>
    </row>
    <row r="20" spans="1:1" x14ac:dyDescent="0.45">
      <c r="A20" s="16" t="s">
        <v>56</v>
      </c>
    </row>
    <row r="21" spans="1:1" x14ac:dyDescent="0.45">
      <c r="A21" s="16" t="s">
        <v>57</v>
      </c>
    </row>
    <row r="22" spans="1:1" x14ac:dyDescent="0.45">
      <c r="A22" s="16"/>
    </row>
    <row r="25" spans="1:1" ht="15.75" x14ac:dyDescent="0.5">
      <c r="A25" s="17" t="s">
        <v>58</v>
      </c>
    </row>
    <row r="26" spans="1:1" ht="15.75" x14ac:dyDescent="0.5">
      <c r="A26" s="17"/>
    </row>
    <row r="27" spans="1:1" x14ac:dyDescent="0.45">
      <c r="A27" s="16" t="s">
        <v>59</v>
      </c>
    </row>
    <row r="28" spans="1:1" x14ac:dyDescent="0.4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2" location="'1,5 mm 2x F12'!A1" display="Datensatz Lamellenabstand 1,5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  <hyperlink ref="A21" location="'Diagramm 1,5mm 2x F12'!A1" display="Thermaler Widerstand und Leistung, Lamellenabstand 1,5 mm, mit FAN F12 in push/pull"/>
    <hyperlink ref="A27" location="'Vergleich KW pushpull 1,5 mm'!A1" display="Thermaler Widerstand, Lamellenabstand 1,5 mm, FAN F12;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B14" sqref="B14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61</v>
      </c>
      <c r="C1" t="s">
        <v>16</v>
      </c>
    </row>
    <row r="2" spans="1:13" x14ac:dyDescent="0.45">
      <c r="A2" t="s">
        <v>17</v>
      </c>
      <c r="B2">
        <v>17.5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1.5</v>
      </c>
      <c r="C4" t="s">
        <v>16</v>
      </c>
    </row>
    <row r="5" spans="1:13" x14ac:dyDescent="0.45">
      <c r="A5" t="s">
        <v>20</v>
      </c>
      <c r="B5">
        <v>328</v>
      </c>
    </row>
    <row r="6" spans="1:13" x14ac:dyDescent="0.45">
      <c r="A6" t="s">
        <v>21</v>
      </c>
      <c r="B6">
        <v>15</v>
      </c>
    </row>
    <row r="7" spans="1:13" x14ac:dyDescent="0.45">
      <c r="A7" t="s">
        <v>22</v>
      </c>
      <c r="B7">
        <v>14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95.46*2+41.1+17.4*2</f>
        <v>266.82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87516.959999999992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(((2600*2+369*4)-(141*14))*(B5/140))*1</f>
        <v>11016.114285714286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1312754.3999999999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154225.60000000001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1.46698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v>0.25600000000000001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I1" workbookViewId="0">
      <selection activeCell="U4" sqref="U4:U504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61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2.10038804358055E-12 + 26191.1128205127*P4 + 802989.743589745*P4^2</f>
        <v>2.1003880435805499E-12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2.10038804358055E-12 + 26191.1128205127*P5 + 802989.743589745*P5^2</f>
        <v>7.3239497935953395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14.771372053577403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22.342266779948297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30.03663397270801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37.854473631856564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45.795785757393929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53.860570349320113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62.048827407635137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70.360556932338994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78.795758923431663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87.354433380913164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96.036580304783485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104.84219969504264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113.7712915516906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122.82385587472741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131.99989266415301</v>
      </c>
    </row>
    <row r="21" spans="15:21" x14ac:dyDescent="0.45">
      <c r="O21">
        <v>17</v>
      </c>
      <c r="P21" s="7">
        <f t="shared" si="0"/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141.29940191996749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150.7223836421708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160.26883783076286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169.9387644857438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179.73216360711356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189.64903519487217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199.68937924901954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209.85319576955578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220.14048475648084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230.55124620979473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241.08548012949743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251.74318651558895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262.52436536806937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273.42901668693855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284.45714047219661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295.60873672384332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306.88380544187908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318.28234662630354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329.80436027711693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341.44984639431902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353.21880497790994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365.11123602788973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377.12713954425834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389.26651552701583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401.52936397616202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413.9156848916972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426.42547827362108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439.0587441219339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451.81548243663548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464.69569321772582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477.69937646520503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490.82653217907313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504.07716035933004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517.45126100597577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530.94883411901014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544.56987969843362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558.31439774424575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572.18238825644676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586.17385123503664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600.28878668001516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614.52719459138279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628.88907496913907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643.37442781328423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657.98325312381826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672.71555090074105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687.57132114405272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702.55056385375292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717.65327902984222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2.10038804358055E-12 + 26191.1128205127*P69 + 802989.743589745*P69^2</f>
        <v>732.8794666723204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748.22912678118723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763.70225935644294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779.29886439808763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795.01894190612109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810.86249188054342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826.82951432135428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842.92000922855414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859.13397660214275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875.47141644212024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891.93232874848673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908.51671352124185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925.22457076038586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942.05590046591851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959.01070263784027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976.08897727615079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993.29072438085018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1010.615943951938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1028.0646359894149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1045.636800493281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1063.3324374635356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1081.1515469001788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1099.0941288032113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1117.1601831726325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1135.3497100084426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1153.662709310641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1172.0991810792286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1190.6591253142049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1209.34254201557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1228.1494311833239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1247.079792817467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1266.1336269179988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1285.3109334849191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1304.6117125182286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1324.035964017927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1343.583687984014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1363.2548844164896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1383.0495533153539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1402.9676946806076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1423.0093085122501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1443.1743948102812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1463.462953574701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1483.8749848055099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1504.4104885027073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1525.0694646662939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1545.8519132962692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1566.7578343926334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1587.7872279553858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1608.9400939845282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1630.2164324800583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1651.616243441978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1673.1395268702861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1694.7862827649828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1716.5565111260689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1738.4502119535434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1760.467385247407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1782.6080310076595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1804.8721492343007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1827.2597399273304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1849.7708030867498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1872.4053387125568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1895.163346804753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1918.044827363339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1941.0497803883127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2.10038804358055E-12 + 26191.1128205127*P133 + 802989.743589745*P133^2</f>
        <v>1964.1782058796757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1987.4301038374279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2010.8054742615682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2034.3043171520976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2057.9266325090161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2081.6724203323229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2105.5416806220187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2129.5344133781036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2153.6506186005768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2177.8902962894399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2202.2534464446903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2226.7400690663312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2251.3501641543598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2276.0837317087771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2300.940771729584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2325.9212842167794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2351.0252691703627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2376.2527265903364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2401.6036564766982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2427.0780588294483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2452.6759336485884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2478.3972809341167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2504.2421006860341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2530.2103929043396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2556.3021575890343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2582.5173947401181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2608.8561043575901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2635.3182864414512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2661.9039409917013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2688.6130680083406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2715.4456674913681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2742.4017394407847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2769.4812838565895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2796.6843007387847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2824.0107900873672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2851.4607519023384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2879.0341861837001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2906.731092931449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2934.5514721455875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2962.4953238261146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2990.5626479730308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3018.7534445863357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3047.0677136660297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3075.5054552121114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3104.0666692245841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3132.7513557034431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3161.5595146486912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3190.4911460603298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3219.5462499383557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3248.7248262827725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3278.0268750935757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3307.4523963707693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3337.0013901143511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3366.6738563243221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3396.4697950006812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3426.389206143429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3456.4320897525668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3486.5984458280918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3516.8882743700078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3547.3015753783106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3577.8383488530044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3608.498594794085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3639.2823132015556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3670.1895040754143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2.10038804358055E-12 + 26191.1128205127*P197 + 802989.743589745*P197^2</f>
        <v>3701.2201674156613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3732.3743032222983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3763.6519114953239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3795.0529922347382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3826.5775454405416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3858.2255711127336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3889.9970692513139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3921.8920398562841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3953.9104829276421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3986.0523984653892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4018.3177864695253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4050.7066469400497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4083.2189798769637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4115.8547852802658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4148.6140631499584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4181.4968134860383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4214.5030362885072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4247.6327315573644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4280.8858992926125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4314.262539494247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4347.7626521622706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4381.3862372966851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4415.1332948974859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4449.0038249646768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4482.9978274982568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4517.115302498225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4551.3562499645823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4585.7206698973287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4620.2085622964632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4654.8199271619878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4689.5547644938988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4724.4130742922007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4759.3948565568917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4794.5001112879718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4829.7288384854382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4865.0810381492947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4900.5567102795412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4936.155854876175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4971.8784719391988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5007.7245614686108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5043.6941234644119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5079.7871579265993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5116.0036648551777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5152.3436442501461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5188.8070961115045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5225.3940204392466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5262.1044172333814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5298.9382864939034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5335.8956282208137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5372.9764424141158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5410.1807290738052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5447.5084881998828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5484.9597197923486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5522.5344238512043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5560.2326003764483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5598.0542493680841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5635.9993708261045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5674.0679647505149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5712.2600311413153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5750.575569998502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5789.0145813220815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5827.5770651120474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5866.2630213684024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5905.0724500911447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2.10038804358055E-12 + 26191.1128205127*P261 + 802989.743589745*P261^2</f>
        <v>5944.0053512802779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5983.0617249357992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6022.2415710577116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6061.5448896460093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6100.9716807006971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6140.521944221774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6180.1956802092373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6219.9928886630942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6259.9135695833384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6299.9577229699707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6340.1253488229895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6380.4164471423992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6420.831017928198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6461.3690611803859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6502.030576898962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6542.8155650839271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6583.7240257352814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6624.7559588530221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6665.9113644371555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6707.1902424876771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6748.5925930045851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6790.1184159878812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6831.7677114375692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6873.5404793536472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6915.4367197361098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6957.4564325849633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6999.5996179002059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7041.8662756818367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7084.2564059298547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7126.7700086442655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7169.4070838250627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7212.1676314722499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7255.0516515858226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7298.0591441657862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7341.1901092121407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7384.4445467248806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7427.8224567040124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7471.3238391495306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7514.9486940614388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7558.6970214397352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7602.5688212844225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7646.5640935954971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7690.6828383729589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7734.9250556168117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7779.2907453270518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7823.7799075036855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7868.3925421467011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7913.1286492561085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7957.988228831905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8002.9712808740915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8048.0778053826652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8093.3078023576272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8138.6612717989792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8184.1382137067176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8229.7386280808478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8275.4625149213643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8321.3098742282746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8367.2807060015693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8413.3750102412523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8459.5927869473271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8505.9340361197901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8552.3987577586413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8598.9869518638807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8645.6986184355083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2.10038804358055E-12 + 26191.1128205127*P325 + 802989.743589745*P325^2</f>
        <v>8692.533757473524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8739.4923689779316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8786.5744529487274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8833.7800093859132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8881.1090382894836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8928.5615396594458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8976.1375134957962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9023.8369597985329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9071.6598785676633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9119.6062698031819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9167.6761335050869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9215.8694696733783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9264.1862783080633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9312.6265594091365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9361.1903129765997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9409.8775390104456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9458.688237510687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9507.622408477313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9556.6800519103272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9605.8611678097368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9655.1657561755292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9704.5938170077134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9754.1453503062821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9803.8203560712427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9853.6188343025933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9903.5407850003357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9953.5862081644573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10003.755103794974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10054.047471891879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10104.463312455171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10155.002625484856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10205.665410980928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10256.451668943388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10307.361399372234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10358.394602267472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10409.551277629102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10460.831425457112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10512.235045751517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10563.762138512309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10615.412703739494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10667.186741433063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10719.084251593024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10771.105234219371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10823.24968931211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10875.517616871231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10927.909016896747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10980.423889388654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11033.062234346942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11085.824051771626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11138.709341662696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11191.718104020154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11244.850338843999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11298.106046134239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11351.485225890865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11404.987878113878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11458.614002803279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11512.363599959072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11566.236669581254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11620.233211669822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11674.353226224781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11728.596713246126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11782.963672733864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11837.454104687986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11892.068009108501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2.10038804358055E-12 + 26191.1128205127*P389 + 802989.743589745*P389^2</f>
        <v>11946.805385995403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12001.666235348694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12056.650557168372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12111.758351454442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12166.989618206902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12222.344357425747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12277.822569110984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12333.424253262607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12389.149409880622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12444.998038965023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12500.970140515814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12557.065714532993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12613.284761016559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12669.627279966517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12726.093271382862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12782.682735265598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12839.395671614722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12896.232080430234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12953.191961712135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13010.275315460425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13067.482141675106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13124.812440356171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13182.266211503629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13239.843455117471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13297.544171197706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13355.368359744331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13413.316020757346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13471.387154236741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13529.581760182533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13587.899838594712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13646.341389473275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13704.906412818234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13763.59490862958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13822.406876907315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13881.342317651433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13940.401230861946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13999.583616538845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14058.889474682137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14118.318805291812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14177.871608367879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14237.547883910334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14297.347631919176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14357.270852394413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14417.317545336035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14477.487710744044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14537.781348618442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14598.198458959232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14658.739041766408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14719.403097039976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14780.190624779929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14841.101624986275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14902.136097659006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14963.294042798127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15024.575460403637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15085.980350475538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15147.508713013824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15209.160548018501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15270.935855489564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15332.834635427023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15394.856887830865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15457.002612701099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15519.271810037711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15581.664479840723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15644.180622110121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2.10038804358055E-12 + 26191.1128205127*P453 + 802989.743589745*P453^2</f>
        <v>15706.820236845911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15769.58332404809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15832.469883716649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15895.479915851611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15958.613420452946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16021.870397520681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16085.2508470548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16148.754769055309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16212.382163522207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16276.133030455496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16340.00736985517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16404.005181721237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16468.126466053684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16532.371222852529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16596.739452117763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16661.231153849381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16725.846328047388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16790.584974711786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16855.447093842573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16920.43268543974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16985.541749503307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17050.774286033258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17116.130295029601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17181.609776492332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17247.212730421459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17312.939156816967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17378.789055678855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17444.762427007139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17510.859270801815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17577.079587062883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17643.423375790331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17709.890636984172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17776.481370644404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17843.195576771017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17910.033255364022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17976.994406423426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18044.079029949211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18111.287125941384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18178.618694399946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18246.073735324899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18313.65224871624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18381.354234573962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18449.179692898084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18517.128623688586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18585.201026945484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18653.396902668766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18721.716250858448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18790.15907151451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18858.725364636954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18927.415130225796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18996.228368281027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19065.165078802638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topLeftCell="A11" workbookViewId="0">
      <selection activeCell="B7" sqref="B7:B36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36*2.82</f>
        <v>101.52</v>
      </c>
      <c r="I6" s="1" t="s">
        <v>13</v>
      </c>
    </row>
    <row r="7" spans="1:9" x14ac:dyDescent="0.45">
      <c r="A7">
        <v>0</v>
      </c>
      <c r="B7" s="8">
        <f>D7*A7/(E7+A7)*2.82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62*2.82</f>
        <v>174.84</v>
      </c>
      <c r="I7" s="1" t="s">
        <v>13</v>
      </c>
    </row>
    <row r="8" spans="1:9" x14ac:dyDescent="0.45">
      <c r="A8">
        <v>5</v>
      </c>
      <c r="B8" s="8">
        <f t="shared" ref="B8:B36" si="0">D8*A8/(E8+A8)*2.82</f>
        <v>51.303092658486676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74.846973984214628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97.13557656869439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118.26668437459162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138.3281821478858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157.39927718747313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175.55154452358445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192.84982458255269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209.35299706932264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225.11465053390864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240.1836636662625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254.60471160437791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268.41870830356851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281.66319419295826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294.37267685450394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306.57893123475583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318.31126488850174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329.59675291566265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340.46044655593403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350.92555882385022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361.01363007945781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370.74467601993416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380.13732023176965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389.20891315059549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397.9756390274411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406.45261228883595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414.65396449772817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422.59292296773157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430.28188195063382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topLeftCell="D1" zoomScaleNormal="100" workbookViewId="0">
      <selection activeCell="O203" sqref="O203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28.975019918692492</v>
      </c>
      <c r="C3">
        <v>0</v>
      </c>
      <c r="D3" s="2">
        <v>0.108</v>
      </c>
      <c r="E3" s="1">
        <f>D3*0.01755*3600</f>
        <v>6.8234399999999997</v>
      </c>
      <c r="F3" s="1">
        <f>E3*4</f>
        <v>27.293759999999999</v>
      </c>
      <c r="G3" s="8">
        <v>260.92024615384736</v>
      </c>
      <c r="H3">
        <v>315</v>
      </c>
      <c r="I3">
        <v>295</v>
      </c>
      <c r="J3" s="1">
        <v>300.52333927296911</v>
      </c>
      <c r="K3" s="2">
        <f t="shared" ref="K3:K34" si="2">H3-J3</f>
        <v>14.47666072703089</v>
      </c>
      <c r="L3" s="8">
        <v>120.02674086672724</v>
      </c>
      <c r="M3" s="1">
        <f>((H3-I3)-(J3-I3))/(LN((H3-I3)/(J3-I3)))</f>
        <v>11.250565070008719</v>
      </c>
      <c r="N3" s="1">
        <f t="shared" ref="N3:N34" si="3">((W3 + X3*H3 +Y3*H3^2 +  Z3*H3^3)+(W3 + X3*J3 + Y3*J3^2 +  Z3*J3^3))/2</f>
        <v>4179.7199107811866</v>
      </c>
      <c r="O3" s="1">
        <f t="shared" ref="O3:O34" si="4">((S3 + T3*H3 + U3*H3^2 +  V3*H3^3)+(S3 + T3*J3 + U3*J3^2 +  V3*J3^3))/2</f>
        <v>993.95962732092619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50.736869793606239</v>
      </c>
      <c r="C4">
        <v>0</v>
      </c>
      <c r="D4" s="2">
        <v>0.108</v>
      </c>
      <c r="E4" s="1">
        <f t="shared" ref="E4:E67" si="5">D4*0.01755*3600</f>
        <v>6.8234399999999997</v>
      </c>
      <c r="F4" s="1">
        <f t="shared" ref="F4:F67" si="6">E4*4</f>
        <v>27.293759999999999</v>
      </c>
      <c r="G4" s="8">
        <v>524.06156923076992</v>
      </c>
      <c r="H4">
        <v>315</v>
      </c>
      <c r="I4">
        <v>295</v>
      </c>
      <c r="J4" s="1">
        <v>304.57446957068657</v>
      </c>
      <c r="K4" s="2">
        <f t="shared" si="2"/>
        <v>10.425530429313426</v>
      </c>
      <c r="L4" s="8">
        <v>150.98786129581237</v>
      </c>
      <c r="M4" s="1">
        <f t="shared" ref="M4:M67" si="7">((H4-I4)-(J4-I4))/(LN((H4-I4)/(J4-I4)))</f>
        <v>14.152967133599518</v>
      </c>
      <c r="N4" s="1">
        <f t="shared" si="3"/>
        <v>4179.0659104329816</v>
      </c>
      <c r="O4" s="1">
        <f t="shared" si="4"/>
        <v>993.3604537493818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72.509159082764754</v>
      </c>
      <c r="C5">
        <v>0</v>
      </c>
      <c r="D5" s="2">
        <v>0.108</v>
      </c>
      <c r="E5" s="1">
        <f t="shared" si="5"/>
        <v>6.8234399999999997</v>
      </c>
      <c r="F5" s="1">
        <f t="shared" si="6"/>
        <v>27.293759999999999</v>
      </c>
      <c r="G5" s="8">
        <v>845.01815384615406</v>
      </c>
      <c r="H5">
        <v>315</v>
      </c>
      <c r="I5">
        <v>295</v>
      </c>
      <c r="J5" s="1">
        <v>306.93551097933596</v>
      </c>
      <c r="K5" s="2">
        <f t="shared" si="2"/>
        <v>8.0644890206640412</v>
      </c>
      <c r="L5" s="8">
        <v>166.66612320141815</v>
      </c>
      <c r="M5" s="1">
        <f t="shared" si="7"/>
        <v>15.622369556114897</v>
      </c>
      <c r="N5" s="1">
        <f t="shared" si="3"/>
        <v>4178.8282780087075</v>
      </c>
      <c r="O5" s="1">
        <f t="shared" si="4"/>
        <v>992.97800320393208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94.286219361517865</v>
      </c>
      <c r="C6">
        <v>0</v>
      </c>
      <c r="D6" s="2">
        <v>0.108</v>
      </c>
      <c r="E6" s="1">
        <f t="shared" si="5"/>
        <v>6.8234399999999997</v>
      </c>
      <c r="F6" s="1">
        <f t="shared" si="6"/>
        <v>27.293759999999999</v>
      </c>
      <c r="G6" s="8">
        <v>1223.7899999999997</v>
      </c>
      <c r="H6">
        <v>315</v>
      </c>
      <c r="I6">
        <v>295</v>
      </c>
      <c r="J6" s="1">
        <v>308.44145880235789</v>
      </c>
      <c r="K6" s="2">
        <f t="shared" si="2"/>
        <v>6.5585411976421142</v>
      </c>
      <c r="L6" s="8">
        <v>176.0754028648926</v>
      </c>
      <c r="M6" s="1">
        <f t="shared" si="7"/>
        <v>16.504108213184615</v>
      </c>
      <c r="N6" s="1">
        <f t="shared" si="3"/>
        <v>4178.7224456071772</v>
      </c>
      <c r="O6" s="1">
        <f t="shared" si="4"/>
        <v>992.72195485019165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116.06581460893642</v>
      </c>
      <c r="C7">
        <v>0</v>
      </c>
      <c r="D7" s="2">
        <v>0.108</v>
      </c>
      <c r="E7" s="1">
        <f t="shared" si="5"/>
        <v>6.8234399999999997</v>
      </c>
      <c r="F7" s="1">
        <f t="shared" si="6"/>
        <v>27.293759999999999</v>
      </c>
      <c r="G7" s="8">
        <v>1660.3771076923072</v>
      </c>
      <c r="H7">
        <v>315</v>
      </c>
      <c r="I7">
        <v>295</v>
      </c>
      <c r="J7" s="1">
        <v>309.47864494601305</v>
      </c>
      <c r="K7" s="2">
        <f t="shared" si="2"/>
        <v>5.5213550539869516</v>
      </c>
      <c r="L7" s="8">
        <v>182.33822822332277</v>
      </c>
      <c r="M7" s="1">
        <f t="shared" si="7"/>
        <v>17.090937469791101</v>
      </c>
      <c r="N7" s="1">
        <f t="shared" si="3"/>
        <v>4178.6676153551316</v>
      </c>
      <c r="O7" s="1">
        <f t="shared" si="4"/>
        <v>992.54031333986131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137.84690957968536</v>
      </c>
      <c r="C8">
        <v>0</v>
      </c>
      <c r="D8" s="2">
        <v>0.108</v>
      </c>
      <c r="E8" s="1">
        <f t="shared" si="5"/>
        <v>6.8234399999999997</v>
      </c>
      <c r="F8" s="1">
        <f t="shared" si="6"/>
        <v>27.293759999999999</v>
      </c>
      <c r="G8" s="8">
        <v>2154.7794769230763</v>
      </c>
      <c r="H8">
        <v>315</v>
      </c>
      <c r="I8">
        <v>295</v>
      </c>
      <c r="J8" s="1">
        <v>310.23457350469158</v>
      </c>
      <c r="K8" s="2">
        <f t="shared" si="2"/>
        <v>4.765426495308418</v>
      </c>
      <c r="L8" s="8">
        <v>186.80385969781906</v>
      </c>
      <c r="M8" s="1">
        <f t="shared" si="7"/>
        <v>17.50933814981116</v>
      </c>
      <c r="N8" s="1">
        <f t="shared" si="3"/>
        <v>4178.6360154821477</v>
      </c>
      <c r="O8" s="1">
        <f t="shared" si="4"/>
        <v>992.40527348144724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159.62896322420431</v>
      </c>
      <c r="C9">
        <v>0</v>
      </c>
      <c r="D9" s="2">
        <v>0.108</v>
      </c>
      <c r="E9" s="1">
        <f t="shared" si="5"/>
        <v>6.8234399999999997</v>
      </c>
      <c r="F9" s="1">
        <f t="shared" si="6"/>
        <v>27.293759999999999</v>
      </c>
      <c r="G9" s="8">
        <v>2706.9971076923066</v>
      </c>
      <c r="H9">
        <v>315</v>
      </c>
      <c r="I9">
        <v>295</v>
      </c>
      <c r="J9" s="1">
        <v>310.80933443490579</v>
      </c>
      <c r="K9" s="2">
        <f t="shared" si="2"/>
        <v>4.1906655650942071</v>
      </c>
      <c r="L9" s="8">
        <v>190.14784509678844</v>
      </c>
      <c r="M9" s="1">
        <f t="shared" si="7"/>
        <v>17.822629580578717</v>
      </c>
      <c r="N9" s="1">
        <f t="shared" si="3"/>
        <v>4178.6163351467385</v>
      </c>
      <c r="O9" s="1">
        <f t="shared" si="4"/>
        <v>992.30112631579152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181.4116661953274</v>
      </c>
      <c r="C10">
        <v>0</v>
      </c>
      <c r="D10" s="2">
        <v>0.108</v>
      </c>
      <c r="E10" s="1">
        <f t="shared" si="5"/>
        <v>6.8234399999999997</v>
      </c>
      <c r="F10" s="1">
        <f t="shared" si="6"/>
        <v>27.293759999999999</v>
      </c>
      <c r="G10" s="8">
        <v>3317.0299999999997</v>
      </c>
      <c r="H10">
        <v>315</v>
      </c>
      <c r="I10">
        <v>295</v>
      </c>
      <c r="J10" s="1">
        <v>311.26081987545871</v>
      </c>
      <c r="K10" s="2">
        <f t="shared" si="2"/>
        <v>3.7391801245412921</v>
      </c>
      <c r="L10" s="8">
        <v>192.74524500837884</v>
      </c>
      <c r="M10" s="1">
        <f t="shared" si="7"/>
        <v>18.065963259553641</v>
      </c>
      <c r="N10" s="1">
        <f t="shared" si="3"/>
        <v>4178.6033392329655</v>
      </c>
      <c r="O10" s="1">
        <f t="shared" si="4"/>
        <v>992.21843762899221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203.19482909415129</v>
      </c>
      <c r="C11">
        <v>0</v>
      </c>
      <c r="D11" s="2">
        <v>0.108</v>
      </c>
      <c r="E11" s="1">
        <f t="shared" si="5"/>
        <v>6.8234399999999997</v>
      </c>
      <c r="F11" s="1">
        <f t="shared" si="6"/>
        <v>27.293759999999999</v>
      </c>
      <c r="G11" s="8">
        <v>3984.878153846154</v>
      </c>
      <c r="H11">
        <v>315</v>
      </c>
      <c r="I11">
        <v>295</v>
      </c>
      <c r="J11" s="1">
        <v>311.62472649666995</v>
      </c>
      <c r="K11" s="2">
        <f t="shared" si="2"/>
        <v>3.3752735033300496</v>
      </c>
      <c r="L11" s="8">
        <v>194.82081247834958</v>
      </c>
      <c r="M11" s="1">
        <f t="shared" si="7"/>
        <v>18.260402046685332</v>
      </c>
      <c r="N11" s="1">
        <f t="shared" si="3"/>
        <v>4178.5943571005746</v>
      </c>
      <c r="O11" s="1">
        <f t="shared" si="4"/>
        <v>992.15123189275494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224.97832957729352</v>
      </c>
      <c r="C12">
        <v>0</v>
      </c>
      <c r="D12" s="2">
        <v>0.108</v>
      </c>
      <c r="E12" s="1">
        <f t="shared" si="5"/>
        <v>6.8234399999999997</v>
      </c>
      <c r="F12" s="1">
        <f t="shared" si="6"/>
        <v>27.293759999999999</v>
      </c>
      <c r="G12" s="8">
        <v>4710.5415692307688</v>
      </c>
      <c r="H12">
        <v>315</v>
      </c>
      <c r="I12">
        <v>295</v>
      </c>
      <c r="J12" s="1">
        <v>311.92422283880626</v>
      </c>
      <c r="K12" s="2">
        <f t="shared" si="2"/>
        <v>3.0757771611937414</v>
      </c>
      <c r="L12" s="8">
        <v>196.51737381462661</v>
      </c>
      <c r="M12" s="1">
        <f t="shared" si="7"/>
        <v>18.419330224726583</v>
      </c>
      <c r="N12" s="1">
        <f t="shared" si="3"/>
        <v>4178.587918878864</v>
      </c>
      <c r="O12" s="1">
        <f t="shared" si="4"/>
        <v>992.09555168875704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246.76208510756021</v>
      </c>
      <c r="C13">
        <v>0</v>
      </c>
      <c r="D13" s="2">
        <v>0.108</v>
      </c>
      <c r="E13" s="1">
        <f t="shared" si="5"/>
        <v>6.8234399999999997</v>
      </c>
      <c r="F13" s="1">
        <f t="shared" si="6"/>
        <v>27.293759999999999</v>
      </c>
      <c r="G13" s="8">
        <v>5494.0202461538465</v>
      </c>
      <c r="H13">
        <v>315</v>
      </c>
      <c r="I13">
        <v>295</v>
      </c>
      <c r="J13" s="1">
        <v>312.17498601109367</v>
      </c>
      <c r="K13" s="2">
        <f t="shared" si="2"/>
        <v>2.8250139889063348</v>
      </c>
      <c r="L13" s="8">
        <v>197.93001507972451</v>
      </c>
      <c r="M13" s="1">
        <f t="shared" si="7"/>
        <v>18.551657837225456</v>
      </c>
      <c r="N13" s="1">
        <f t="shared" si="3"/>
        <v>4178.5831649659021</v>
      </c>
      <c r="O13" s="1">
        <f t="shared" si="4"/>
        <v>992.0486767377372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268.54553448677058</v>
      </c>
      <c r="C14">
        <v>0</v>
      </c>
      <c r="D14" s="2">
        <v>0.108</v>
      </c>
      <c r="E14" s="1">
        <f t="shared" si="5"/>
        <v>6.8234399999999997</v>
      </c>
      <c r="F14" s="1">
        <f t="shared" si="6"/>
        <v>27.293759999999999</v>
      </c>
      <c r="G14" s="8">
        <v>6291.8763752307705</v>
      </c>
      <c r="H14">
        <v>315</v>
      </c>
      <c r="I14">
        <v>295</v>
      </c>
      <c r="J14" s="1">
        <v>312.37811109910177</v>
      </c>
      <c r="K14" s="2">
        <f t="shared" si="2"/>
        <v>2.6218889008982273</v>
      </c>
      <c r="L14" s="8">
        <v>199.06915831263126</v>
      </c>
      <c r="M14" s="1">
        <f t="shared" si="7"/>
        <v>18.658363146037626</v>
      </c>
      <c r="N14" s="1">
        <f t="shared" si="3"/>
        <v>4178.5797253167329</v>
      </c>
      <c r="O14" s="1">
        <f t="shared" si="4"/>
        <v>992.01053746482501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28.969724850420548</v>
      </c>
      <c r="C15">
        <v>400</v>
      </c>
      <c r="D15" s="2">
        <v>0.28953965621827182</v>
      </c>
      <c r="E15" s="1">
        <f t="shared" si="5"/>
        <v>18.293115479870412</v>
      </c>
      <c r="F15" s="1">
        <f t="shared" si="6"/>
        <v>73.172461919481648</v>
      </c>
      <c r="G15" s="8">
        <f>G3</f>
        <v>260.92024615384736</v>
      </c>
      <c r="H15">
        <v>315</v>
      </c>
      <c r="I15">
        <v>295</v>
      </c>
      <c r="J15" s="1">
        <v>299.1820205254196</v>
      </c>
      <c r="K15" s="2">
        <f t="shared" si="2"/>
        <v>15.817979474580397</v>
      </c>
      <c r="L15" s="8">
        <v>240.56504384843535</v>
      </c>
      <c r="M15" s="1">
        <f t="shared" si="7"/>
        <v>10.107737082712251</v>
      </c>
      <c r="N15" s="1">
        <f t="shared" si="3"/>
        <v>4180.0165383670865</v>
      </c>
      <c r="O15" s="1">
        <f t="shared" si="4"/>
        <v>994.14130264277992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8">A4</f>
        <v>1.4E-2</v>
      </c>
      <c r="B16" s="1">
        <f t="shared" si="0"/>
        <v>50.725773000963429</v>
      </c>
      <c r="C16">
        <v>400</v>
      </c>
      <c r="D16" s="2">
        <v>0.28953965621827182</v>
      </c>
      <c r="E16" s="1">
        <f t="shared" si="5"/>
        <v>18.293115479870412</v>
      </c>
      <c r="F16" s="1">
        <f t="shared" si="6"/>
        <v>73.172461919481648</v>
      </c>
      <c r="G16" s="8">
        <f t="shared" ref="G16:G26" si="9">G4</f>
        <v>524.06156923076992</v>
      </c>
      <c r="H16">
        <v>315</v>
      </c>
      <c r="I16">
        <v>295</v>
      </c>
      <c r="J16" s="1">
        <v>303.16194610258549</v>
      </c>
      <c r="K16" s="2">
        <f t="shared" si="2"/>
        <v>11.838053897414511</v>
      </c>
      <c r="L16" s="8">
        <v>314.47642195931871</v>
      </c>
      <c r="M16" s="1">
        <f t="shared" si="7"/>
        <v>13.208433642179635</v>
      </c>
      <c r="N16" s="1">
        <f t="shared" si="3"/>
        <v>4179.2557205701487</v>
      </c>
      <c r="O16" s="1">
        <f t="shared" si="4"/>
        <v>993.57776172366584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8"/>
        <v>0.02</v>
      </c>
      <c r="B17" s="1">
        <f t="shared" si="0"/>
        <v>72.493987574630694</v>
      </c>
      <c r="C17">
        <v>400</v>
      </c>
      <c r="D17" s="2">
        <v>0.28953965621827182</v>
      </c>
      <c r="E17" s="1">
        <f t="shared" si="5"/>
        <v>18.293115479870412</v>
      </c>
      <c r="F17" s="1">
        <f t="shared" si="6"/>
        <v>73.172461919481648</v>
      </c>
      <c r="G17" s="8">
        <f t="shared" si="9"/>
        <v>845.01815384615406</v>
      </c>
      <c r="H17">
        <v>315</v>
      </c>
      <c r="I17">
        <v>295</v>
      </c>
      <c r="J17" s="1">
        <v>305.670753383864</v>
      </c>
      <c r="K17" s="2">
        <f t="shared" si="2"/>
        <v>9.3292466161360039</v>
      </c>
      <c r="L17" s="8">
        <v>353.65259319322826</v>
      </c>
      <c r="M17" s="1">
        <f t="shared" si="7"/>
        <v>14.850153465070354</v>
      </c>
      <c r="N17" s="1">
        <f t="shared" si="3"/>
        <v>4178.9438936433326</v>
      </c>
      <c r="O17" s="1">
        <f t="shared" si="4"/>
        <v>993.18581318040833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8"/>
        <v>2.5999999999999999E-2</v>
      </c>
      <c r="B18" s="1">
        <f t="shared" si="0"/>
        <v>94.268189384086028</v>
      </c>
      <c r="C18">
        <v>400</v>
      </c>
      <c r="D18" s="2">
        <v>0.28953965621827182</v>
      </c>
      <c r="E18" s="1">
        <f t="shared" si="5"/>
        <v>18.293115479870412</v>
      </c>
      <c r="F18" s="1">
        <f t="shared" si="6"/>
        <v>73.172461919481648</v>
      </c>
      <c r="G18" s="8">
        <f t="shared" si="9"/>
        <v>1223.7899999999997</v>
      </c>
      <c r="H18">
        <v>315</v>
      </c>
      <c r="I18">
        <v>295</v>
      </c>
      <c r="J18" s="1">
        <v>307.32999302467482</v>
      </c>
      <c r="K18" s="2">
        <f t="shared" si="2"/>
        <v>7.6700069753251796</v>
      </c>
      <c r="L18" s="8">
        <v>377.69785608521386</v>
      </c>
      <c r="M18" s="1">
        <f t="shared" si="7"/>
        <v>15.857031770726993</v>
      </c>
      <c r="N18" s="1">
        <f t="shared" si="3"/>
        <v>4178.7973598596245</v>
      </c>
      <c r="O18" s="1">
        <f t="shared" si="4"/>
        <v>992.9118254158509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8"/>
        <v>3.2000000000000001E-2</v>
      </c>
      <c r="B19" s="1">
        <f t="shared" si="0"/>
        <v>116.04570040703287</v>
      </c>
      <c r="C19">
        <v>400</v>
      </c>
      <c r="D19" s="2">
        <v>0.28953965621827182</v>
      </c>
      <c r="E19" s="1">
        <f t="shared" si="5"/>
        <v>18.293115479870412</v>
      </c>
      <c r="F19" s="1">
        <f t="shared" si="6"/>
        <v>73.172461919481648</v>
      </c>
      <c r="G19" s="8">
        <f t="shared" si="9"/>
        <v>1660.3771076923072</v>
      </c>
      <c r="H19">
        <v>315</v>
      </c>
      <c r="I19">
        <v>295</v>
      </c>
      <c r="J19" s="1">
        <v>308.49691799458753</v>
      </c>
      <c r="K19" s="2">
        <f t="shared" si="2"/>
        <v>6.5030820054124661</v>
      </c>
      <c r="L19" s="8">
        <v>393.91899022058124</v>
      </c>
      <c r="M19" s="1">
        <f t="shared" si="7"/>
        <v>16.535883599980053</v>
      </c>
      <c r="N19" s="1">
        <f t="shared" si="3"/>
        <v>4178.7191584809907</v>
      </c>
      <c r="O19" s="1">
        <f t="shared" si="4"/>
        <v>992.71235035794916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8"/>
        <v>3.7999999999999999E-2</v>
      </c>
      <c r="B20" s="1">
        <f t="shared" si="0"/>
        <v>137.8252175933734</v>
      </c>
      <c r="C20">
        <v>400</v>
      </c>
      <c r="D20" s="2">
        <v>0.28953965621827182</v>
      </c>
      <c r="E20" s="1">
        <f t="shared" si="5"/>
        <v>18.293115479870412</v>
      </c>
      <c r="F20" s="1">
        <f t="shared" si="6"/>
        <v>73.172461919481648</v>
      </c>
      <c r="G20" s="8">
        <f t="shared" si="9"/>
        <v>2154.7794769230763</v>
      </c>
      <c r="H20">
        <v>315</v>
      </c>
      <c r="I20">
        <v>295</v>
      </c>
      <c r="J20" s="1">
        <v>309.35909773021882</v>
      </c>
      <c r="K20" s="2">
        <f t="shared" si="2"/>
        <v>5.6409022697811793</v>
      </c>
      <c r="L20" s="8">
        <v>405.5897941060839</v>
      </c>
      <c r="M20" s="1">
        <f t="shared" si="7"/>
        <v>17.024074409899374</v>
      </c>
      <c r="N20" s="1">
        <f t="shared" si="3"/>
        <v>4178.673238678407</v>
      </c>
      <c r="O20" s="1">
        <f t="shared" si="4"/>
        <v>992.56146580955806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8"/>
        <v>4.3999999999999997E-2</v>
      </c>
      <c r="B21" s="1">
        <f t="shared" si="0"/>
        <v>159.60603863958039</v>
      </c>
      <c r="C21">
        <v>400</v>
      </c>
      <c r="D21" s="2">
        <v>0.28953965621827182</v>
      </c>
      <c r="E21" s="1">
        <f t="shared" si="5"/>
        <v>18.293115479870412</v>
      </c>
      <c r="F21" s="1">
        <f t="shared" si="6"/>
        <v>73.172461919481648</v>
      </c>
      <c r="G21" s="8">
        <f t="shared" si="9"/>
        <v>2706.9971076923066</v>
      </c>
      <c r="H21">
        <v>315</v>
      </c>
      <c r="I21">
        <v>295</v>
      </c>
      <c r="J21" s="1">
        <v>310.02098783690519</v>
      </c>
      <c r="K21" s="2">
        <f t="shared" si="2"/>
        <v>4.9790121630948079</v>
      </c>
      <c r="L21" s="8">
        <v>414.38589718209124</v>
      </c>
      <c r="M21" s="1">
        <f t="shared" si="7"/>
        <v>17.391871623053714</v>
      </c>
      <c r="N21" s="1">
        <f t="shared" si="3"/>
        <v>4178.6442669309981</v>
      </c>
      <c r="O21" s="1">
        <f t="shared" si="4"/>
        <v>992.44365282253591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8"/>
        <v>0.05</v>
      </c>
      <c r="B22" s="1">
        <f t="shared" si="0"/>
        <v>181.387753483127</v>
      </c>
      <c r="C22">
        <v>400</v>
      </c>
      <c r="D22" s="2">
        <v>0.28953965621827182</v>
      </c>
      <c r="E22" s="1">
        <f t="shared" si="5"/>
        <v>18.293115479870412</v>
      </c>
      <c r="F22" s="1">
        <f t="shared" si="6"/>
        <v>73.172461919481648</v>
      </c>
      <c r="G22" s="8">
        <f t="shared" si="9"/>
        <v>3317.0299999999997</v>
      </c>
      <c r="H22">
        <v>315</v>
      </c>
      <c r="I22">
        <v>295</v>
      </c>
      <c r="J22" s="1">
        <v>310.54465093975131</v>
      </c>
      <c r="K22" s="2">
        <f t="shared" si="2"/>
        <v>4.4553490602486931</v>
      </c>
      <c r="L22" s="8">
        <v>421.25161050246106</v>
      </c>
      <c r="M22" s="1">
        <f t="shared" si="7"/>
        <v>17.67885621137879</v>
      </c>
      <c r="N22" s="1">
        <f t="shared" si="3"/>
        <v>4178.6249497327799</v>
      </c>
      <c r="O22" s="1">
        <f t="shared" si="4"/>
        <v>992.34924378036317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8"/>
        <v>5.6000000000000001E-2</v>
      </c>
      <c r="B23" s="1">
        <f t="shared" si="0"/>
        <v>203.1701072033286</v>
      </c>
      <c r="C23">
        <v>400</v>
      </c>
      <c r="D23" s="2">
        <v>0.28953965621827182</v>
      </c>
      <c r="E23" s="1">
        <f t="shared" si="5"/>
        <v>18.293115479870412</v>
      </c>
      <c r="F23" s="1">
        <f t="shared" si="6"/>
        <v>73.172461919481648</v>
      </c>
      <c r="G23" s="8">
        <f t="shared" si="9"/>
        <v>3984.878153846154</v>
      </c>
      <c r="H23">
        <v>315</v>
      </c>
      <c r="I23">
        <v>295</v>
      </c>
      <c r="J23" s="1">
        <v>310.96907753896261</v>
      </c>
      <c r="K23" s="2">
        <f t="shared" si="2"/>
        <v>4.0309224610373917</v>
      </c>
      <c r="L23" s="8">
        <v>426.75899253454821</v>
      </c>
      <c r="M23" s="1">
        <f t="shared" si="7"/>
        <v>17.908996507068178</v>
      </c>
      <c r="N23" s="1">
        <f t="shared" si="3"/>
        <v>4178.611496233133</v>
      </c>
      <c r="O23" s="1">
        <f t="shared" si="4"/>
        <v>992.27195759779147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8"/>
        <v>6.2E-2</v>
      </c>
      <c r="B24" s="1">
        <f t="shared" si="0"/>
        <v>224.95293321268335</v>
      </c>
      <c r="C24">
        <v>400</v>
      </c>
      <c r="D24" s="2">
        <v>0.28953965621827182</v>
      </c>
      <c r="E24" s="1">
        <f t="shared" si="5"/>
        <v>18.293115479870412</v>
      </c>
      <c r="F24" s="1">
        <f t="shared" si="6"/>
        <v>73.172461919481648</v>
      </c>
      <c r="G24" s="8">
        <f t="shared" si="9"/>
        <v>4710.5415692307688</v>
      </c>
      <c r="H24">
        <v>315</v>
      </c>
      <c r="I24">
        <v>295</v>
      </c>
      <c r="J24" s="1">
        <v>311.31992612453047</v>
      </c>
      <c r="K24" s="2">
        <f t="shared" si="2"/>
        <v>3.6800738754695317</v>
      </c>
      <c r="L24" s="8">
        <v>431.27459685862664</v>
      </c>
      <c r="M24" s="1">
        <f t="shared" si="7"/>
        <v>18.097645472735316</v>
      </c>
      <c r="N24" s="1">
        <f t="shared" si="3"/>
        <v>4178.6017915939283</v>
      </c>
      <c r="O24" s="1">
        <f t="shared" si="4"/>
        <v>992.20755565331524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8"/>
        <v>6.8000000000000005E-2</v>
      </c>
      <c r="B25" s="1">
        <f t="shared" si="0"/>
        <v>246.73611809513412</v>
      </c>
      <c r="C25">
        <v>400</v>
      </c>
      <c r="D25" s="2">
        <v>0.28953965621827182</v>
      </c>
      <c r="E25" s="1">
        <f t="shared" si="5"/>
        <v>18.293115479870412</v>
      </c>
      <c r="F25" s="1">
        <f t="shared" si="6"/>
        <v>73.172461919481648</v>
      </c>
      <c r="G25" s="8">
        <f t="shared" si="9"/>
        <v>5494.0202461538465</v>
      </c>
      <c r="H25">
        <v>315</v>
      </c>
      <c r="I25">
        <v>295</v>
      </c>
      <c r="J25" s="1">
        <v>311.61474438090357</v>
      </c>
      <c r="K25" s="2">
        <f t="shared" si="2"/>
        <v>3.3852556190964265</v>
      </c>
      <c r="L25" s="8">
        <v>435.04407097498023</v>
      </c>
      <c r="M25" s="1">
        <f t="shared" si="7"/>
        <v>18.255088170295874</v>
      </c>
      <c r="N25" s="1">
        <f t="shared" si="3"/>
        <v>4178.5945862945546</v>
      </c>
      <c r="O25" s="1">
        <f t="shared" si="4"/>
        <v>992.15308196432113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8"/>
        <v>7.3999999999999996E-2</v>
      </c>
      <c r="B26" s="1">
        <f t="shared" si="0"/>
        <v>268.51899367376774</v>
      </c>
      <c r="C26">
        <v>400</v>
      </c>
      <c r="D26" s="2">
        <v>0.28953965621827182</v>
      </c>
      <c r="E26" s="1">
        <f t="shared" si="5"/>
        <v>18.293115479870412</v>
      </c>
      <c r="F26" s="1">
        <f t="shared" si="6"/>
        <v>73.172461919481648</v>
      </c>
      <c r="G26" s="8">
        <f t="shared" si="9"/>
        <v>6291.8763752307705</v>
      </c>
      <c r="H26">
        <v>315</v>
      </c>
      <c r="I26">
        <v>295</v>
      </c>
      <c r="J26" s="1">
        <v>311.85425551890188</v>
      </c>
      <c r="K26" s="2">
        <f t="shared" si="2"/>
        <v>3.1457444810981201</v>
      </c>
      <c r="L26" s="8">
        <v>438.0900875898576</v>
      </c>
      <c r="M26" s="1">
        <f t="shared" si="7"/>
        <v>18.382288939412696</v>
      </c>
      <c r="N26" s="1">
        <f t="shared" si="3"/>
        <v>4178.5893477933141</v>
      </c>
      <c r="O26" s="1">
        <f t="shared" si="4"/>
        <v>992.10858924809554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8"/>
        <v>8.0000000000000002E-3</v>
      </c>
      <c r="B27" s="1">
        <f t="shared" si="0"/>
        <v>28.965309583262805</v>
      </c>
      <c r="C27">
        <v>600</v>
      </c>
      <c r="D27" s="2">
        <v>0.57989494606466852</v>
      </c>
      <c r="E27" s="1">
        <f t="shared" si="5"/>
        <v>36.637762692365754</v>
      </c>
      <c r="F27" s="1">
        <f t="shared" si="6"/>
        <v>146.55105076946302</v>
      </c>
      <c r="G27" s="8">
        <f>G15</f>
        <v>260.92024615384736</v>
      </c>
      <c r="H27">
        <v>315</v>
      </c>
      <c r="I27">
        <v>295</v>
      </c>
      <c r="J27" s="1">
        <v>298.01090842895093</v>
      </c>
      <c r="K27" s="2">
        <f t="shared" si="2"/>
        <v>16.989091571049073</v>
      </c>
      <c r="L27" s="8">
        <v>369.88630227847551</v>
      </c>
      <c r="M27" s="1">
        <f t="shared" si="7"/>
        <v>8.9723672440407647</v>
      </c>
      <c r="N27" s="1">
        <f t="shared" si="3"/>
        <v>4180.31207212342</v>
      </c>
      <c r="O27" s="1">
        <f t="shared" si="4"/>
        <v>994.29284251951083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8"/>
        <v>1.4E-2</v>
      </c>
      <c r="B28" s="1">
        <f t="shared" si="0"/>
        <v>50.715203113315944</v>
      </c>
      <c r="C28">
        <v>600</v>
      </c>
      <c r="D28" s="2">
        <v>0.57989494606466852</v>
      </c>
      <c r="E28" s="1">
        <f t="shared" si="5"/>
        <v>36.637762692365754</v>
      </c>
      <c r="F28" s="1">
        <f t="shared" si="6"/>
        <v>146.55105076946302</v>
      </c>
      <c r="G28" s="8">
        <f t="shared" ref="G28:G91" si="10">G16</f>
        <v>524.06156923076992</v>
      </c>
      <c r="H28">
        <v>315</v>
      </c>
      <c r="I28">
        <v>295</v>
      </c>
      <c r="J28" s="1">
        <v>301.7585486059258</v>
      </c>
      <c r="K28" s="2">
        <f t="shared" si="2"/>
        <v>13.241451394074204</v>
      </c>
      <c r="L28" s="8">
        <v>503.68582860955854</v>
      </c>
      <c r="M28" s="1">
        <f t="shared" si="7"/>
        <v>12.204956341428206</v>
      </c>
      <c r="N28" s="1">
        <f t="shared" si="3"/>
        <v>4179.4838295123582</v>
      </c>
      <c r="O28" s="1">
        <f t="shared" si="4"/>
        <v>993.78483977256928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8"/>
        <v>0.02</v>
      </c>
      <c r="B29" s="1">
        <f t="shared" si="0"/>
        <v>72.478643658783199</v>
      </c>
      <c r="C29">
        <v>600</v>
      </c>
      <c r="D29" s="2">
        <v>0.57989494606466852</v>
      </c>
      <c r="E29" s="1">
        <f t="shared" si="5"/>
        <v>36.637762692365754</v>
      </c>
      <c r="F29" s="1">
        <f t="shared" si="6"/>
        <v>146.55105076946302</v>
      </c>
      <c r="G29" s="8">
        <f t="shared" si="10"/>
        <v>845.01815384615406</v>
      </c>
      <c r="H29">
        <v>315</v>
      </c>
      <c r="I29">
        <v>295</v>
      </c>
      <c r="J29" s="1">
        <v>304.34678910540396</v>
      </c>
      <c r="K29" s="2">
        <f t="shared" si="2"/>
        <v>10.653210894596043</v>
      </c>
      <c r="L29" s="8">
        <v>578.34364641489321</v>
      </c>
      <c r="M29" s="1">
        <f t="shared" si="7"/>
        <v>14.004494927594896</v>
      </c>
      <c r="N29" s="1">
        <f t="shared" si="3"/>
        <v>4179.0939506746463</v>
      </c>
      <c r="O29" s="1">
        <f t="shared" si="4"/>
        <v>993.39607317934133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8"/>
        <v>2.5999999999999999E-2</v>
      </c>
      <c r="B30" s="1">
        <f t="shared" si="0"/>
        <v>94.2493186508691</v>
      </c>
      <c r="C30">
        <v>600</v>
      </c>
      <c r="D30" s="2">
        <v>0.57989494606466852</v>
      </c>
      <c r="E30" s="1">
        <f t="shared" si="5"/>
        <v>36.637762692365754</v>
      </c>
      <c r="F30" s="1">
        <f t="shared" si="6"/>
        <v>146.55105076946302</v>
      </c>
      <c r="G30" s="8">
        <f t="shared" si="10"/>
        <v>1223.7899999999997</v>
      </c>
      <c r="H30">
        <v>315</v>
      </c>
      <c r="I30">
        <v>295</v>
      </c>
      <c r="J30" s="1">
        <v>306.13307723330468</v>
      </c>
      <c r="K30" s="2">
        <f t="shared" si="2"/>
        <v>8.8669227666953248</v>
      </c>
      <c r="L30" s="8">
        <v>625.36957299019537</v>
      </c>
      <c r="M30" s="1">
        <f t="shared" si="7"/>
        <v>15.13613212041126</v>
      </c>
      <c r="N30" s="1">
        <f t="shared" si="3"/>
        <v>4178.8986250645066</v>
      </c>
      <c r="O30" s="1">
        <f t="shared" si="4"/>
        <v>993.11062763992618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8"/>
        <v>3.2000000000000001E-2</v>
      </c>
      <c r="B31" s="1">
        <f t="shared" si="0"/>
        <v>116.02417644009785</v>
      </c>
      <c r="C31">
        <v>600</v>
      </c>
      <c r="D31" s="2">
        <v>0.57989494606466852</v>
      </c>
      <c r="E31" s="1">
        <f t="shared" si="5"/>
        <v>36.637762692365754</v>
      </c>
      <c r="F31" s="1">
        <f t="shared" si="6"/>
        <v>146.55105076946302</v>
      </c>
      <c r="G31" s="8">
        <f t="shared" si="10"/>
        <v>1660.3771076923072</v>
      </c>
      <c r="H31">
        <v>315</v>
      </c>
      <c r="I31">
        <v>295</v>
      </c>
      <c r="J31" s="1">
        <v>307.42074122110205</v>
      </c>
      <c r="K31" s="2">
        <f t="shared" si="2"/>
        <v>7.5792587788979517</v>
      </c>
      <c r="L31" s="8">
        <v>657.59530735350302</v>
      </c>
      <c r="M31" s="1">
        <f t="shared" si="7"/>
        <v>15.910628255354883</v>
      </c>
      <c r="N31" s="1">
        <f t="shared" si="3"/>
        <v>4178.7905774746432</v>
      </c>
      <c r="O31" s="1">
        <f t="shared" si="4"/>
        <v>992.8965111808111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8"/>
        <v>3.7999999999999999E-2</v>
      </c>
      <c r="B32" s="1">
        <f t="shared" si="0"/>
        <v>137.80164277434969</v>
      </c>
      <c r="C32">
        <v>600</v>
      </c>
      <c r="D32" s="2">
        <v>0.57989494606466852</v>
      </c>
      <c r="E32" s="1">
        <f t="shared" si="5"/>
        <v>36.637762692365754</v>
      </c>
      <c r="F32" s="1">
        <f t="shared" si="6"/>
        <v>146.55105076946302</v>
      </c>
      <c r="G32" s="8">
        <f t="shared" si="10"/>
        <v>2154.7794769230763</v>
      </c>
      <c r="H32">
        <v>315</v>
      </c>
      <c r="I32">
        <v>295</v>
      </c>
      <c r="J32" s="1">
        <v>308.38759562207832</v>
      </c>
      <c r="K32" s="2">
        <f t="shared" si="2"/>
        <v>6.6124043779216777</v>
      </c>
      <c r="L32" s="8">
        <v>681.02743824744596</v>
      </c>
      <c r="M32" s="1">
        <f t="shared" si="7"/>
        <v>16.473202557776958</v>
      </c>
      <c r="N32" s="1">
        <f t="shared" si="3"/>
        <v>4178.7256778830506</v>
      </c>
      <c r="O32" s="1">
        <f t="shared" si="4"/>
        <v>992.73127116496062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8"/>
        <v>4.3999999999999997E-2</v>
      </c>
      <c r="B33" s="1">
        <f t="shared" si="0"/>
        <v>159.58083765416538</v>
      </c>
      <c r="C33">
        <v>600</v>
      </c>
      <c r="D33" s="2">
        <v>0.57989494606466852</v>
      </c>
      <c r="E33" s="1">
        <f t="shared" si="5"/>
        <v>36.637762692365754</v>
      </c>
      <c r="F33" s="1">
        <f t="shared" si="6"/>
        <v>146.55105076946302</v>
      </c>
      <c r="G33" s="8">
        <f t="shared" si="10"/>
        <v>2706.9971076923066</v>
      </c>
      <c r="H33">
        <v>315</v>
      </c>
      <c r="I33">
        <v>295</v>
      </c>
      <c r="J33" s="1">
        <v>309.13833747314055</v>
      </c>
      <c r="K33" s="2">
        <f t="shared" si="2"/>
        <v>5.8616625268594476</v>
      </c>
      <c r="L33" s="8">
        <v>698.82309985628638</v>
      </c>
      <c r="M33" s="1">
        <f t="shared" si="7"/>
        <v>16.900084798902281</v>
      </c>
      <c r="N33" s="1">
        <f t="shared" si="3"/>
        <v>4178.6840891222228</v>
      </c>
      <c r="O33" s="1">
        <f t="shared" si="4"/>
        <v>992.60037939690187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8"/>
        <v>0.05</v>
      </c>
      <c r="B34" s="1">
        <f t="shared" ref="B34:B65" si="11">A34/O34*3600*1000</f>
        <v>181.3612342760274</v>
      </c>
      <c r="C34">
        <v>600</v>
      </c>
      <c r="D34" s="2">
        <v>0.57989494606466852</v>
      </c>
      <c r="E34" s="1">
        <f t="shared" si="5"/>
        <v>36.637762692365754</v>
      </c>
      <c r="F34" s="1">
        <f t="shared" si="6"/>
        <v>146.55105076946302</v>
      </c>
      <c r="G34" s="8">
        <f t="shared" si="10"/>
        <v>3317.0299999999997</v>
      </c>
      <c r="H34">
        <v>315</v>
      </c>
      <c r="I34">
        <v>295</v>
      </c>
      <c r="J34" s="1">
        <v>309.73734602304137</v>
      </c>
      <c r="K34" s="2">
        <f t="shared" si="2"/>
        <v>5.2626539769586316</v>
      </c>
      <c r="L34" s="8">
        <v>712.79384780096166</v>
      </c>
      <c r="M34" s="1">
        <f t="shared" si="7"/>
        <v>17.234969142393314</v>
      </c>
      <c r="N34" s="1">
        <f t="shared" si="3"/>
        <v>4178.6560416468328</v>
      </c>
      <c r="O34" s="1">
        <f t="shared" si="4"/>
        <v>992.49434819154555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8"/>
        <v>5.6000000000000001E-2</v>
      </c>
      <c r="B35" s="1">
        <f t="shared" si="11"/>
        <v>203.14249914080273</v>
      </c>
      <c r="C35">
        <v>600</v>
      </c>
      <c r="D35" s="2">
        <v>0.57989494606466852</v>
      </c>
      <c r="E35" s="1">
        <f t="shared" si="5"/>
        <v>36.637762692365754</v>
      </c>
      <c r="F35" s="1">
        <f t="shared" si="6"/>
        <v>146.55105076946302</v>
      </c>
      <c r="G35" s="8">
        <f t="shared" si="10"/>
        <v>3984.878153846154</v>
      </c>
      <c r="H35">
        <v>315</v>
      </c>
      <c r="I35">
        <v>295</v>
      </c>
      <c r="J35" s="1">
        <v>310.22602896566121</v>
      </c>
      <c r="K35" s="2">
        <f t="shared" ref="K35:K66" si="12">H35-J35</f>
        <v>4.7739710343387856</v>
      </c>
      <c r="L35" s="8">
        <v>724.05157054567985</v>
      </c>
      <c r="M35" s="1">
        <f t="shared" si="7"/>
        <v>17.504649959392967</v>
      </c>
      <c r="N35" s="1">
        <f t="shared" ref="N35:N66" si="13">((W35 + X35*H35 +Y35*H35^2 +  Z35*H35^3)+(W35 + X35*J35 + Y35*J35^2 +  Z35*J35^3))/2</f>
        <v>4178.6363356124702</v>
      </c>
      <c r="O35" s="1">
        <f t="shared" ref="O35:O66" si="14">((S35 + T35*H35 + U35*H35^2 +  V35*H35^3)+(S35 + T35*J35 + U35*J35^2 +  V35*J35^3))/2</f>
        <v>992.40681222626108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8"/>
        <v>6.2E-2</v>
      </c>
      <c r="B36" s="1">
        <f t="shared" si="11"/>
        <v>224.92441127756592</v>
      </c>
      <c r="C36">
        <v>600</v>
      </c>
      <c r="D36" s="2">
        <v>0.57989494606466852</v>
      </c>
      <c r="E36" s="1">
        <f t="shared" si="5"/>
        <v>36.637762692365754</v>
      </c>
      <c r="F36" s="1">
        <f t="shared" si="6"/>
        <v>146.55105076946302</v>
      </c>
      <c r="G36" s="8">
        <f t="shared" si="10"/>
        <v>4710.5415692307688</v>
      </c>
      <c r="H36">
        <v>315</v>
      </c>
      <c r="I36">
        <v>295</v>
      </c>
      <c r="J36" s="1">
        <v>310.63210773955996</v>
      </c>
      <c r="K36" s="2">
        <f t="shared" si="12"/>
        <v>4.3678922604400441</v>
      </c>
      <c r="L36" s="8">
        <v>733.3158536395274</v>
      </c>
      <c r="M36" s="1">
        <f t="shared" si="7"/>
        <v>17.726455185914567</v>
      </c>
      <c r="N36" s="1">
        <f t="shared" si="13"/>
        <v>4178.6220198790561</v>
      </c>
      <c r="O36" s="1">
        <f t="shared" si="14"/>
        <v>992.3333742755118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8"/>
        <v>6.8000000000000005E-2</v>
      </c>
      <c r="B37" s="1">
        <f t="shared" si="11"/>
        <v>246.70681859822665</v>
      </c>
      <c r="C37">
        <v>600</v>
      </c>
      <c r="D37" s="2">
        <v>0.57989494606466852</v>
      </c>
      <c r="E37" s="1">
        <f t="shared" si="5"/>
        <v>36.637762692365754</v>
      </c>
      <c r="F37" s="1">
        <f t="shared" si="6"/>
        <v>146.55105076946302</v>
      </c>
      <c r="G37" s="8">
        <f t="shared" si="10"/>
        <v>5494.0202461538465</v>
      </c>
      <c r="H37">
        <v>315</v>
      </c>
      <c r="I37">
        <v>295</v>
      </c>
      <c r="J37" s="1">
        <v>310.97479148100632</v>
      </c>
      <c r="K37" s="2">
        <f t="shared" si="12"/>
        <v>4.0252085189936793</v>
      </c>
      <c r="L37" s="8">
        <v>741.07278088934288</v>
      </c>
      <c r="M37" s="1">
        <f t="shared" si="7"/>
        <v>17.912080259587576</v>
      </c>
      <c r="N37" s="1">
        <f t="shared" si="13"/>
        <v>4178.6113280865447</v>
      </c>
      <c r="O37" s="1">
        <f t="shared" si="14"/>
        <v>992.27091245770566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8"/>
        <v>7.3999999999999996E-2</v>
      </c>
      <c r="B38" s="1">
        <f t="shared" si="11"/>
        <v>268.48893414757202</v>
      </c>
      <c r="C38">
        <v>600</v>
      </c>
      <c r="D38" s="2">
        <v>0.57989494606466852</v>
      </c>
      <c r="E38" s="1">
        <f t="shared" si="5"/>
        <v>36.637762692365754</v>
      </c>
      <c r="F38" s="1">
        <f t="shared" si="6"/>
        <v>146.55105076946302</v>
      </c>
      <c r="G38" s="8">
        <f t="shared" si="10"/>
        <v>6291.8763752307705</v>
      </c>
      <c r="H38">
        <v>315</v>
      </c>
      <c r="I38">
        <v>295</v>
      </c>
      <c r="J38" s="1">
        <v>311.25415484601837</v>
      </c>
      <c r="K38" s="2">
        <f t="shared" si="12"/>
        <v>3.7458451539816338</v>
      </c>
      <c r="L38" s="8">
        <v>747.35655452658125</v>
      </c>
      <c r="M38" s="1">
        <f t="shared" si="7"/>
        <v>18.062388171161505</v>
      </c>
      <c r="N38" s="1">
        <f t="shared" si="13"/>
        <v>4178.6035159430421</v>
      </c>
      <c r="O38" s="1">
        <f t="shared" si="14"/>
        <v>992.21966389712043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8"/>
        <v>8.0000000000000002E-3</v>
      </c>
      <c r="B39" s="1">
        <f t="shared" si="11"/>
        <v>28.962953079202499</v>
      </c>
      <c r="C39">
        <v>800</v>
      </c>
      <c r="D39" s="2">
        <v>0.85902908656338839</v>
      </c>
      <c r="E39" s="1">
        <f t="shared" si="5"/>
        <v>54.273457689074874</v>
      </c>
      <c r="F39" s="1">
        <f t="shared" si="6"/>
        <v>217.0938307562995</v>
      </c>
      <c r="G39" s="8">
        <f t="shared" si="10"/>
        <v>260.92024615384736</v>
      </c>
      <c r="H39">
        <v>315</v>
      </c>
      <c r="I39">
        <v>295</v>
      </c>
      <c r="J39" s="1">
        <v>297.36339254512478</v>
      </c>
      <c r="K39" s="2">
        <f t="shared" si="12"/>
        <v>17.636607454875218</v>
      </c>
      <c r="L39" s="8">
        <v>445.49110626784432</v>
      </c>
      <c r="M39" s="1">
        <f t="shared" si="7"/>
        <v>8.2582530857272722</v>
      </c>
      <c r="N39" s="1">
        <f t="shared" si="13"/>
        <v>4180.4908659002067</v>
      </c>
      <c r="O39" s="1">
        <f t="shared" si="14"/>
        <v>994.37374086969362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8"/>
        <v>1.4E-2</v>
      </c>
      <c r="B40" s="1">
        <f t="shared" si="11"/>
        <v>50.708826260780711</v>
      </c>
      <c r="C40">
        <v>800</v>
      </c>
      <c r="D40" s="2">
        <v>0.85902908656338839</v>
      </c>
      <c r="E40" s="1">
        <f t="shared" si="5"/>
        <v>54.273457689074874</v>
      </c>
      <c r="F40" s="1">
        <f t="shared" si="6"/>
        <v>217.0938307562995</v>
      </c>
      <c r="G40" s="8">
        <f t="shared" si="10"/>
        <v>524.06156923076992</v>
      </c>
      <c r="H40">
        <v>315</v>
      </c>
      <c r="I40">
        <v>295</v>
      </c>
      <c r="J40" s="1">
        <v>300.88053328968056</v>
      </c>
      <c r="K40" s="2">
        <f t="shared" si="12"/>
        <v>14.119466710319443</v>
      </c>
      <c r="L40" s="8">
        <v>623.21230607373957</v>
      </c>
      <c r="M40" s="1">
        <f t="shared" si="7"/>
        <v>11.534712690613837</v>
      </c>
      <c r="N40" s="1">
        <f t="shared" si="13"/>
        <v>4179.6480968653523</v>
      </c>
      <c r="O40" s="1">
        <f t="shared" si="14"/>
        <v>993.90981248131243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8"/>
        <v>0.02</v>
      </c>
      <c r="B41" s="1">
        <f t="shared" si="11"/>
        <v>72.468861820300532</v>
      </c>
      <c r="C41">
        <v>800</v>
      </c>
      <c r="D41" s="2">
        <v>0.85902908656338839</v>
      </c>
      <c r="E41" s="1">
        <f t="shared" si="5"/>
        <v>54.273457689074874</v>
      </c>
      <c r="F41" s="1">
        <f t="shared" si="6"/>
        <v>217.0938307562995</v>
      </c>
      <c r="G41" s="8">
        <f t="shared" si="10"/>
        <v>845.01815384615406</v>
      </c>
      <c r="H41">
        <v>315</v>
      </c>
      <c r="I41">
        <v>295</v>
      </c>
      <c r="J41" s="1">
        <v>303.47630603177282</v>
      </c>
      <c r="K41" s="2">
        <f t="shared" si="12"/>
        <v>11.523693968227178</v>
      </c>
      <c r="L41" s="8">
        <v>725.99029261323847</v>
      </c>
      <c r="M41" s="1">
        <f t="shared" si="7"/>
        <v>13.423720557863255</v>
      </c>
      <c r="N41" s="1">
        <f t="shared" si="13"/>
        <v>4179.2101469861491</v>
      </c>
      <c r="O41" s="1">
        <f t="shared" si="14"/>
        <v>993.53016166497605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8"/>
        <v>2.5999999999999999E-2</v>
      </c>
      <c r="B42" s="1">
        <f t="shared" si="11"/>
        <v>94.23690049777538</v>
      </c>
      <c r="C42">
        <v>800</v>
      </c>
      <c r="D42" s="2">
        <v>0.85902908656338839</v>
      </c>
      <c r="E42" s="1">
        <f t="shared" si="5"/>
        <v>54.273457689074874</v>
      </c>
      <c r="F42" s="1">
        <f t="shared" si="6"/>
        <v>217.0938307562995</v>
      </c>
      <c r="G42" s="8">
        <f t="shared" si="10"/>
        <v>1223.7899999999997</v>
      </c>
      <c r="H42">
        <v>315</v>
      </c>
      <c r="I42">
        <v>295</v>
      </c>
      <c r="J42" s="1">
        <v>305.32470746286214</v>
      </c>
      <c r="K42" s="2">
        <f t="shared" si="12"/>
        <v>9.6752925371378637</v>
      </c>
      <c r="L42" s="8">
        <v>791.93352235776615</v>
      </c>
      <c r="M42" s="1">
        <f t="shared" si="7"/>
        <v>14.633095513565584</v>
      </c>
      <c r="N42" s="1">
        <f t="shared" si="13"/>
        <v>4178.9801360289657</v>
      </c>
      <c r="O42" s="1">
        <f t="shared" si="14"/>
        <v>993.24149569424321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8"/>
        <v>3.2000000000000001E-2</v>
      </c>
      <c r="B43" s="1">
        <f t="shared" si="11"/>
        <v>116.00971714793531</v>
      </c>
      <c r="C43">
        <v>800</v>
      </c>
      <c r="D43" s="2">
        <v>0.85902908656338839</v>
      </c>
      <c r="E43" s="1">
        <f t="shared" si="5"/>
        <v>54.273457689074874</v>
      </c>
      <c r="F43" s="1">
        <f t="shared" si="6"/>
        <v>217.0938307562995</v>
      </c>
      <c r="G43" s="8">
        <f t="shared" si="10"/>
        <v>1660.3771076923072</v>
      </c>
      <c r="H43">
        <v>315</v>
      </c>
      <c r="I43">
        <v>295</v>
      </c>
      <c r="J43" s="1">
        <v>306.68156753216027</v>
      </c>
      <c r="K43" s="2">
        <f t="shared" si="12"/>
        <v>8.3184324678397275</v>
      </c>
      <c r="L43" s="8">
        <v>837.6337381253976</v>
      </c>
      <c r="M43" s="1">
        <f t="shared" si="7"/>
        <v>15.46981875683295</v>
      </c>
      <c r="N43" s="1">
        <f t="shared" si="13"/>
        <v>4178.8494408038359</v>
      </c>
      <c r="O43" s="1">
        <f t="shared" si="14"/>
        <v>993.02026444127318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8"/>
        <v>3.7999999999999999E-2</v>
      </c>
      <c r="B44" s="1">
        <f t="shared" si="11"/>
        <v>137.78557502637645</v>
      </c>
      <c r="C44">
        <v>800</v>
      </c>
      <c r="D44" s="2">
        <v>0.85902908656338839</v>
      </c>
      <c r="E44" s="1">
        <f t="shared" si="5"/>
        <v>54.273457689074874</v>
      </c>
      <c r="F44" s="1">
        <f t="shared" si="6"/>
        <v>217.0938307562995</v>
      </c>
      <c r="G44" s="8">
        <f t="shared" si="10"/>
        <v>2154.7794769230763</v>
      </c>
      <c r="H44">
        <v>315</v>
      </c>
      <c r="I44">
        <v>295</v>
      </c>
      <c r="J44" s="1">
        <v>307.71255728135856</v>
      </c>
      <c r="K44" s="2">
        <f t="shared" si="12"/>
        <v>7.2874427186414437</v>
      </c>
      <c r="L44" s="8">
        <v>871.11677775984685</v>
      </c>
      <c r="M44" s="1">
        <f t="shared" si="7"/>
        <v>16.082028630377863</v>
      </c>
      <c r="N44" s="1">
        <f t="shared" si="13"/>
        <v>4178.7695867783887</v>
      </c>
      <c r="O44" s="1">
        <f t="shared" si="14"/>
        <v>992.84703768019403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8"/>
        <v>4.3999999999999997E-2</v>
      </c>
      <c r="B45" s="1">
        <f t="shared" si="11"/>
        <v>159.56347679722992</v>
      </c>
      <c r="C45">
        <v>800</v>
      </c>
      <c r="D45" s="2">
        <v>0.85902908656338839</v>
      </c>
      <c r="E45" s="1">
        <f t="shared" si="5"/>
        <v>54.273457689074874</v>
      </c>
      <c r="F45" s="1">
        <f t="shared" si="6"/>
        <v>217.0938307562995</v>
      </c>
      <c r="G45" s="8">
        <f t="shared" si="10"/>
        <v>2706.9971076923066</v>
      </c>
      <c r="H45">
        <v>315</v>
      </c>
      <c r="I45">
        <v>295</v>
      </c>
      <c r="J45" s="1">
        <v>308.51984349902426</v>
      </c>
      <c r="K45" s="2">
        <f t="shared" si="12"/>
        <v>6.4801565009757383</v>
      </c>
      <c r="L45" s="8">
        <v>896.68555008284</v>
      </c>
      <c r="M45" s="1">
        <f t="shared" si="7"/>
        <v>16.549005210290307</v>
      </c>
      <c r="N45" s="1">
        <f t="shared" si="13"/>
        <v>4178.7178117425901</v>
      </c>
      <c r="O45" s="1">
        <f t="shared" si="14"/>
        <v>992.70837649953899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8"/>
        <v>0.05</v>
      </c>
      <c r="B46" s="1">
        <f t="shared" si="11"/>
        <v>181.34281427453146</v>
      </c>
      <c r="C46">
        <v>800</v>
      </c>
      <c r="D46" s="2">
        <v>0.85902908656338839</v>
      </c>
      <c r="E46" s="1">
        <f t="shared" si="5"/>
        <v>54.273457689074874</v>
      </c>
      <c r="F46" s="1">
        <f t="shared" si="6"/>
        <v>217.0938307562995</v>
      </c>
      <c r="G46" s="8">
        <f t="shared" si="10"/>
        <v>3317.0299999999997</v>
      </c>
      <c r="H46">
        <v>315</v>
      </c>
      <c r="I46">
        <v>295</v>
      </c>
      <c r="J46" s="1">
        <v>309.16800296618749</v>
      </c>
      <c r="K46" s="2">
        <f t="shared" si="12"/>
        <v>5.8319970338125131</v>
      </c>
      <c r="L46" s="8">
        <v>916.84231878830406</v>
      </c>
      <c r="M46" s="1">
        <f t="shared" si="7"/>
        <v>16.916785877941376</v>
      </c>
      <c r="N46" s="1">
        <f t="shared" si="13"/>
        <v>4178.6825955117029</v>
      </c>
      <c r="O46" s="1">
        <f t="shared" si="14"/>
        <v>992.59516138037543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8"/>
        <v>5.6000000000000001E-2</v>
      </c>
      <c r="B47" s="1">
        <f t="shared" si="11"/>
        <v>203.12319721369383</v>
      </c>
      <c r="C47">
        <v>800</v>
      </c>
      <c r="D47" s="2">
        <v>0.85902908656338839</v>
      </c>
      <c r="E47" s="1">
        <f t="shared" si="5"/>
        <v>54.273457689074874</v>
      </c>
      <c r="F47" s="1">
        <f t="shared" si="6"/>
        <v>217.0938307562995</v>
      </c>
      <c r="G47" s="8">
        <f t="shared" si="10"/>
        <v>3984.878153846154</v>
      </c>
      <c r="H47">
        <v>315</v>
      </c>
      <c r="I47">
        <v>295</v>
      </c>
      <c r="J47" s="1">
        <v>309.69934514442286</v>
      </c>
      <c r="K47" s="2">
        <f t="shared" si="12"/>
        <v>5.300654855577136</v>
      </c>
      <c r="L47" s="8">
        <v>933.13787781137853</v>
      </c>
      <c r="M47" s="1">
        <f t="shared" si="7"/>
        <v>17.213868120070618</v>
      </c>
      <c r="N47" s="1">
        <f t="shared" si="13"/>
        <v>4178.6576912935134</v>
      </c>
      <c r="O47" s="1">
        <f t="shared" si="14"/>
        <v>992.50111639345971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8"/>
        <v>6.2E-2</v>
      </c>
      <c r="B48" s="1">
        <f t="shared" si="11"/>
        <v>224.90436437716241</v>
      </c>
      <c r="C48">
        <v>800</v>
      </c>
      <c r="D48" s="2">
        <v>0.85902908656338839</v>
      </c>
      <c r="E48" s="1">
        <f t="shared" si="5"/>
        <v>54.273457689074874</v>
      </c>
      <c r="F48" s="1">
        <f t="shared" si="6"/>
        <v>217.0938307562995</v>
      </c>
      <c r="G48" s="8">
        <f t="shared" si="10"/>
        <v>4710.5415692307688</v>
      </c>
      <c r="H48">
        <v>315</v>
      </c>
      <c r="I48">
        <v>295</v>
      </c>
      <c r="J48" s="1">
        <v>310.14257587489334</v>
      </c>
      <c r="K48" s="2">
        <f t="shared" si="12"/>
        <v>4.857424125106661</v>
      </c>
      <c r="L48" s="8">
        <v>946.58327762522913</v>
      </c>
      <c r="M48" s="1">
        <f t="shared" si="7"/>
        <v>17.458812815480339</v>
      </c>
      <c r="N48" s="1">
        <f t="shared" si="13"/>
        <v>4178.639505773197</v>
      </c>
      <c r="O48" s="1">
        <f t="shared" si="14"/>
        <v>992.42182613093178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8"/>
        <v>6.8000000000000005E-2</v>
      </c>
      <c r="B49" s="1">
        <f t="shared" si="11"/>
        <v>246.68613450191091</v>
      </c>
      <c r="C49">
        <v>800</v>
      </c>
      <c r="D49" s="2">
        <v>0.85902908656338839</v>
      </c>
      <c r="E49" s="1">
        <f t="shared" si="5"/>
        <v>54.273457689074874</v>
      </c>
      <c r="F49" s="1">
        <f t="shared" si="6"/>
        <v>217.0938307562995</v>
      </c>
      <c r="G49" s="8">
        <f t="shared" si="10"/>
        <v>5494.0202461538465</v>
      </c>
      <c r="H49">
        <v>315</v>
      </c>
      <c r="I49">
        <v>295</v>
      </c>
      <c r="J49" s="1">
        <v>310.5177887324665</v>
      </c>
      <c r="K49" s="2">
        <f t="shared" si="12"/>
        <v>4.4822112675335006</v>
      </c>
      <c r="L49" s="8">
        <v>957.86549626237456</v>
      </c>
      <c r="M49" s="1">
        <f t="shared" si="7"/>
        <v>17.664217600908358</v>
      </c>
      <c r="N49" s="1">
        <f t="shared" si="13"/>
        <v>4178.625866343702</v>
      </c>
      <c r="O49" s="1">
        <f t="shared" si="14"/>
        <v>992.3541122174571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8"/>
        <v>7.3999999999999996E-2</v>
      </c>
      <c r="B50" s="1">
        <f t="shared" si="11"/>
        <v>268.46763850860003</v>
      </c>
      <c r="C50">
        <v>800</v>
      </c>
      <c r="D50" s="2">
        <v>0.85902908656338839</v>
      </c>
      <c r="E50" s="1">
        <f t="shared" si="5"/>
        <v>54.273457689074874</v>
      </c>
      <c r="F50" s="1">
        <f t="shared" si="6"/>
        <v>217.0938307562995</v>
      </c>
      <c r="G50" s="8">
        <f t="shared" si="10"/>
        <v>6291.8763752307705</v>
      </c>
      <c r="H50">
        <v>315</v>
      </c>
      <c r="I50">
        <v>295</v>
      </c>
      <c r="J50" s="1">
        <v>310.82445395885935</v>
      </c>
      <c r="K50" s="2">
        <f t="shared" si="12"/>
        <v>4.1755460411406489</v>
      </c>
      <c r="L50" s="8">
        <v>967.02136999157551</v>
      </c>
      <c r="M50" s="1">
        <f t="shared" si="7"/>
        <v>17.830817033290568</v>
      </c>
      <c r="N50" s="1">
        <f t="shared" si="13"/>
        <v>4178.6158656569032</v>
      </c>
      <c r="O50" s="1">
        <f t="shared" si="14"/>
        <v>992.29836966538585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8"/>
        <v>8.0000000000000002E-3</v>
      </c>
      <c r="B51" s="1">
        <f t="shared" si="11"/>
        <v>28.961298340001893</v>
      </c>
      <c r="C51">
        <v>1000</v>
      </c>
      <c r="D51" s="2">
        <v>1.1601374851637705</v>
      </c>
      <c r="E51" s="1">
        <f t="shared" si="5"/>
        <v>73.297486312647024</v>
      </c>
      <c r="F51" s="1">
        <f t="shared" si="6"/>
        <v>293.1899452505881</v>
      </c>
      <c r="G51" s="8">
        <f t="shared" si="10"/>
        <v>260.92024615384736</v>
      </c>
      <c r="H51">
        <v>315</v>
      </c>
      <c r="I51">
        <v>295</v>
      </c>
      <c r="J51" s="1">
        <v>296.89834391379816</v>
      </c>
      <c r="K51" s="2">
        <f t="shared" si="12"/>
        <v>18.101656086201842</v>
      </c>
      <c r="L51" s="8">
        <v>501.07272743780487</v>
      </c>
      <c r="M51" s="1">
        <f t="shared" si="7"/>
        <v>7.6872929501839735</v>
      </c>
      <c r="N51" s="1">
        <f t="shared" si="13"/>
        <v>4180.6262814232487</v>
      </c>
      <c r="O51" s="1">
        <f t="shared" si="14"/>
        <v>994.43055562950713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8"/>
        <v>1.4E-2</v>
      </c>
      <c r="B52" s="1">
        <f t="shared" si="11"/>
        <v>50.703901477759842</v>
      </c>
      <c r="C52">
        <v>1000</v>
      </c>
      <c r="D52" s="2">
        <v>1.1601374851637705</v>
      </c>
      <c r="E52" s="1">
        <f t="shared" si="5"/>
        <v>73.297486312647024</v>
      </c>
      <c r="F52" s="1">
        <f t="shared" si="6"/>
        <v>293.1899452505881</v>
      </c>
      <c r="G52" s="8">
        <f t="shared" si="10"/>
        <v>524.06156923076992</v>
      </c>
      <c r="H52">
        <v>315</v>
      </c>
      <c r="I52">
        <v>295</v>
      </c>
      <c r="J52" s="1">
        <v>300.18434640004847</v>
      </c>
      <c r="K52" s="2">
        <f t="shared" si="12"/>
        <v>14.815653599951531</v>
      </c>
      <c r="L52" s="8">
        <v>716.71540334111637</v>
      </c>
      <c r="M52" s="1">
        <f t="shared" si="7"/>
        <v>10.973838860716365</v>
      </c>
      <c r="N52" s="1">
        <f t="shared" si="13"/>
        <v>4179.7908090448691</v>
      </c>
      <c r="O52" s="1">
        <f t="shared" si="14"/>
        <v>994.00634923738289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8"/>
        <v>0.02</v>
      </c>
      <c r="B53" s="1">
        <f t="shared" si="11"/>
        <v>72.460976463818795</v>
      </c>
      <c r="C53">
        <v>1000</v>
      </c>
      <c r="D53" s="2">
        <v>1.1601374851637705</v>
      </c>
      <c r="E53" s="1">
        <f t="shared" si="5"/>
        <v>73.297486312647024</v>
      </c>
      <c r="F53" s="1">
        <f t="shared" si="6"/>
        <v>293.1899452505881</v>
      </c>
      <c r="G53" s="8">
        <f t="shared" si="10"/>
        <v>845.01815384615406</v>
      </c>
      <c r="H53">
        <v>315</v>
      </c>
      <c r="I53">
        <v>295</v>
      </c>
      <c r="J53" s="1">
        <v>302.75799103185358</v>
      </c>
      <c r="K53" s="2">
        <f t="shared" si="12"/>
        <v>12.242008968146422</v>
      </c>
      <c r="L53" s="8">
        <v>845.33671121671978</v>
      </c>
      <c r="M53" s="1">
        <f t="shared" si="7"/>
        <v>12.927026851021616</v>
      </c>
      <c r="N53" s="1">
        <f t="shared" si="13"/>
        <v>4179.317191032108</v>
      </c>
      <c r="O53" s="1">
        <f t="shared" si="14"/>
        <v>993.63827971530338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8"/>
        <v>2.5999999999999999E-2</v>
      </c>
      <c r="B54" s="1">
        <f t="shared" si="11"/>
        <v>94.226637467082782</v>
      </c>
      <c r="C54">
        <v>1000</v>
      </c>
      <c r="D54" s="2">
        <v>1.1601374851637705</v>
      </c>
      <c r="E54" s="1">
        <f t="shared" si="5"/>
        <v>73.297486312647024</v>
      </c>
      <c r="F54" s="1">
        <f t="shared" si="6"/>
        <v>293.1899452505881</v>
      </c>
      <c r="G54" s="8">
        <f t="shared" si="10"/>
        <v>1223.7899999999997</v>
      </c>
      <c r="H54">
        <v>315</v>
      </c>
      <c r="I54">
        <v>295</v>
      </c>
      <c r="J54" s="1">
        <v>304.64306525461853</v>
      </c>
      <c r="K54" s="2">
        <f t="shared" si="12"/>
        <v>10.356934745381466</v>
      </c>
      <c r="L54" s="8">
        <v>929.21017296052378</v>
      </c>
      <c r="M54" s="1">
        <f t="shared" si="7"/>
        <v>14.197437529020522</v>
      </c>
      <c r="N54" s="1">
        <f t="shared" si="13"/>
        <v>4179.057648734416</v>
      </c>
      <c r="O54" s="1">
        <f t="shared" si="14"/>
        <v>993.34967813850199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8"/>
        <v>3.2000000000000001E-2</v>
      </c>
      <c r="B55" s="1">
        <f t="shared" si="11"/>
        <v>115.99757082102853</v>
      </c>
      <c r="C55">
        <v>1000</v>
      </c>
      <c r="D55" s="2">
        <v>1.1601374851637705</v>
      </c>
      <c r="E55" s="1">
        <f t="shared" si="5"/>
        <v>73.297486312647024</v>
      </c>
      <c r="F55" s="1">
        <f t="shared" si="6"/>
        <v>293.1899452505881</v>
      </c>
      <c r="G55" s="8">
        <f t="shared" si="10"/>
        <v>1660.3771076923072</v>
      </c>
      <c r="H55">
        <v>315</v>
      </c>
      <c r="I55">
        <v>295</v>
      </c>
      <c r="J55" s="1">
        <v>306.0497494484614</v>
      </c>
      <c r="K55" s="2">
        <f t="shared" si="12"/>
        <v>8.9502505515386019</v>
      </c>
      <c r="L55" s="8">
        <v>987.91762988543394</v>
      </c>
      <c r="M55" s="1">
        <f t="shared" si="7"/>
        <v>15.084916006171223</v>
      </c>
      <c r="N55" s="1">
        <f t="shared" si="13"/>
        <v>4178.9065224877004</v>
      </c>
      <c r="O55" s="1">
        <f t="shared" si="14"/>
        <v>993.12424548735521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8"/>
        <v>3.7999999999999999E-2</v>
      </c>
      <c r="B56" s="1">
        <f t="shared" si="11"/>
        <v>137.77192155592959</v>
      </c>
      <c r="C56">
        <v>1000</v>
      </c>
      <c r="D56" s="2">
        <v>1.1601374851637705</v>
      </c>
      <c r="E56" s="1">
        <f t="shared" si="5"/>
        <v>73.297486312647024</v>
      </c>
      <c r="F56" s="1">
        <f t="shared" si="6"/>
        <v>293.1899452505881</v>
      </c>
      <c r="G56" s="8">
        <f t="shared" si="10"/>
        <v>2154.7794769230763</v>
      </c>
      <c r="H56">
        <v>315</v>
      </c>
      <c r="I56">
        <v>295</v>
      </c>
      <c r="J56" s="1">
        <v>307.13015049712493</v>
      </c>
      <c r="K56" s="2">
        <f t="shared" si="12"/>
        <v>7.8698495028750699</v>
      </c>
      <c r="L56" s="8">
        <v>1031.2214253489274</v>
      </c>
      <c r="M56" s="1">
        <f t="shared" si="7"/>
        <v>15.738498357975212</v>
      </c>
      <c r="N56" s="1">
        <f t="shared" si="13"/>
        <v>4178.8127288737805</v>
      </c>
      <c r="O56" s="1">
        <f t="shared" si="14"/>
        <v>992.94543078913898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8"/>
        <v>4.3999999999999997E-2</v>
      </c>
      <c r="B57" s="1">
        <f t="shared" si="11"/>
        <v>159.54859814057011</v>
      </c>
      <c r="C57">
        <v>1000</v>
      </c>
      <c r="D57" s="2">
        <v>1.1601374851637705</v>
      </c>
      <c r="E57" s="1">
        <f t="shared" si="5"/>
        <v>73.297486312647024</v>
      </c>
      <c r="F57" s="1">
        <f t="shared" si="6"/>
        <v>293.1899452505881</v>
      </c>
      <c r="G57" s="8">
        <f t="shared" si="10"/>
        <v>2706.9971076923066</v>
      </c>
      <c r="H57">
        <v>315</v>
      </c>
      <c r="I57">
        <v>295</v>
      </c>
      <c r="J57" s="1">
        <v>307.982576138284</v>
      </c>
      <c r="K57" s="2">
        <f t="shared" si="12"/>
        <v>7.0174238617159972</v>
      </c>
      <c r="L57" s="8">
        <v>1064.4512173055377</v>
      </c>
      <c r="M57" s="1">
        <f t="shared" si="7"/>
        <v>16.239371200133945</v>
      </c>
      <c r="N57" s="1">
        <f t="shared" si="13"/>
        <v>4178.7512568648763</v>
      </c>
      <c r="O57" s="1">
        <f t="shared" si="14"/>
        <v>992.80095122140699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8"/>
        <v>0.05</v>
      </c>
      <c r="B58" s="1">
        <f t="shared" si="11"/>
        <v>181.32692368457475</v>
      </c>
      <c r="C58">
        <v>1000</v>
      </c>
      <c r="D58" s="2">
        <v>1.1601374851637705</v>
      </c>
      <c r="E58" s="1">
        <f t="shared" si="5"/>
        <v>73.297486312647024</v>
      </c>
      <c r="F58" s="1">
        <f t="shared" si="6"/>
        <v>293.1899452505881</v>
      </c>
      <c r="G58" s="8">
        <f t="shared" si="10"/>
        <v>3317.0299999999997</v>
      </c>
      <c r="H58">
        <v>315</v>
      </c>
      <c r="I58">
        <v>295</v>
      </c>
      <c r="J58" s="1">
        <v>308.67085846214206</v>
      </c>
      <c r="K58" s="2">
        <f t="shared" si="12"/>
        <v>6.3291415378579359</v>
      </c>
      <c r="L58" s="8">
        <v>1090.7444096328857</v>
      </c>
      <c r="M58" s="1">
        <f t="shared" si="7"/>
        <v>16.63524319034159</v>
      </c>
      <c r="N58" s="1">
        <f t="shared" si="13"/>
        <v>4178.7091158578542</v>
      </c>
      <c r="O58" s="1">
        <f t="shared" si="14"/>
        <v>992.68214748471109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8"/>
        <v>5.6000000000000001E-2</v>
      </c>
      <c r="B59" s="1">
        <f t="shared" si="11"/>
        <v>203.10645850446397</v>
      </c>
      <c r="C59">
        <v>1000</v>
      </c>
      <c r="D59" s="2">
        <v>1.1601374851637705</v>
      </c>
      <c r="E59" s="1">
        <f t="shared" si="5"/>
        <v>73.297486312647024</v>
      </c>
      <c r="F59" s="1">
        <f t="shared" si="6"/>
        <v>293.1899452505881</v>
      </c>
      <c r="G59" s="8">
        <f t="shared" si="10"/>
        <v>3984.878153846154</v>
      </c>
      <c r="H59">
        <v>315</v>
      </c>
      <c r="I59">
        <v>295</v>
      </c>
      <c r="J59" s="1">
        <v>309.23756678382455</v>
      </c>
      <c r="K59" s="2">
        <f t="shared" si="12"/>
        <v>5.7624332161754523</v>
      </c>
      <c r="L59" s="8">
        <v>1112.062656734437</v>
      </c>
      <c r="M59" s="1">
        <f t="shared" si="7"/>
        <v>16.955900602040007</v>
      </c>
      <c r="N59" s="1">
        <f t="shared" si="13"/>
        <v>4178.6791365328854</v>
      </c>
      <c r="O59" s="1">
        <f t="shared" si="14"/>
        <v>992.58291186032943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8"/>
        <v>6.2E-2</v>
      </c>
      <c r="B60" s="1">
        <f t="shared" si="11"/>
        <v>224.8869055056505</v>
      </c>
      <c r="C60">
        <v>1000</v>
      </c>
      <c r="D60" s="2">
        <v>1.1601374851637705</v>
      </c>
      <c r="E60" s="1">
        <f t="shared" si="5"/>
        <v>73.297486312647024</v>
      </c>
      <c r="F60" s="1">
        <f t="shared" si="6"/>
        <v>293.1899452505881</v>
      </c>
      <c r="G60" s="8">
        <f t="shared" si="10"/>
        <v>4710.5415692307688</v>
      </c>
      <c r="H60">
        <v>315</v>
      </c>
      <c r="I60">
        <v>295</v>
      </c>
      <c r="J60" s="1">
        <v>309.71195110053941</v>
      </c>
      <c r="K60" s="2">
        <f t="shared" si="12"/>
        <v>5.2880488994605912</v>
      </c>
      <c r="L60" s="8">
        <v>1129.6934528740533</v>
      </c>
      <c r="M60" s="1">
        <f t="shared" si="7"/>
        <v>17.22087003865018</v>
      </c>
      <c r="N60" s="1">
        <f t="shared" si="13"/>
        <v>4178.6571421499866</v>
      </c>
      <c r="O60" s="1">
        <f t="shared" si="14"/>
        <v>992.49887181355643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8"/>
        <v>6.8000000000000005E-2</v>
      </c>
      <c r="B61" s="1">
        <f t="shared" si="11"/>
        <v>246.6680570215328</v>
      </c>
      <c r="C61">
        <v>1000</v>
      </c>
      <c r="D61" s="2">
        <v>1.1601374851637705</v>
      </c>
      <c r="E61" s="1">
        <f t="shared" si="5"/>
        <v>73.297486312647024</v>
      </c>
      <c r="F61" s="1">
        <f t="shared" si="6"/>
        <v>293.1899452505881</v>
      </c>
      <c r="G61" s="8">
        <f t="shared" si="10"/>
        <v>5494.0202461538465</v>
      </c>
      <c r="H61">
        <v>315</v>
      </c>
      <c r="I61">
        <v>295</v>
      </c>
      <c r="J61" s="1">
        <v>310.11468171615223</v>
      </c>
      <c r="K61" s="2">
        <f t="shared" si="12"/>
        <v>4.8853182838477665</v>
      </c>
      <c r="L61" s="8">
        <v>1144.5162562256498</v>
      </c>
      <c r="M61" s="1">
        <f t="shared" si="7"/>
        <v>17.4434721247566</v>
      </c>
      <c r="N61" s="1">
        <f t="shared" si="13"/>
        <v>4178.6405830729736</v>
      </c>
      <c r="O61" s="1">
        <f t="shared" si="14"/>
        <v>992.42683854533425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8"/>
        <v>7.3999999999999996E-2</v>
      </c>
      <c r="B62" s="1">
        <f t="shared" si="11"/>
        <v>268.44897369350514</v>
      </c>
      <c r="C62">
        <v>1000</v>
      </c>
      <c r="D62" s="2">
        <v>1.1601374851637705</v>
      </c>
      <c r="E62" s="1">
        <f t="shared" si="5"/>
        <v>73.297486312647024</v>
      </c>
      <c r="F62" s="1">
        <f t="shared" si="6"/>
        <v>293.1899452505881</v>
      </c>
      <c r="G62" s="8">
        <f t="shared" si="10"/>
        <v>6291.8763752307705</v>
      </c>
      <c r="H62">
        <v>315</v>
      </c>
      <c r="I62">
        <v>295</v>
      </c>
      <c r="J62" s="1">
        <v>310.44460131121423</v>
      </c>
      <c r="K62" s="2">
        <f t="shared" si="12"/>
        <v>4.5553986887857718</v>
      </c>
      <c r="L62" s="8">
        <v>1156.5644898892238</v>
      </c>
      <c r="M62" s="1">
        <f t="shared" si="7"/>
        <v>17.62428919663391</v>
      </c>
      <c r="N62" s="1">
        <f t="shared" si="13"/>
        <v>4178.628403825478</v>
      </c>
      <c r="O62" s="1">
        <f t="shared" si="14"/>
        <v>992.36736253704396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8"/>
        <v>8.0000000000000002E-3</v>
      </c>
      <c r="B63" s="1">
        <f t="shared" si="11"/>
        <v>28.960199268365137</v>
      </c>
      <c r="C63">
        <v>1200</v>
      </c>
      <c r="D63" s="2">
        <v>1.4435870342723056</v>
      </c>
      <c r="E63" s="1">
        <f t="shared" si="5"/>
        <v>91.205828825324261</v>
      </c>
      <c r="F63" s="1">
        <f t="shared" si="6"/>
        <v>364.82331530129704</v>
      </c>
      <c r="G63" s="8">
        <f t="shared" si="10"/>
        <v>260.92024615384736</v>
      </c>
      <c r="H63">
        <v>315</v>
      </c>
      <c r="I63">
        <v>295</v>
      </c>
      <c r="J63" s="1">
        <v>296.58441061030021</v>
      </c>
      <c r="K63" s="2">
        <f t="shared" si="12"/>
        <v>18.41558938969979</v>
      </c>
      <c r="L63" s="8">
        <v>539.3446327741575</v>
      </c>
      <c r="M63" s="1">
        <f t="shared" si="7"/>
        <v>7.2630430500873766</v>
      </c>
      <c r="N63" s="1">
        <f t="shared" si="13"/>
        <v>4180.7210769356734</v>
      </c>
      <c r="O63" s="1">
        <f t="shared" si="14"/>
        <v>994.46829537046278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8"/>
        <v>1.4E-2</v>
      </c>
      <c r="B64" s="1">
        <f t="shared" si="11"/>
        <v>50.700353990594444</v>
      </c>
      <c r="C64">
        <v>1200</v>
      </c>
      <c r="D64" s="2">
        <v>1.4435870342723056</v>
      </c>
      <c r="E64" s="1">
        <f t="shared" si="5"/>
        <v>91.205828825324261</v>
      </c>
      <c r="F64" s="1">
        <f t="shared" si="6"/>
        <v>364.82331530129704</v>
      </c>
      <c r="G64" s="8">
        <f t="shared" si="10"/>
        <v>524.06156923076992</v>
      </c>
      <c r="H64">
        <v>315</v>
      </c>
      <c r="I64">
        <v>295</v>
      </c>
      <c r="J64" s="1">
        <v>299.67223383875421</v>
      </c>
      <c r="K64" s="2">
        <f t="shared" si="12"/>
        <v>15.32776616124579</v>
      </c>
      <c r="L64" s="8">
        <v>784.5791014770914</v>
      </c>
      <c r="M64" s="1">
        <f t="shared" si="7"/>
        <v>10.541103842101396</v>
      </c>
      <c r="N64" s="1">
        <f t="shared" si="13"/>
        <v>4179.9030895886353</v>
      </c>
      <c r="O64" s="1">
        <f t="shared" si="14"/>
        <v>994.07589953612228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8"/>
        <v>0.02</v>
      </c>
      <c r="B65" s="1">
        <f t="shared" si="11"/>
        <v>72.455086306130013</v>
      </c>
      <c r="C65">
        <v>1200</v>
      </c>
      <c r="D65" s="2">
        <v>1.4435870342723056</v>
      </c>
      <c r="E65" s="1">
        <f t="shared" si="5"/>
        <v>91.205828825324261</v>
      </c>
      <c r="F65" s="1">
        <f t="shared" si="6"/>
        <v>364.82331530129704</v>
      </c>
      <c r="G65" s="8">
        <f t="shared" si="10"/>
        <v>845.01815384615406</v>
      </c>
      <c r="H65">
        <v>315</v>
      </c>
      <c r="I65">
        <v>295</v>
      </c>
      <c r="J65" s="1">
        <v>302.2109851864443</v>
      </c>
      <c r="K65" s="2">
        <f t="shared" si="12"/>
        <v>12.789014813555696</v>
      </c>
      <c r="L65" s="8">
        <v>934.47244292593518</v>
      </c>
      <c r="M65" s="1">
        <f t="shared" si="7"/>
        <v>12.536692687202295</v>
      </c>
      <c r="N65" s="1">
        <f t="shared" si="13"/>
        <v>4179.4057781646879</v>
      </c>
      <c r="O65" s="1">
        <f t="shared" si="14"/>
        <v>993.71905646199593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8"/>
        <v>2.5999999999999999E-2</v>
      </c>
      <c r="B66" s="1">
        <f t="shared" ref="B66:B97" si="15">A66/O66*3600*1000</f>
        <v>94.218807055686767</v>
      </c>
      <c r="C66">
        <v>1200</v>
      </c>
      <c r="D66" s="2">
        <v>1.4435870342723056</v>
      </c>
      <c r="E66" s="1">
        <f t="shared" si="5"/>
        <v>91.205828825324261</v>
      </c>
      <c r="F66" s="1">
        <f t="shared" si="6"/>
        <v>364.82331530129704</v>
      </c>
      <c r="G66" s="8">
        <f t="shared" si="10"/>
        <v>1223.7899999999997</v>
      </c>
      <c r="H66">
        <v>315</v>
      </c>
      <c r="I66">
        <v>295</v>
      </c>
      <c r="J66" s="1">
        <v>304.11415353203353</v>
      </c>
      <c r="K66" s="2">
        <f t="shared" si="12"/>
        <v>10.885846467966473</v>
      </c>
      <c r="L66" s="8">
        <v>1033.5015755136294</v>
      </c>
      <c r="M66" s="1">
        <f t="shared" si="7"/>
        <v>13.851373878917567</v>
      </c>
      <c r="N66" s="1">
        <f t="shared" si="13"/>
        <v>4179.1235943317124</v>
      </c>
      <c r="O66" s="1">
        <f t="shared" si="14"/>
        <v>993.43223423195082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8"/>
        <v>3.2000000000000001E-2</v>
      </c>
      <c r="B67" s="1">
        <f t="shared" si="15"/>
        <v>115.98817352034666</v>
      </c>
      <c r="C67">
        <v>1200</v>
      </c>
      <c r="D67" s="2">
        <v>1.4435870342723056</v>
      </c>
      <c r="E67" s="1">
        <f t="shared" si="5"/>
        <v>91.205828825324261</v>
      </c>
      <c r="F67" s="1">
        <f t="shared" si="6"/>
        <v>364.82331530129704</v>
      </c>
      <c r="G67" s="8">
        <f t="shared" si="10"/>
        <v>1660.3771076923072</v>
      </c>
      <c r="H67">
        <v>315</v>
      </c>
      <c r="I67">
        <v>295</v>
      </c>
      <c r="J67" s="1">
        <v>305.55368460341572</v>
      </c>
      <c r="K67" s="2">
        <f t="shared" ref="K67:K98" si="16">H67-J67</f>
        <v>9.4463153965842821</v>
      </c>
      <c r="L67" s="8">
        <v>1103.3781308407308</v>
      </c>
      <c r="M67" s="1">
        <f t="shared" si="7"/>
        <v>14.777017850206727</v>
      </c>
      <c r="N67" s="1">
        <f t="shared" ref="N67:N98" si="17">((W67 + X67*H67 +Y67*H67^2 +  Z67*H67^3)+(W67 + X67*J67 + Y67*J67^2 +  Z67*J67^3))/2</f>
        <v>4178.9559253282923</v>
      </c>
      <c r="O67" s="1">
        <f t="shared" ref="O67:O98" si="18">((S67 + T67*H67 + U67*H67^2 +  V67*H67^3)+(S67 + T67*J67 + U67*J67^2 +  V67*J67^3))/2</f>
        <v>993.20470789025399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8"/>
        <v>3.7999999999999999E-2</v>
      </c>
      <c r="B68" s="1">
        <f t="shared" si="15"/>
        <v>137.76125364849341</v>
      </c>
      <c r="C68">
        <v>1200</v>
      </c>
      <c r="D68" s="2">
        <v>1.4435870342723056</v>
      </c>
      <c r="E68" s="1">
        <f t="shared" ref="E68:E131" si="19">D68*0.01755*3600</f>
        <v>91.205828825324261</v>
      </c>
      <c r="F68" s="1">
        <f t="shared" ref="F68:F131" si="20">E68*4</f>
        <v>364.82331530129704</v>
      </c>
      <c r="G68" s="8">
        <f t="shared" si="10"/>
        <v>2154.7794769230763</v>
      </c>
      <c r="H68">
        <v>315</v>
      </c>
      <c r="I68">
        <v>295</v>
      </c>
      <c r="J68" s="1">
        <v>306.66916179743538</v>
      </c>
      <c r="K68" s="2">
        <f t="shared" si="16"/>
        <v>8.330838202564621</v>
      </c>
      <c r="L68" s="8">
        <v>1155.2033395375488</v>
      </c>
      <c r="M68" s="1">
        <f t="shared" ref="M68:M131" si="21">((H68-I68)-(J68-I68))/(LN((H68-I68)/(J68-I68)))</f>
        <v>15.462335547411485</v>
      </c>
      <c r="N68" s="1">
        <f t="shared" si="17"/>
        <v>4178.8505003802957</v>
      </c>
      <c r="O68" s="1">
        <f t="shared" si="18"/>
        <v>993.02232214766195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8"/>
        <v>4.3999999999999997E-2</v>
      </c>
      <c r="B69" s="1">
        <f t="shared" si="15"/>
        <v>159.53688742467014</v>
      </c>
      <c r="C69">
        <v>1200</v>
      </c>
      <c r="D69" s="2">
        <v>1.4435870342723056</v>
      </c>
      <c r="E69" s="1">
        <f t="shared" si="19"/>
        <v>91.205828825324261</v>
      </c>
      <c r="F69" s="1">
        <f t="shared" si="20"/>
        <v>364.82331530129704</v>
      </c>
      <c r="G69" s="8">
        <f t="shared" si="10"/>
        <v>2706.9971076923066</v>
      </c>
      <c r="H69">
        <v>315</v>
      </c>
      <c r="I69">
        <v>295</v>
      </c>
      <c r="J69" s="1">
        <v>307.55479537639536</v>
      </c>
      <c r="K69" s="2">
        <f t="shared" si="16"/>
        <v>7.4452046236046385</v>
      </c>
      <c r="L69" s="8">
        <v>1195.1301464033706</v>
      </c>
      <c r="M69" s="1">
        <f t="shared" si="21"/>
        <v>15.989543953668846</v>
      </c>
      <c r="N69" s="1">
        <f t="shared" si="17"/>
        <v>4178.7807805786879</v>
      </c>
      <c r="O69" s="1">
        <f t="shared" si="18"/>
        <v>992.87382721938218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8"/>
        <v>0.05</v>
      </c>
      <c r="B70" s="1">
        <f t="shared" si="15"/>
        <v>181.31434543985944</v>
      </c>
      <c r="C70">
        <v>1200</v>
      </c>
      <c r="D70" s="2">
        <v>1.4435870342723056</v>
      </c>
      <c r="E70" s="1">
        <f t="shared" si="19"/>
        <v>91.205828825324261</v>
      </c>
      <c r="F70" s="1">
        <f t="shared" si="20"/>
        <v>364.82331530129704</v>
      </c>
      <c r="G70" s="8">
        <f t="shared" si="10"/>
        <v>3317.0299999999997</v>
      </c>
      <c r="H70">
        <v>315</v>
      </c>
      <c r="I70">
        <v>295</v>
      </c>
      <c r="J70" s="1">
        <v>308.27323685085935</v>
      </c>
      <c r="K70" s="2">
        <f t="shared" si="16"/>
        <v>6.7267631491406519</v>
      </c>
      <c r="L70" s="8">
        <v>1226.81754622892</v>
      </c>
      <c r="M70" s="1">
        <f t="shared" si="21"/>
        <v>16.407438404729117</v>
      </c>
      <c r="N70" s="1">
        <f t="shared" si="17"/>
        <v>4178.7326711771684</v>
      </c>
      <c r="O70" s="1">
        <f t="shared" si="18"/>
        <v>992.75101241067887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8"/>
        <v>5.6000000000000001E-2</v>
      </c>
      <c r="B71" s="1">
        <f t="shared" si="15"/>
        <v>203.09314906651676</v>
      </c>
      <c r="C71">
        <v>1200</v>
      </c>
      <c r="D71" s="2">
        <v>1.4435870342723056</v>
      </c>
      <c r="E71" s="1">
        <f t="shared" si="19"/>
        <v>91.205828825324261</v>
      </c>
      <c r="F71" s="1">
        <f t="shared" si="20"/>
        <v>364.82331530129704</v>
      </c>
      <c r="G71" s="8">
        <f t="shared" si="10"/>
        <v>3984.878153846154</v>
      </c>
      <c r="H71">
        <v>315</v>
      </c>
      <c r="I71">
        <v>295</v>
      </c>
      <c r="J71" s="1">
        <v>308.8669184518867</v>
      </c>
      <c r="K71" s="2">
        <f t="shared" si="16"/>
        <v>6.1330815481132959</v>
      </c>
      <c r="L71" s="8">
        <v>1252.5701267258967</v>
      </c>
      <c r="M71" s="1">
        <f t="shared" si="21"/>
        <v>16.746701682130695</v>
      </c>
      <c r="N71" s="1">
        <f t="shared" si="17"/>
        <v>4178.698275242823</v>
      </c>
      <c r="O71" s="1">
        <f t="shared" si="18"/>
        <v>992.64795945417279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8"/>
        <v>6.2E-2</v>
      </c>
      <c r="B72" s="1">
        <f t="shared" si="15"/>
        <v>224.87297238381794</v>
      </c>
      <c r="C72">
        <v>1200</v>
      </c>
      <c r="D72" s="2">
        <v>1.4435870342723056</v>
      </c>
      <c r="E72" s="1">
        <f t="shared" si="19"/>
        <v>91.205828825324261</v>
      </c>
      <c r="F72" s="1">
        <f t="shared" si="20"/>
        <v>364.82331530129704</v>
      </c>
      <c r="G72" s="8">
        <f t="shared" si="10"/>
        <v>4710.5415692307688</v>
      </c>
      <c r="H72">
        <v>315</v>
      </c>
      <c r="I72">
        <v>295</v>
      </c>
      <c r="J72" s="1">
        <v>309.36531560041851</v>
      </c>
      <c r="K72" s="2">
        <f t="shared" si="16"/>
        <v>5.6346843995814879</v>
      </c>
      <c r="L72" s="8">
        <v>1273.9088655781404</v>
      </c>
      <c r="M72" s="1">
        <f t="shared" si="21"/>
        <v>17.027556898801944</v>
      </c>
      <c r="N72" s="1">
        <f t="shared" si="17"/>
        <v>4178.6729418589548</v>
      </c>
      <c r="O72" s="1">
        <f t="shared" si="18"/>
        <v>992.5603670103917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8"/>
        <v>6.8000000000000005E-2</v>
      </c>
      <c r="B73" s="1">
        <f t="shared" si="15"/>
        <v>246.65358618104869</v>
      </c>
      <c r="C73">
        <v>1200</v>
      </c>
      <c r="D73" s="2">
        <v>1.4435870342723056</v>
      </c>
      <c r="E73" s="1">
        <f t="shared" si="19"/>
        <v>91.205828825324261</v>
      </c>
      <c r="F73" s="1">
        <f t="shared" si="20"/>
        <v>364.82331530129704</v>
      </c>
      <c r="G73" s="8">
        <f t="shared" si="10"/>
        <v>5494.0202461538465</v>
      </c>
      <c r="H73">
        <v>315</v>
      </c>
      <c r="I73">
        <v>295</v>
      </c>
      <c r="J73" s="1">
        <v>309.78942812104918</v>
      </c>
      <c r="K73" s="2">
        <f t="shared" si="16"/>
        <v>5.210571878950816</v>
      </c>
      <c r="L73" s="8">
        <v>1291.8772666017867</v>
      </c>
      <c r="M73" s="1">
        <f t="shared" si="21"/>
        <v>17.263858182337803</v>
      </c>
      <c r="N73" s="1">
        <f t="shared" si="17"/>
        <v>4178.6538086344417</v>
      </c>
      <c r="O73" s="1">
        <f t="shared" si="18"/>
        <v>992.48506291861452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8"/>
        <v>7.3999999999999996E-2</v>
      </c>
      <c r="B74" s="1">
        <f t="shared" si="15"/>
        <v>268.43399602908977</v>
      </c>
      <c r="C74">
        <v>1200</v>
      </c>
      <c r="D74" s="2">
        <v>1.4435870342723056</v>
      </c>
      <c r="E74" s="1">
        <f t="shared" si="19"/>
        <v>91.205828825324261</v>
      </c>
      <c r="F74" s="1">
        <f t="shared" si="20"/>
        <v>364.82331530129704</v>
      </c>
      <c r="G74" s="8">
        <f t="shared" si="10"/>
        <v>6291.8763752307705</v>
      </c>
      <c r="H74">
        <v>315</v>
      </c>
      <c r="I74">
        <v>295</v>
      </c>
      <c r="J74" s="1">
        <v>310.13752973441331</v>
      </c>
      <c r="K74" s="2">
        <f t="shared" si="16"/>
        <v>4.862470265586694</v>
      </c>
      <c r="L74" s="8">
        <v>1306.5011461113522</v>
      </c>
      <c r="M74" s="1">
        <f t="shared" si="21"/>
        <v>17.456038367999007</v>
      </c>
      <c r="N74" s="1">
        <f t="shared" si="17"/>
        <v>4178.6397000018915</v>
      </c>
      <c r="O74" s="1">
        <f t="shared" si="18"/>
        <v>992.42273311436543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8"/>
        <v>8.0000000000000002E-3</v>
      </c>
      <c r="B75" s="1">
        <f t="shared" si="15"/>
        <v>28.959012931867978</v>
      </c>
      <c r="C75">
        <v>1500</v>
      </c>
      <c r="D75" s="2">
        <v>1.8781232959870553</v>
      </c>
      <c r="E75" s="1">
        <f t="shared" si="19"/>
        <v>118.65982984046215</v>
      </c>
      <c r="F75" s="1">
        <f t="shared" si="20"/>
        <v>474.63931936184861</v>
      </c>
      <c r="G75" s="8">
        <f t="shared" si="10"/>
        <v>260.92024615384736</v>
      </c>
      <c r="H75">
        <v>315</v>
      </c>
      <c r="I75">
        <v>295</v>
      </c>
      <c r="J75" s="1">
        <v>296.24077945637606</v>
      </c>
      <c r="K75" s="2">
        <f t="shared" si="16"/>
        <v>18.75922054362394</v>
      </c>
      <c r="L75" s="8">
        <v>582.33271744277158</v>
      </c>
      <c r="M75" s="1">
        <f t="shared" si="21"/>
        <v>6.7479392696335116</v>
      </c>
      <c r="N75" s="1">
        <f t="shared" si="17"/>
        <v>4180.8280176280232</v>
      </c>
      <c r="O75" s="1">
        <f t="shared" si="18"/>
        <v>994.5090348126821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8"/>
        <v>1.4E-2</v>
      </c>
      <c r="B76" s="1">
        <f t="shared" si="15"/>
        <v>50.696189793491385</v>
      </c>
      <c r="C76">
        <v>1500</v>
      </c>
      <c r="D76" s="2">
        <v>1.8781232959870553</v>
      </c>
      <c r="E76" s="1">
        <f t="shared" si="19"/>
        <v>118.65982984046215</v>
      </c>
      <c r="F76" s="1">
        <f t="shared" si="20"/>
        <v>474.63931936184861</v>
      </c>
      <c r="G76" s="8">
        <f t="shared" si="10"/>
        <v>524.06156923076992</v>
      </c>
      <c r="H76">
        <v>315</v>
      </c>
      <c r="I76">
        <v>295</v>
      </c>
      <c r="J76" s="1">
        <v>299.05885742184273</v>
      </c>
      <c r="K76" s="2">
        <f t="shared" si="16"/>
        <v>15.941142578157269</v>
      </c>
      <c r="L76" s="8">
        <v>864.94802867467524</v>
      </c>
      <c r="M76" s="1">
        <f t="shared" si="21"/>
        <v>9.9955073294311472</v>
      </c>
      <c r="N76" s="1">
        <f t="shared" si="17"/>
        <v>4180.0459769733498</v>
      </c>
      <c r="O76" s="1">
        <f t="shared" si="18"/>
        <v>994.15755316725176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8"/>
        <v>0.02</v>
      </c>
      <c r="B77" s="1">
        <f t="shared" si="15"/>
        <v>72.447908876497664</v>
      </c>
      <c r="C77">
        <v>1500</v>
      </c>
      <c r="D77" s="2">
        <v>1.8781232959870553</v>
      </c>
      <c r="E77" s="1">
        <f t="shared" si="19"/>
        <v>118.65982984046215</v>
      </c>
      <c r="F77" s="1">
        <f t="shared" si="20"/>
        <v>474.63931936184861</v>
      </c>
      <c r="G77" s="8">
        <f t="shared" si="10"/>
        <v>845.01815384615406</v>
      </c>
      <c r="H77">
        <v>315</v>
      </c>
      <c r="I77">
        <v>295</v>
      </c>
      <c r="J77" s="1">
        <v>301.53145886564738</v>
      </c>
      <c r="K77" s="2">
        <f t="shared" si="16"/>
        <v>13.46854113435262</v>
      </c>
      <c r="L77" s="8">
        <v>1043.2433175658412</v>
      </c>
      <c r="M77" s="1">
        <f t="shared" si="21"/>
        <v>12.035133339603291</v>
      </c>
      <c r="N77" s="1">
        <f t="shared" si="17"/>
        <v>4179.5246755053258</v>
      </c>
      <c r="O77" s="1">
        <f t="shared" si="18"/>
        <v>993.81750441877887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8"/>
        <v>2.5999999999999999E-2</v>
      </c>
      <c r="B78" s="1">
        <f t="shared" si="15"/>
        <v>94.209053758085588</v>
      </c>
      <c r="C78">
        <v>1500</v>
      </c>
      <c r="D78" s="2">
        <v>1.8781232959870553</v>
      </c>
      <c r="E78" s="1">
        <f t="shared" si="19"/>
        <v>118.65982984046215</v>
      </c>
      <c r="F78" s="1">
        <f t="shared" si="20"/>
        <v>474.63931936184861</v>
      </c>
      <c r="G78" s="8">
        <f t="shared" si="10"/>
        <v>1223.7899999999997</v>
      </c>
      <c r="H78">
        <v>315</v>
      </c>
      <c r="I78">
        <v>295</v>
      </c>
      <c r="J78" s="1">
        <v>303.44394182892029</v>
      </c>
      <c r="K78" s="2">
        <f t="shared" si="16"/>
        <v>11.556058171079712</v>
      </c>
      <c r="L78" s="8">
        <v>1163.0808169211628</v>
      </c>
      <c r="M78" s="1">
        <f t="shared" si="21"/>
        <v>13.401699597138062</v>
      </c>
      <c r="N78" s="1">
        <f t="shared" si="17"/>
        <v>4179.2147487295715</v>
      </c>
      <c r="O78" s="1">
        <f t="shared" si="18"/>
        <v>993.5350825234957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8"/>
        <v>3.2000000000000001E-2</v>
      </c>
      <c r="B79" s="1">
        <f t="shared" si="15"/>
        <v>115.97629764605526</v>
      </c>
      <c r="C79">
        <v>1500</v>
      </c>
      <c r="D79" s="2">
        <v>1.8781232959870553</v>
      </c>
      <c r="E79" s="1">
        <f t="shared" si="19"/>
        <v>118.65982984046215</v>
      </c>
      <c r="F79" s="1">
        <f t="shared" si="20"/>
        <v>474.63931936184861</v>
      </c>
      <c r="G79" s="8">
        <f t="shared" si="10"/>
        <v>1660.3771076923072</v>
      </c>
      <c r="H79">
        <v>315</v>
      </c>
      <c r="I79">
        <v>295</v>
      </c>
      <c r="J79" s="1">
        <v>304.91720018412929</v>
      </c>
      <c r="K79" s="2">
        <f t="shared" si="16"/>
        <v>10.082799815870715</v>
      </c>
      <c r="L79" s="8">
        <v>1248.5494770681087</v>
      </c>
      <c r="M79" s="1">
        <f t="shared" si="21"/>
        <v>14.373986204933455</v>
      </c>
      <c r="N79" s="1">
        <f t="shared" si="17"/>
        <v>4179.0254819476577</v>
      </c>
      <c r="O79" s="1">
        <f t="shared" si="18"/>
        <v>993.30641120805194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2">A68</f>
        <v>3.7999999999999999E-2</v>
      </c>
      <c r="B80" s="1">
        <f t="shared" si="15"/>
        <v>137.7476325191432</v>
      </c>
      <c r="C80">
        <v>1500</v>
      </c>
      <c r="D80" s="2">
        <v>1.8781232959870553</v>
      </c>
      <c r="E80" s="1">
        <f t="shared" si="19"/>
        <v>118.65982984046215</v>
      </c>
      <c r="F80" s="1">
        <f t="shared" si="20"/>
        <v>474.63931936184861</v>
      </c>
      <c r="G80" s="8">
        <f t="shared" si="10"/>
        <v>2154.7794769230763</v>
      </c>
      <c r="H80">
        <v>315</v>
      </c>
      <c r="I80">
        <v>295</v>
      </c>
      <c r="J80" s="1">
        <v>306.07258291607872</v>
      </c>
      <c r="K80" s="2">
        <f t="shared" si="16"/>
        <v>8.9274170839212843</v>
      </c>
      <c r="L80" s="8">
        <v>1312.402626837174</v>
      </c>
      <c r="M80" s="1">
        <f t="shared" si="21"/>
        <v>15.098964308203735</v>
      </c>
      <c r="N80" s="1">
        <f t="shared" si="17"/>
        <v>4178.9043471071664</v>
      </c>
      <c r="O80" s="1">
        <f t="shared" si="18"/>
        <v>993.12051683348159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2"/>
        <v>4.3999999999999997E-2</v>
      </c>
      <c r="B81" s="1">
        <f t="shared" si="15"/>
        <v>159.52181942952913</v>
      </c>
      <c r="C81">
        <v>1500</v>
      </c>
      <c r="D81" s="2">
        <v>1.8781232959870553</v>
      </c>
      <c r="E81" s="1">
        <f t="shared" si="19"/>
        <v>118.65982984046215</v>
      </c>
      <c r="F81" s="1">
        <f t="shared" si="20"/>
        <v>474.63931936184861</v>
      </c>
      <c r="G81" s="8">
        <f t="shared" si="10"/>
        <v>2706.9971076923066</v>
      </c>
      <c r="H81">
        <v>315</v>
      </c>
      <c r="I81">
        <v>295</v>
      </c>
      <c r="J81" s="1">
        <v>306.99770992012242</v>
      </c>
      <c r="K81" s="2">
        <f t="shared" si="16"/>
        <v>8.0022900798775822</v>
      </c>
      <c r="L81" s="8">
        <v>1361.85686989336</v>
      </c>
      <c r="M81" s="1">
        <f t="shared" si="21"/>
        <v>15.659553776149616</v>
      </c>
      <c r="N81" s="1">
        <f t="shared" si="17"/>
        <v>4178.8232463156728</v>
      </c>
      <c r="O81" s="1">
        <f t="shared" si="18"/>
        <v>992.9676113678936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2"/>
        <v>0.05</v>
      </c>
      <c r="B82" s="1">
        <f t="shared" si="15"/>
        <v>181.29806455027125</v>
      </c>
      <c r="C82">
        <v>1500</v>
      </c>
      <c r="D82" s="2">
        <v>1.8781232959870553</v>
      </c>
      <c r="E82" s="1">
        <f t="shared" si="19"/>
        <v>118.65982984046215</v>
      </c>
      <c r="F82" s="1">
        <f t="shared" si="20"/>
        <v>474.63931936184861</v>
      </c>
      <c r="G82" s="8">
        <f t="shared" si="10"/>
        <v>3317.0299999999997</v>
      </c>
      <c r="H82">
        <v>315</v>
      </c>
      <c r="I82">
        <v>295</v>
      </c>
      <c r="J82" s="1">
        <v>307.75294466384656</v>
      </c>
      <c r="K82" s="2">
        <f t="shared" si="16"/>
        <v>7.2470553361534371</v>
      </c>
      <c r="L82" s="8">
        <v>1401.2636278700072</v>
      </c>
      <c r="M82" s="1">
        <f t="shared" si="21"/>
        <v>16.105638453371686</v>
      </c>
      <c r="N82" s="1">
        <f t="shared" si="17"/>
        <v>4178.7667789501302</v>
      </c>
      <c r="O82" s="1">
        <f t="shared" si="18"/>
        <v>992.84016322241916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2"/>
        <v>5.6000000000000001E-2</v>
      </c>
      <c r="B83" s="1">
        <f t="shared" si="15"/>
        <v>203.0758397668734</v>
      </c>
      <c r="C83">
        <v>1500</v>
      </c>
      <c r="D83" s="2">
        <v>1.8781232959870553</v>
      </c>
      <c r="E83" s="1">
        <f t="shared" si="19"/>
        <v>118.65982984046215</v>
      </c>
      <c r="F83" s="1">
        <f t="shared" si="20"/>
        <v>474.63931936184861</v>
      </c>
      <c r="G83" s="8">
        <f t="shared" si="10"/>
        <v>3984.878153846154</v>
      </c>
      <c r="H83">
        <v>315</v>
      </c>
      <c r="I83">
        <v>295</v>
      </c>
      <c r="J83" s="1">
        <v>308.38008996544818</v>
      </c>
      <c r="K83" s="2">
        <f t="shared" si="16"/>
        <v>6.6199100345518218</v>
      </c>
      <c r="L83" s="8">
        <v>1433.3910854997121</v>
      </c>
      <c r="M83" s="1">
        <f t="shared" si="21"/>
        <v>16.468892444164076</v>
      </c>
      <c r="N83" s="1">
        <f t="shared" si="17"/>
        <v>4178.7261314102298</v>
      </c>
      <c r="O83" s="1">
        <f t="shared" si="18"/>
        <v>992.73256844060018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2"/>
        <v>6.2E-2</v>
      </c>
      <c r="B84" s="1">
        <f t="shared" si="15"/>
        <v>224.85478166324825</v>
      </c>
      <c r="C84">
        <v>1500</v>
      </c>
      <c r="D84" s="2">
        <v>1.8781232959870553</v>
      </c>
      <c r="E84" s="1">
        <f t="shared" si="19"/>
        <v>118.65982984046215</v>
      </c>
      <c r="F84" s="1">
        <f t="shared" si="20"/>
        <v>474.63931936184861</v>
      </c>
      <c r="G84" s="8">
        <f t="shared" si="10"/>
        <v>4710.5415692307688</v>
      </c>
      <c r="H84">
        <v>315</v>
      </c>
      <c r="I84">
        <v>295</v>
      </c>
      <c r="J84" s="1">
        <v>308.90863747734267</v>
      </c>
      <c r="K84" s="2">
        <f t="shared" si="16"/>
        <v>6.0913625226573345</v>
      </c>
      <c r="L84" s="8">
        <v>1460.0800128136977</v>
      </c>
      <c r="M84" s="1">
        <f t="shared" si="21"/>
        <v>16.770346362981453</v>
      </c>
      <c r="N84" s="1">
        <f t="shared" si="17"/>
        <v>4178.6960331768496</v>
      </c>
      <c r="O84" s="1">
        <f t="shared" si="18"/>
        <v>992.64066500606373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2"/>
        <v>6.8000000000000005E-2</v>
      </c>
      <c r="B85" s="1">
        <f t="shared" si="15"/>
        <v>246.63463253121876</v>
      </c>
      <c r="C85">
        <v>1500</v>
      </c>
      <c r="D85" s="2">
        <v>1.8781232959870553</v>
      </c>
      <c r="E85" s="1">
        <f t="shared" si="19"/>
        <v>118.65982984046215</v>
      </c>
      <c r="F85" s="1">
        <f t="shared" si="20"/>
        <v>474.63931936184861</v>
      </c>
      <c r="G85" s="8">
        <f t="shared" si="10"/>
        <v>5494.0202461538465</v>
      </c>
      <c r="H85">
        <v>315</v>
      </c>
      <c r="I85">
        <v>295</v>
      </c>
      <c r="J85" s="1">
        <v>309.35984080755412</v>
      </c>
      <c r="K85" s="2">
        <f t="shared" si="16"/>
        <v>5.6401591924458785</v>
      </c>
      <c r="L85" s="8">
        <v>1482.6008438475089</v>
      </c>
      <c r="M85" s="1">
        <f t="shared" si="21"/>
        <v>17.024490618694273</v>
      </c>
      <c r="N85" s="1">
        <f t="shared" si="17"/>
        <v>4178.6732031813299</v>
      </c>
      <c r="O85" s="1">
        <f t="shared" si="18"/>
        <v>992.56133450363473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2"/>
        <v>7.3999999999999996E-2</v>
      </c>
      <c r="B86" s="1">
        <f t="shared" si="15"/>
        <v>268.41432765911929</v>
      </c>
      <c r="C86">
        <v>1500</v>
      </c>
      <c r="D86" s="2">
        <v>1.8781232959870553</v>
      </c>
      <c r="E86" s="1">
        <f t="shared" si="19"/>
        <v>118.65982984046215</v>
      </c>
      <c r="F86" s="1">
        <f t="shared" si="20"/>
        <v>474.63931936184861</v>
      </c>
      <c r="G86" s="8">
        <f t="shared" si="10"/>
        <v>6291.8763752307705</v>
      </c>
      <c r="H86">
        <v>315</v>
      </c>
      <c r="I86">
        <v>295</v>
      </c>
      <c r="J86" s="1">
        <v>309.73113927659722</v>
      </c>
      <c r="K86" s="2">
        <f t="shared" si="16"/>
        <v>5.2688607234027813</v>
      </c>
      <c r="L86" s="8">
        <v>1500.9614458092067</v>
      </c>
      <c r="M86" s="1">
        <f t="shared" si="21"/>
        <v>17.231523982396055</v>
      </c>
      <c r="N86" s="1">
        <f t="shared" si="17"/>
        <v>4178.6563099100504</v>
      </c>
      <c r="O86" s="1">
        <f t="shared" si="18"/>
        <v>992.49545403672562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2"/>
        <v>8.0000000000000002E-3</v>
      </c>
      <c r="B87" s="1">
        <f t="shared" si="15"/>
        <v>28.957775753814353</v>
      </c>
      <c r="C87">
        <v>2000</v>
      </c>
      <c r="D87" s="2">
        <v>2.597634412313834</v>
      </c>
      <c r="E87" s="1">
        <f t="shared" si="19"/>
        <v>164.11854216998805</v>
      </c>
      <c r="F87" s="1">
        <f t="shared" si="20"/>
        <v>656.47416867995219</v>
      </c>
      <c r="G87" s="8">
        <f t="shared" si="10"/>
        <v>260.92024615384736</v>
      </c>
      <c r="H87">
        <v>315</v>
      </c>
      <c r="I87">
        <v>295</v>
      </c>
      <c r="J87" s="1">
        <v>295.87687627251177</v>
      </c>
      <c r="K87" s="2">
        <f t="shared" si="16"/>
        <v>19.123123727488235</v>
      </c>
      <c r="L87" s="8">
        <v>629.970937466706</v>
      </c>
      <c r="M87" s="1">
        <f t="shared" si="21"/>
        <v>6.1152477788914057</v>
      </c>
      <c r="N87" s="1">
        <f t="shared" si="17"/>
        <v>4180.9449419272642</v>
      </c>
      <c r="O87" s="1">
        <f t="shared" si="18"/>
        <v>994.55152373733097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2"/>
        <v>1.4E-2</v>
      </c>
      <c r="B88" s="1">
        <f t="shared" si="15"/>
        <v>50.691318388267113</v>
      </c>
      <c r="C88">
        <v>2000</v>
      </c>
      <c r="D88" s="2">
        <v>2.597634412313834</v>
      </c>
      <c r="E88" s="1">
        <f t="shared" si="19"/>
        <v>164.11854216998805</v>
      </c>
      <c r="F88" s="1">
        <f t="shared" si="20"/>
        <v>656.47416867995219</v>
      </c>
      <c r="G88" s="8">
        <f t="shared" si="10"/>
        <v>524.06156923076992</v>
      </c>
      <c r="H88">
        <v>315</v>
      </c>
      <c r="I88">
        <v>295</v>
      </c>
      <c r="J88" s="1">
        <v>298.32316590334148</v>
      </c>
      <c r="K88" s="2">
        <f t="shared" si="16"/>
        <v>16.676834096658524</v>
      </c>
      <c r="L88" s="8">
        <v>960.3491983230258</v>
      </c>
      <c r="M88" s="1">
        <f t="shared" si="21"/>
        <v>9.2916763268263587</v>
      </c>
      <c r="N88" s="1">
        <f t="shared" si="17"/>
        <v>4180.2298206836049</v>
      </c>
      <c r="O88" s="1">
        <f t="shared" si="18"/>
        <v>994.25309111047818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2"/>
        <v>0.02</v>
      </c>
      <c r="B89" s="1">
        <f t="shared" si="15"/>
        <v>72.439077074055092</v>
      </c>
      <c r="C89">
        <v>2000</v>
      </c>
      <c r="D89" s="2">
        <v>2.597634412313834</v>
      </c>
      <c r="E89" s="1">
        <f t="shared" si="19"/>
        <v>164.11854216998805</v>
      </c>
      <c r="F89" s="1">
        <f t="shared" si="20"/>
        <v>656.47416867995219</v>
      </c>
      <c r="G89" s="8">
        <f t="shared" si="10"/>
        <v>845.01815384615406</v>
      </c>
      <c r="H89">
        <v>315</v>
      </c>
      <c r="I89">
        <v>295</v>
      </c>
      <c r="J89" s="1">
        <v>300.67412753581306</v>
      </c>
      <c r="K89" s="2">
        <f t="shared" si="16"/>
        <v>14.325872464186943</v>
      </c>
      <c r="L89" s="8">
        <v>1177.7598598784525</v>
      </c>
      <c r="M89" s="1">
        <f t="shared" si="21"/>
        <v>11.371405508904587</v>
      </c>
      <c r="N89" s="1">
        <f t="shared" si="17"/>
        <v>4179.6892360742322</v>
      </c>
      <c r="O89" s="1">
        <f t="shared" si="18"/>
        <v>993.93867106277173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2"/>
        <v>2.5999999999999999E-2</v>
      </c>
      <c r="B90" s="1">
        <f t="shared" si="15"/>
        <v>94.196690018099787</v>
      </c>
      <c r="C90">
        <v>2000</v>
      </c>
      <c r="D90" s="2">
        <v>2.597634412313834</v>
      </c>
      <c r="E90" s="1">
        <f t="shared" si="19"/>
        <v>164.11854216998805</v>
      </c>
      <c r="F90" s="1">
        <f t="shared" si="20"/>
        <v>656.47416867995219</v>
      </c>
      <c r="G90" s="8">
        <f t="shared" si="10"/>
        <v>1223.7899999999997</v>
      </c>
      <c r="H90">
        <v>315</v>
      </c>
      <c r="I90">
        <v>295</v>
      </c>
      <c r="J90" s="1">
        <v>302.57475915090839</v>
      </c>
      <c r="K90" s="2">
        <f t="shared" si="16"/>
        <v>12.425240849091608</v>
      </c>
      <c r="L90" s="8">
        <v>1327.3733366720255</v>
      </c>
      <c r="M90" s="1">
        <f t="shared" si="21"/>
        <v>12.797511264129042</v>
      </c>
      <c r="N90" s="1">
        <f t="shared" si="17"/>
        <v>4179.3461719053721</v>
      </c>
      <c r="O90" s="1">
        <f t="shared" si="18"/>
        <v>993.66548847963634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2"/>
        <v>3.2000000000000001E-2</v>
      </c>
      <c r="B91" s="1">
        <f t="shared" si="15"/>
        <v>115.96094291512225</v>
      </c>
      <c r="C91">
        <v>2000</v>
      </c>
      <c r="D91" s="2">
        <v>2.597634412313834</v>
      </c>
      <c r="E91" s="1">
        <f t="shared" si="19"/>
        <v>164.11854216998805</v>
      </c>
      <c r="F91" s="1">
        <f t="shared" si="20"/>
        <v>656.47416867995219</v>
      </c>
      <c r="G91" s="8">
        <f t="shared" si="10"/>
        <v>1660.3771076923072</v>
      </c>
      <c r="H91">
        <v>315</v>
      </c>
      <c r="I91">
        <v>295</v>
      </c>
      <c r="J91" s="1">
        <v>304.07732063639867</v>
      </c>
      <c r="K91" s="2">
        <f t="shared" si="16"/>
        <v>10.922679363601333</v>
      </c>
      <c r="L91" s="8">
        <v>1435.6704025739789</v>
      </c>
      <c r="M91" s="1">
        <f t="shared" si="21"/>
        <v>13.826995377592146</v>
      </c>
      <c r="N91" s="1">
        <f t="shared" si="17"/>
        <v>4179.1283808397047</v>
      </c>
      <c r="O91" s="1">
        <f t="shared" si="18"/>
        <v>993.43793784361333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2"/>
        <v>3.7999999999999999E-2</v>
      </c>
      <c r="B92" s="1">
        <f t="shared" si="15"/>
        <v>137.72977146951465</v>
      </c>
      <c r="C92">
        <v>2000</v>
      </c>
      <c r="D92" s="2">
        <v>2.597634412313834</v>
      </c>
      <c r="E92" s="1">
        <f t="shared" si="19"/>
        <v>164.11854216998805</v>
      </c>
      <c r="F92" s="1">
        <f t="shared" si="20"/>
        <v>656.47416867995219</v>
      </c>
      <c r="G92" s="8">
        <f t="shared" ref="G92:G155" si="23">G80</f>
        <v>2154.7794769230763</v>
      </c>
      <c r="H92">
        <v>315</v>
      </c>
      <c r="I92">
        <v>295</v>
      </c>
      <c r="J92" s="1">
        <v>305.27591061101327</v>
      </c>
      <c r="K92" s="2">
        <f t="shared" si="16"/>
        <v>9.7240893889867266</v>
      </c>
      <c r="L92" s="8">
        <v>1517.4035719862682</v>
      </c>
      <c r="M92" s="1">
        <f t="shared" si="21"/>
        <v>14.602271934222465</v>
      </c>
      <c r="N92" s="1">
        <f t="shared" si="17"/>
        <v>4178.9854125494521</v>
      </c>
      <c r="O92" s="1">
        <f t="shared" si="18"/>
        <v>993.24930652542002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2"/>
        <v>4.3999999999999997E-2</v>
      </c>
      <c r="B93" s="1">
        <f t="shared" si="15"/>
        <v>159.50185161245278</v>
      </c>
      <c r="C93">
        <v>2000</v>
      </c>
      <c r="D93" s="2">
        <v>2.597634412313834</v>
      </c>
      <c r="E93" s="1">
        <f t="shared" si="19"/>
        <v>164.11854216998805</v>
      </c>
      <c r="F93" s="1">
        <f t="shared" si="20"/>
        <v>656.47416867995219</v>
      </c>
      <c r="G93" s="8">
        <f t="shared" si="23"/>
        <v>2706.9971076923066</v>
      </c>
      <c r="H93">
        <v>315</v>
      </c>
      <c r="I93">
        <v>295</v>
      </c>
      <c r="J93" s="1">
        <v>306.24726183135698</v>
      </c>
      <c r="K93" s="2">
        <f t="shared" si="16"/>
        <v>8.7527381686430203</v>
      </c>
      <c r="L93" s="8">
        <v>1581.1751546502096</v>
      </c>
      <c r="M93" s="1">
        <f t="shared" si="21"/>
        <v>15.206085996663115</v>
      </c>
      <c r="N93" s="1">
        <f t="shared" si="17"/>
        <v>4178.8879873506539</v>
      </c>
      <c r="O93" s="1">
        <f t="shared" si="18"/>
        <v>993.09191961526562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2"/>
        <v>0.05</v>
      </c>
      <c r="B94" s="1">
        <f t="shared" si="15"/>
        <v>181.27631195812319</v>
      </c>
      <c r="C94">
        <v>2000</v>
      </c>
      <c r="D94" s="2">
        <v>2.597634412313834</v>
      </c>
      <c r="E94" s="1">
        <f t="shared" si="19"/>
        <v>164.11854216998805</v>
      </c>
      <c r="F94" s="1">
        <f t="shared" si="20"/>
        <v>656.47416867995219</v>
      </c>
      <c r="G94" s="8">
        <f t="shared" si="23"/>
        <v>3317.0299999999997</v>
      </c>
      <c r="H94">
        <v>315</v>
      </c>
      <c r="I94">
        <v>295</v>
      </c>
      <c r="J94" s="1">
        <v>307.04738218030747</v>
      </c>
      <c r="K94" s="2">
        <f t="shared" si="16"/>
        <v>7.9526178196925343</v>
      </c>
      <c r="L94" s="8">
        <v>1632.2768280334133</v>
      </c>
      <c r="M94" s="1">
        <f t="shared" si="21"/>
        <v>15.689199019256062</v>
      </c>
      <c r="N94" s="1">
        <f t="shared" si="17"/>
        <v>4178.8192704593075</v>
      </c>
      <c r="O94" s="1">
        <f t="shared" si="18"/>
        <v>992.95930094596133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2"/>
        <v>5.6000000000000001E-2</v>
      </c>
      <c r="B95" s="1">
        <f t="shared" si="15"/>
        <v>203.05256131152976</v>
      </c>
      <c r="C95">
        <v>2000</v>
      </c>
      <c r="D95" s="2">
        <v>2.597634412313834</v>
      </c>
      <c r="E95" s="1">
        <f t="shared" si="19"/>
        <v>164.11854216998805</v>
      </c>
      <c r="F95" s="1">
        <f t="shared" si="20"/>
        <v>656.47416867995219</v>
      </c>
      <c r="G95" s="8">
        <f t="shared" si="23"/>
        <v>3984.878153846154</v>
      </c>
      <c r="H95">
        <v>315</v>
      </c>
      <c r="I95">
        <v>295</v>
      </c>
      <c r="J95" s="1">
        <v>307.7164357959756</v>
      </c>
      <c r="K95" s="2">
        <f t="shared" si="16"/>
        <v>7.2835642040244011</v>
      </c>
      <c r="L95" s="8">
        <v>1674.1235416837005</v>
      </c>
      <c r="M95" s="1">
        <f t="shared" si="21"/>
        <v>16.08429711666313</v>
      </c>
      <c r="N95" s="1">
        <f t="shared" si="17"/>
        <v>4178.7693161165371</v>
      </c>
      <c r="O95" s="1">
        <f t="shared" si="18"/>
        <v>992.84637779426384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2"/>
        <v>6.2E-2</v>
      </c>
      <c r="B96" s="1">
        <f t="shared" si="15"/>
        <v>224.83018670570164</v>
      </c>
      <c r="C96">
        <v>2000</v>
      </c>
      <c r="D96" s="2">
        <v>2.597634412313834</v>
      </c>
      <c r="E96" s="1">
        <f t="shared" si="19"/>
        <v>164.11854216998805</v>
      </c>
      <c r="F96" s="1">
        <f t="shared" si="20"/>
        <v>656.47416867995219</v>
      </c>
      <c r="G96" s="8">
        <f t="shared" si="23"/>
        <v>4710.5415692307688</v>
      </c>
      <c r="H96">
        <v>315</v>
      </c>
      <c r="I96">
        <v>295</v>
      </c>
      <c r="J96" s="1">
        <v>308.28343878682722</v>
      </c>
      <c r="K96" s="2">
        <f t="shared" si="16"/>
        <v>6.7165612131727812</v>
      </c>
      <c r="L96" s="8">
        <v>1709.0108399035475</v>
      </c>
      <c r="M96" s="1">
        <f t="shared" si="21"/>
        <v>16.413313403780808</v>
      </c>
      <c r="N96" s="1">
        <f t="shared" si="17"/>
        <v>4178.7320400501485</v>
      </c>
      <c r="O96" s="1">
        <f t="shared" si="18"/>
        <v>992.74925342727443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2"/>
        <v>6.8000000000000005E-2</v>
      </c>
      <c r="B97" s="1">
        <f t="shared" si="15"/>
        <v>246.60889180646842</v>
      </c>
      <c r="C97">
        <v>2000</v>
      </c>
      <c r="D97" s="2">
        <v>2.597634412313834</v>
      </c>
      <c r="E97" s="1">
        <f t="shared" si="19"/>
        <v>164.11854216998805</v>
      </c>
      <c r="F97" s="1">
        <f t="shared" si="20"/>
        <v>656.47416867995219</v>
      </c>
      <c r="G97" s="8">
        <f t="shared" si="23"/>
        <v>5494.0202461538465</v>
      </c>
      <c r="H97">
        <v>315</v>
      </c>
      <c r="I97">
        <v>295</v>
      </c>
      <c r="J97" s="1">
        <v>308.76966694201218</v>
      </c>
      <c r="K97" s="2">
        <f t="shared" si="16"/>
        <v>6.2303330579878207</v>
      </c>
      <c r="L97" s="8">
        <v>1738.5365539507109</v>
      </c>
      <c r="M97" s="1">
        <f t="shared" si="21"/>
        <v>16.691485335434972</v>
      </c>
      <c r="N97" s="1">
        <f t="shared" si="17"/>
        <v>4178.7035895806512</v>
      </c>
      <c r="O97" s="1">
        <f t="shared" si="18"/>
        <v>992.66493680248982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2"/>
        <v>7.3999999999999996E-2</v>
      </c>
      <c r="B98" s="1">
        <f t="shared" ref="B98:B129" si="24">A98/O98*3600*1000</f>
        <v>268.38752036433038</v>
      </c>
      <c r="C98">
        <v>2000</v>
      </c>
      <c r="D98" s="2">
        <v>2.597634412313834</v>
      </c>
      <c r="E98" s="1">
        <f t="shared" si="19"/>
        <v>164.11854216998805</v>
      </c>
      <c r="F98" s="1">
        <f t="shared" si="20"/>
        <v>656.47416867995219</v>
      </c>
      <c r="G98" s="8">
        <f t="shared" si="23"/>
        <v>6291.8763752307705</v>
      </c>
      <c r="H98">
        <v>315</v>
      </c>
      <c r="I98">
        <v>295</v>
      </c>
      <c r="J98" s="1">
        <v>309.17126579318739</v>
      </c>
      <c r="K98" s="2">
        <f t="shared" si="16"/>
        <v>5.8287342068126122</v>
      </c>
      <c r="L98" s="8">
        <v>1762.6663765544911</v>
      </c>
      <c r="M98" s="1">
        <f t="shared" si="21"/>
        <v>16.918622030498295</v>
      </c>
      <c r="N98" s="1">
        <f t="shared" si="17"/>
        <v>4178.6824319112702</v>
      </c>
      <c r="O98" s="1">
        <f t="shared" si="18"/>
        <v>992.59458725341494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2"/>
        <v>8.0000000000000002E-3</v>
      </c>
      <c r="B99" s="1">
        <f t="shared" si="24"/>
        <v>28.957012788624422</v>
      </c>
      <c r="C99">
        <v>2500</v>
      </c>
      <c r="D99" s="2">
        <v>3.3189140236147998</v>
      </c>
      <c r="E99" s="1">
        <f t="shared" si="19"/>
        <v>209.68898801198307</v>
      </c>
      <c r="F99" s="1">
        <f t="shared" si="20"/>
        <v>838.75595204793228</v>
      </c>
      <c r="G99" s="8">
        <f t="shared" si="23"/>
        <v>260.92024615384736</v>
      </c>
      <c r="H99">
        <v>315</v>
      </c>
      <c r="I99">
        <v>295</v>
      </c>
      <c r="J99" s="1">
        <v>295.64950235415876</v>
      </c>
      <c r="K99" s="2">
        <f t="shared" ref="K99:K130" si="25">H99-J99</f>
        <v>19.350497645841244</v>
      </c>
      <c r="L99" s="8">
        <v>661.74903978313091</v>
      </c>
      <c r="M99" s="1">
        <f t="shared" si="21"/>
        <v>5.6460200162143153</v>
      </c>
      <c r="N99" s="1">
        <f t="shared" ref="N99:N130" si="26">((W99 + X99*H99 +Y99*H99^2 +  Z99*H99^3)+(W99 + X99*J99 + Y99*J99^2 +  Z99*J99^3))/2</f>
        <v>4181.0199431689971</v>
      </c>
      <c r="O99" s="1">
        <f t="shared" ref="O99:O130" si="27">((S99 + T99*H99 + U99*H99^2 +  V99*H99^3)+(S99 + T99*J99 + U99*J99^2 +  V99*J99^3))/2</f>
        <v>994.57772838066717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2"/>
        <v>1.4E-2</v>
      </c>
      <c r="B100" s="1">
        <f t="shared" si="24"/>
        <v>50.687905215984607</v>
      </c>
      <c r="C100">
        <v>2500</v>
      </c>
      <c r="D100" s="2">
        <v>3.3189140236147998</v>
      </c>
      <c r="E100" s="1">
        <f t="shared" si="19"/>
        <v>209.68898801198307</v>
      </c>
      <c r="F100" s="1">
        <f t="shared" si="20"/>
        <v>838.75595204793228</v>
      </c>
      <c r="G100" s="8">
        <f t="shared" si="23"/>
        <v>524.06156923076992</v>
      </c>
      <c r="H100">
        <v>315</v>
      </c>
      <c r="I100">
        <v>295</v>
      </c>
      <c r="J100" s="1">
        <v>297.79505371070917</v>
      </c>
      <c r="K100" s="2">
        <f t="shared" si="25"/>
        <v>17.204946289290831</v>
      </c>
      <c r="L100" s="8">
        <v>1028.5700496158161</v>
      </c>
      <c r="M100" s="1">
        <f t="shared" si="21"/>
        <v>8.7428796369109012</v>
      </c>
      <c r="N100" s="1">
        <f t="shared" si="26"/>
        <v>4180.3704301334947</v>
      </c>
      <c r="O100" s="1">
        <f t="shared" si="27"/>
        <v>994.3200411467426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2"/>
        <v>0.02</v>
      </c>
      <c r="B101" s="1">
        <f t="shared" si="24"/>
        <v>72.432540856044341</v>
      </c>
      <c r="C101">
        <v>2500</v>
      </c>
      <c r="D101" s="2">
        <v>3.3189140236147998</v>
      </c>
      <c r="E101" s="1">
        <f t="shared" si="19"/>
        <v>209.68898801198307</v>
      </c>
      <c r="F101" s="1">
        <f t="shared" si="20"/>
        <v>838.75595204793228</v>
      </c>
      <c r="G101" s="8">
        <f t="shared" si="23"/>
        <v>845.01815384615406</v>
      </c>
      <c r="H101">
        <v>315</v>
      </c>
      <c r="I101">
        <v>295</v>
      </c>
      <c r="J101" s="1">
        <v>300.02324514404819</v>
      </c>
      <c r="K101" s="2">
        <f t="shared" si="25"/>
        <v>14.97675485595181</v>
      </c>
      <c r="L101" s="8">
        <v>1278.3087347779742</v>
      </c>
      <c r="M101" s="1">
        <f t="shared" si="21"/>
        <v>10.839712425198574</v>
      </c>
      <c r="N101" s="1">
        <f t="shared" si="26"/>
        <v>4179.8254531960547</v>
      </c>
      <c r="O101" s="1">
        <f t="shared" si="27"/>
        <v>994.02836279202211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2"/>
        <v>2.5999999999999999E-2</v>
      </c>
      <c r="B102" s="1">
        <f t="shared" si="24"/>
        <v>94.187241581333936</v>
      </c>
      <c r="C102">
        <v>2500</v>
      </c>
      <c r="D102" s="2">
        <v>3.3189140236147998</v>
      </c>
      <c r="E102" s="1">
        <f t="shared" si="19"/>
        <v>209.68898801198307</v>
      </c>
      <c r="F102" s="1">
        <f t="shared" si="20"/>
        <v>838.75595204793228</v>
      </c>
      <c r="G102" s="8">
        <f t="shared" si="23"/>
        <v>1223.7899999999997</v>
      </c>
      <c r="H102">
        <v>315</v>
      </c>
      <c r="I102">
        <v>295</v>
      </c>
      <c r="J102" s="1">
        <v>301.89451815773612</v>
      </c>
      <c r="K102" s="2">
        <f t="shared" si="25"/>
        <v>13.105481842263885</v>
      </c>
      <c r="L102" s="8">
        <v>1453.5689229838474</v>
      </c>
      <c r="M102" s="1">
        <f t="shared" si="21"/>
        <v>12.305551498028029</v>
      </c>
      <c r="N102" s="1">
        <f t="shared" si="26"/>
        <v>4179.4599104890776</v>
      </c>
      <c r="O102" s="1">
        <f t="shared" si="27"/>
        <v>993.7651684933694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2"/>
        <v>3.2000000000000001E-2</v>
      </c>
      <c r="B103" s="1">
        <f t="shared" si="24"/>
        <v>115.9489556353013</v>
      </c>
      <c r="C103">
        <v>2500</v>
      </c>
      <c r="D103" s="2">
        <v>3.3189140236147998</v>
      </c>
      <c r="E103" s="1">
        <f t="shared" si="19"/>
        <v>209.68898801198307</v>
      </c>
      <c r="F103" s="1">
        <f t="shared" si="20"/>
        <v>838.75595204793228</v>
      </c>
      <c r="G103" s="8">
        <f t="shared" si="23"/>
        <v>1660.3771076923072</v>
      </c>
      <c r="H103">
        <v>315</v>
      </c>
      <c r="I103">
        <v>295</v>
      </c>
      <c r="J103" s="1">
        <v>303.40733043652801</v>
      </c>
      <c r="K103" s="2">
        <f t="shared" si="25"/>
        <v>11.592669563471986</v>
      </c>
      <c r="L103" s="8">
        <v>1582.0208643840883</v>
      </c>
      <c r="M103" s="1">
        <f t="shared" si="21"/>
        <v>13.376749718251654</v>
      </c>
      <c r="N103" s="1">
        <f t="shared" si="26"/>
        <v>4179.2199791900421</v>
      </c>
      <c r="O103" s="1">
        <f t="shared" si="27"/>
        <v>993.54064354268951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2"/>
        <v>3.7999999999999999E-2</v>
      </c>
      <c r="B104" s="1">
        <f t="shared" si="24"/>
        <v>137.71561317161135</v>
      </c>
      <c r="C104">
        <v>2500</v>
      </c>
      <c r="D104" s="2">
        <v>3.3189140236147998</v>
      </c>
      <c r="E104" s="1">
        <f t="shared" si="19"/>
        <v>209.68898801198307</v>
      </c>
      <c r="F104" s="1">
        <f t="shared" si="20"/>
        <v>838.75595204793228</v>
      </c>
      <c r="G104" s="8">
        <f t="shared" si="23"/>
        <v>2154.7794769230763</v>
      </c>
      <c r="H104">
        <v>315</v>
      </c>
      <c r="I104">
        <v>295</v>
      </c>
      <c r="J104" s="1">
        <v>304.63198105333487</v>
      </c>
      <c r="K104" s="2">
        <f t="shared" si="25"/>
        <v>10.368018946665131</v>
      </c>
      <c r="L104" s="8">
        <v>1679.8015054470029</v>
      </c>
      <c r="M104" s="1">
        <f t="shared" si="21"/>
        <v>14.190259745286699</v>
      </c>
      <c r="N104" s="1">
        <f t="shared" si="26"/>
        <v>4179.0589779155916</v>
      </c>
      <c r="O104" s="1">
        <f t="shared" si="27"/>
        <v>993.35142072474832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2"/>
        <v>4.3999999999999997E-2</v>
      </c>
      <c r="B105" s="1">
        <f t="shared" si="24"/>
        <v>159.48584101746326</v>
      </c>
      <c r="C105">
        <v>2500</v>
      </c>
      <c r="D105" s="2">
        <v>3.3189140236147998</v>
      </c>
      <c r="E105" s="1">
        <f t="shared" si="19"/>
        <v>209.68898801198307</v>
      </c>
      <c r="F105" s="1">
        <f t="shared" si="20"/>
        <v>838.75595204793228</v>
      </c>
      <c r="G105" s="8">
        <f t="shared" si="23"/>
        <v>2706.9971076923066</v>
      </c>
      <c r="H105">
        <v>315</v>
      </c>
      <c r="I105">
        <v>295</v>
      </c>
      <c r="J105" s="1">
        <v>305.63484493078334</v>
      </c>
      <c r="K105" s="2">
        <f t="shared" si="25"/>
        <v>9.3651550692166552</v>
      </c>
      <c r="L105" s="8">
        <v>1756.574337575162</v>
      </c>
      <c r="M105" s="1">
        <f t="shared" si="21"/>
        <v>14.827752311028721</v>
      </c>
      <c r="N105" s="1">
        <f t="shared" si="26"/>
        <v>4178.9475593765465</v>
      </c>
      <c r="O105" s="1">
        <f t="shared" si="27"/>
        <v>993.19161493875583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2"/>
        <v>0.05</v>
      </c>
      <c r="B106" s="1">
        <f t="shared" si="24"/>
        <v>181.25871423130408</v>
      </c>
      <c r="C106">
        <v>2500</v>
      </c>
      <c r="D106" s="2">
        <v>3.3189140236147998</v>
      </c>
      <c r="E106" s="1">
        <f t="shared" si="19"/>
        <v>209.68898801198307</v>
      </c>
      <c r="F106" s="1">
        <f t="shared" si="20"/>
        <v>838.75595204793228</v>
      </c>
      <c r="G106" s="8">
        <f t="shared" si="23"/>
        <v>3317.0299999999997</v>
      </c>
      <c r="H106">
        <v>315</v>
      </c>
      <c r="I106">
        <v>295</v>
      </c>
      <c r="J106" s="1">
        <v>306.46736531750298</v>
      </c>
      <c r="K106" s="2">
        <f t="shared" si="25"/>
        <v>8.5326346824970187</v>
      </c>
      <c r="L106" s="8">
        <v>1818.3894402741244</v>
      </c>
      <c r="M106" s="1">
        <f t="shared" si="21"/>
        <v>15.340200306156374</v>
      </c>
      <c r="N106" s="1">
        <f t="shared" si="26"/>
        <v>4178.8680765324298</v>
      </c>
      <c r="O106" s="1">
        <f t="shared" si="27"/>
        <v>993.05570362979722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2"/>
        <v>5.6000000000000001E-2</v>
      </c>
      <c r="B107" s="1">
        <f t="shared" si="24"/>
        <v>203.03359450661816</v>
      </c>
      <c r="C107">
        <v>2500</v>
      </c>
      <c r="D107" s="2">
        <v>3.3189140236147998</v>
      </c>
      <c r="E107" s="1">
        <f t="shared" si="19"/>
        <v>209.68898801198307</v>
      </c>
      <c r="F107" s="1">
        <f t="shared" si="20"/>
        <v>838.75595204793228</v>
      </c>
      <c r="G107" s="8">
        <f t="shared" si="23"/>
        <v>3984.878153846154</v>
      </c>
      <c r="H107">
        <v>315</v>
      </c>
      <c r="I107">
        <v>295</v>
      </c>
      <c r="J107" s="1">
        <v>307.16771436983112</v>
      </c>
      <c r="K107" s="2">
        <f t="shared" si="25"/>
        <v>7.832285630168883</v>
      </c>
      <c r="L107" s="8">
        <v>1869.2006435896531</v>
      </c>
      <c r="M107" s="1">
        <f t="shared" si="21"/>
        <v>15.760832348449606</v>
      </c>
      <c r="N107" s="1">
        <f t="shared" si="26"/>
        <v>4178.8097942236936</v>
      </c>
      <c r="O107" s="1">
        <f t="shared" si="27"/>
        <v>992.93912660068963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2"/>
        <v>6.2E-2</v>
      </c>
      <c r="B108" s="1">
        <f t="shared" si="24"/>
        <v>224.81003012433004</v>
      </c>
      <c r="C108">
        <v>2500</v>
      </c>
      <c r="D108" s="2">
        <v>3.3189140236147998</v>
      </c>
      <c r="E108" s="1">
        <f t="shared" si="19"/>
        <v>209.68898801198307</v>
      </c>
      <c r="F108" s="1">
        <f t="shared" si="20"/>
        <v>838.75595204793228</v>
      </c>
      <c r="G108" s="8">
        <f t="shared" si="23"/>
        <v>4710.5415692307688</v>
      </c>
      <c r="H108">
        <v>315</v>
      </c>
      <c r="I108">
        <v>295</v>
      </c>
      <c r="J108" s="1">
        <v>307.76409672554604</v>
      </c>
      <c r="K108" s="2">
        <f t="shared" si="25"/>
        <v>7.2359032744539604</v>
      </c>
      <c r="L108" s="8">
        <v>1911.6910168291761</v>
      </c>
      <c r="M108" s="1">
        <f t="shared" si="21"/>
        <v>16.112153038922479</v>
      </c>
      <c r="N108" s="1">
        <f t="shared" si="26"/>
        <v>4178.7660077590917</v>
      </c>
      <c r="O108" s="1">
        <f t="shared" si="27"/>
        <v>992.83826382906659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2"/>
        <v>6.8000000000000005E-2</v>
      </c>
      <c r="B109" s="1">
        <f t="shared" si="24"/>
        <v>246.58769358838779</v>
      </c>
      <c r="C109">
        <v>2500</v>
      </c>
      <c r="D109" s="2">
        <v>3.3189140236147998</v>
      </c>
      <c r="E109" s="1">
        <f t="shared" si="19"/>
        <v>209.68898801198307</v>
      </c>
      <c r="F109" s="1">
        <f t="shared" si="20"/>
        <v>838.75595204793228</v>
      </c>
      <c r="G109" s="8">
        <f t="shared" si="23"/>
        <v>5494.0202461538465</v>
      </c>
      <c r="H109">
        <v>315</v>
      </c>
      <c r="I109">
        <v>295</v>
      </c>
      <c r="J109" s="1">
        <v>308.27752867558786</v>
      </c>
      <c r="K109" s="2">
        <f t="shared" si="25"/>
        <v>6.7224713244121403</v>
      </c>
      <c r="L109" s="8">
        <v>1947.7420506484659</v>
      </c>
      <c r="M109" s="1">
        <f t="shared" si="21"/>
        <v>16.409910138316395</v>
      </c>
      <c r="N109" s="1">
        <f t="shared" si="26"/>
        <v>4178.7324054962801</v>
      </c>
      <c r="O109" s="1">
        <f t="shared" si="27"/>
        <v>992.7502724796484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2"/>
        <v>7.3999999999999996E-2</v>
      </c>
      <c r="B110" s="1">
        <f t="shared" si="24"/>
        <v>268.36535722010751</v>
      </c>
      <c r="C110">
        <v>2500</v>
      </c>
      <c r="D110" s="2">
        <v>3.3189140236147998</v>
      </c>
      <c r="E110" s="1">
        <f t="shared" si="19"/>
        <v>209.68898801198307</v>
      </c>
      <c r="F110" s="1">
        <f t="shared" si="20"/>
        <v>838.75595204793228</v>
      </c>
      <c r="G110" s="8">
        <f t="shared" si="23"/>
        <v>6291.8763752307705</v>
      </c>
      <c r="H110">
        <v>315</v>
      </c>
      <c r="I110">
        <v>295</v>
      </c>
      <c r="J110" s="1">
        <v>308.70295333687363</v>
      </c>
      <c r="K110" s="2">
        <f t="shared" si="25"/>
        <v>6.2970466631263662</v>
      </c>
      <c r="L110" s="8">
        <v>1977.2657448777406</v>
      </c>
      <c r="M110" s="1">
        <f t="shared" si="21"/>
        <v>16.653527476862472</v>
      </c>
      <c r="N110" s="1">
        <f t="shared" si="26"/>
        <v>4178.7073067245165</v>
      </c>
      <c r="O110" s="1">
        <f t="shared" si="27"/>
        <v>992.67656138457687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2"/>
        <v>8.0000000000000002E-3</v>
      </c>
      <c r="B111" s="1">
        <f t="shared" si="24"/>
        <v>28.95650703423075</v>
      </c>
      <c r="C111">
        <v>3000</v>
      </c>
      <c r="D111" s="2">
        <v>4.0392731664470798</v>
      </c>
      <c r="E111" s="1">
        <f t="shared" si="19"/>
        <v>255.20127865612648</v>
      </c>
      <c r="F111" s="1">
        <f t="shared" si="20"/>
        <v>1020.8051146245059</v>
      </c>
      <c r="G111" s="8">
        <f t="shared" si="23"/>
        <v>260.92024615384736</v>
      </c>
      <c r="H111">
        <v>315</v>
      </c>
      <c r="I111">
        <v>295</v>
      </c>
      <c r="J111" s="1">
        <v>295.49749092553543</v>
      </c>
      <c r="K111" s="2">
        <f t="shared" si="25"/>
        <v>19.502509074464569</v>
      </c>
      <c r="L111" s="8">
        <v>684.56258541172008</v>
      </c>
      <c r="M111" s="1">
        <f t="shared" si="21"/>
        <v>5.2796380602766577</v>
      </c>
      <c r="N111" s="1">
        <f t="shared" si="26"/>
        <v>4181.0709284317245</v>
      </c>
      <c r="O111" s="1">
        <f t="shared" si="27"/>
        <v>994.59509967670704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2"/>
        <v>1.4E-2</v>
      </c>
      <c r="B112" s="1">
        <f t="shared" si="24"/>
        <v>50.685376119882271</v>
      </c>
      <c r="C112">
        <v>3000</v>
      </c>
      <c r="D112" s="2">
        <v>4.0392731664470798</v>
      </c>
      <c r="E112" s="1">
        <f t="shared" si="19"/>
        <v>255.20127865612648</v>
      </c>
      <c r="F112" s="1">
        <f t="shared" si="20"/>
        <v>1020.8051146245059</v>
      </c>
      <c r="G112" s="8">
        <f t="shared" si="23"/>
        <v>524.06156923076992</v>
      </c>
      <c r="H112">
        <v>315</v>
      </c>
      <c r="I112">
        <v>295</v>
      </c>
      <c r="J112" s="1">
        <v>297.39649439839354</v>
      </c>
      <c r="K112" s="2">
        <f t="shared" si="25"/>
        <v>17.603505601606457</v>
      </c>
      <c r="L112" s="8">
        <v>1080.2365767622814</v>
      </c>
      <c r="M112" s="1">
        <f t="shared" si="21"/>
        <v>8.2967883916473806</v>
      </c>
      <c r="N112" s="1">
        <f t="shared" si="26"/>
        <v>4180.4814524496769</v>
      </c>
      <c r="O112" s="1">
        <f t="shared" si="27"/>
        <v>994.36965567331902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2"/>
        <v>0.02</v>
      </c>
      <c r="B113" s="1">
        <f t="shared" si="24"/>
        <v>72.427465300084634</v>
      </c>
      <c r="C113">
        <v>3000</v>
      </c>
      <c r="D113" s="2">
        <v>4.0392731664470798</v>
      </c>
      <c r="E113" s="1">
        <f t="shared" si="19"/>
        <v>255.20127865612648</v>
      </c>
      <c r="F113" s="1">
        <f t="shared" si="20"/>
        <v>1020.8051146245059</v>
      </c>
      <c r="G113" s="8">
        <f t="shared" si="23"/>
        <v>845.01815384615406</v>
      </c>
      <c r="H113">
        <v>315</v>
      </c>
      <c r="I113">
        <v>295</v>
      </c>
      <c r="J113" s="1">
        <v>299.50738329029952</v>
      </c>
      <c r="K113" s="2">
        <f t="shared" si="25"/>
        <v>15.492616709700485</v>
      </c>
      <c r="L113" s="8">
        <v>1357.3590476616332</v>
      </c>
      <c r="M113" s="1">
        <f t="shared" si="21"/>
        <v>10.397621241078154</v>
      </c>
      <c r="N113" s="1">
        <f t="shared" si="26"/>
        <v>4179.9405814129477</v>
      </c>
      <c r="O113" s="1">
        <f t="shared" si="27"/>
        <v>994.09802209267514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2"/>
        <v>2.5999999999999999E-2</v>
      </c>
      <c r="B114" s="1">
        <f t="shared" si="24"/>
        <v>94.17970087166924</v>
      </c>
      <c r="C114">
        <v>3000</v>
      </c>
      <c r="D114" s="2">
        <v>4.0392731664470798</v>
      </c>
      <c r="E114" s="1">
        <f t="shared" si="19"/>
        <v>255.20127865612648</v>
      </c>
      <c r="F114" s="1">
        <f t="shared" si="20"/>
        <v>1020.8051146245059</v>
      </c>
      <c r="G114" s="8">
        <f t="shared" si="23"/>
        <v>1223.7899999999997</v>
      </c>
      <c r="H114">
        <v>315</v>
      </c>
      <c r="I114">
        <v>295</v>
      </c>
      <c r="J114" s="1">
        <v>301.34086117064226</v>
      </c>
      <c r="K114" s="2">
        <f t="shared" si="25"/>
        <v>13.659138829357744</v>
      </c>
      <c r="L114" s="8">
        <v>1555.1304481599764</v>
      </c>
      <c r="M114" s="1">
        <f t="shared" si="21"/>
        <v>11.890770927905484</v>
      </c>
      <c r="N114" s="1">
        <f t="shared" si="26"/>
        <v>4179.5598335482</v>
      </c>
      <c r="O114" s="1">
        <f t="shared" si="27"/>
        <v>993.8447365376627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2"/>
        <v>3.2000000000000001E-2</v>
      </c>
      <c r="B115" s="1">
        <f t="shared" si="24"/>
        <v>115.93921226382272</v>
      </c>
      <c r="C115">
        <v>3000</v>
      </c>
      <c r="D115" s="2">
        <v>4.0392731664470798</v>
      </c>
      <c r="E115" s="1">
        <f t="shared" si="19"/>
        <v>255.20127865612648</v>
      </c>
      <c r="F115" s="1">
        <f t="shared" si="20"/>
        <v>1020.8051146245059</v>
      </c>
      <c r="G115" s="8">
        <f t="shared" si="23"/>
        <v>1660.3771076923072</v>
      </c>
      <c r="H115">
        <v>315</v>
      </c>
      <c r="I115">
        <v>295</v>
      </c>
      <c r="J115" s="1">
        <v>302.85281660250837</v>
      </c>
      <c r="K115" s="2">
        <f t="shared" si="25"/>
        <v>12.147183397491631</v>
      </c>
      <c r="L115" s="8">
        <v>1701.6561142141281</v>
      </c>
      <c r="M115" s="1">
        <f t="shared" si="21"/>
        <v>12.993585515804591</v>
      </c>
      <c r="N115" s="1">
        <f t="shared" si="26"/>
        <v>4179.3024637489252</v>
      </c>
      <c r="O115" s="1">
        <f t="shared" si="27"/>
        <v>993.62413932793822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2"/>
        <v>3.7999999999999999E-2</v>
      </c>
      <c r="B116" s="1">
        <f t="shared" si="24"/>
        <v>137.70395329608917</v>
      </c>
      <c r="C116">
        <v>3000</v>
      </c>
      <c r="D116" s="2">
        <v>4.0392731664470798</v>
      </c>
      <c r="E116" s="1">
        <f t="shared" si="19"/>
        <v>255.20127865612648</v>
      </c>
      <c r="F116" s="1">
        <f t="shared" si="20"/>
        <v>1020.8051146245059</v>
      </c>
      <c r="G116" s="8">
        <f t="shared" si="23"/>
        <v>2154.7794769230763</v>
      </c>
      <c r="H116">
        <v>315</v>
      </c>
      <c r="I116">
        <v>295</v>
      </c>
      <c r="J116" s="1">
        <v>304.09286657175409</v>
      </c>
      <c r="K116" s="2">
        <f t="shared" si="25"/>
        <v>10.907133428245913</v>
      </c>
      <c r="L116" s="8">
        <v>1814.0338157068859</v>
      </c>
      <c r="M116" s="1">
        <f t="shared" si="21"/>
        <v>13.837289295691889</v>
      </c>
      <c r="N116" s="1">
        <f t="shared" si="26"/>
        <v>4179.1263574942986</v>
      </c>
      <c r="O116" s="1">
        <f t="shared" si="27"/>
        <v>993.4355312650647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2"/>
        <v>4.3999999999999997E-2</v>
      </c>
      <c r="B117" s="1">
        <f t="shared" si="24"/>
        <v>159.47252489159484</v>
      </c>
      <c r="C117">
        <v>3000</v>
      </c>
      <c r="D117" s="2">
        <v>4.0392731664470798</v>
      </c>
      <c r="E117" s="1">
        <f t="shared" si="19"/>
        <v>255.20127865612648</v>
      </c>
      <c r="F117" s="1">
        <f t="shared" si="20"/>
        <v>1020.8051146245059</v>
      </c>
      <c r="G117" s="8">
        <f t="shared" si="23"/>
        <v>2706.9971076923066</v>
      </c>
      <c r="H117">
        <v>315</v>
      </c>
      <c r="I117">
        <v>295</v>
      </c>
      <c r="J117" s="1">
        <v>305.11778409624446</v>
      </c>
      <c r="K117" s="2">
        <f t="shared" si="25"/>
        <v>9.8822159037555366</v>
      </c>
      <c r="L117" s="8">
        <v>1902.7537016283504</v>
      </c>
      <c r="M117" s="1">
        <f t="shared" si="21"/>
        <v>14.502011562944798</v>
      </c>
      <c r="N117" s="1">
        <f t="shared" si="26"/>
        <v>4179.0027965778063</v>
      </c>
      <c r="O117" s="1">
        <f t="shared" si="27"/>
        <v>993.27454749760852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2"/>
        <v>0.05</v>
      </c>
      <c r="B118" s="1">
        <f t="shared" si="24"/>
        <v>181.24396493282686</v>
      </c>
      <c r="C118">
        <v>3000</v>
      </c>
      <c r="D118" s="2">
        <v>4.0392731664470798</v>
      </c>
      <c r="E118" s="1">
        <f t="shared" si="19"/>
        <v>255.20127865612648</v>
      </c>
      <c r="F118" s="1">
        <f t="shared" si="20"/>
        <v>1020.8051146245059</v>
      </c>
      <c r="G118" s="8">
        <f t="shared" si="23"/>
        <v>3317.0299999999997</v>
      </c>
      <c r="H118">
        <v>315</v>
      </c>
      <c r="I118">
        <v>295</v>
      </c>
      <c r="J118" s="1">
        <v>305.97450821733815</v>
      </c>
      <c r="K118" s="2">
        <f t="shared" si="25"/>
        <v>9.0254917826618453</v>
      </c>
      <c r="L118" s="8">
        <v>1974.4888844138623</v>
      </c>
      <c r="M118" s="1">
        <f t="shared" si="21"/>
        <v>15.038548085887584</v>
      </c>
      <c r="N118" s="1">
        <f t="shared" si="26"/>
        <v>4178.9137516057708</v>
      </c>
      <c r="O118" s="1">
        <f t="shared" si="27"/>
        <v>993.13651666532519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2"/>
        <v>5.6000000000000001E-2</v>
      </c>
      <c r="B119" s="1">
        <f t="shared" si="24"/>
        <v>203.01759930334956</v>
      </c>
      <c r="C119">
        <v>3000</v>
      </c>
      <c r="D119" s="2">
        <v>4.0392731664470798</v>
      </c>
      <c r="E119" s="1">
        <f t="shared" si="19"/>
        <v>255.20127865612648</v>
      </c>
      <c r="F119" s="1">
        <f t="shared" si="20"/>
        <v>1020.8051146245059</v>
      </c>
      <c r="G119" s="8">
        <f t="shared" si="23"/>
        <v>3984.878153846154</v>
      </c>
      <c r="H119">
        <v>315</v>
      </c>
      <c r="I119">
        <v>295</v>
      </c>
      <c r="J119" s="1">
        <v>306.69908625384954</v>
      </c>
      <c r="K119" s="2">
        <f t="shared" si="25"/>
        <v>8.3009137461504565</v>
      </c>
      <c r="L119" s="8">
        <v>2033.6501067650679</v>
      </c>
      <c r="M119" s="1">
        <f t="shared" si="21"/>
        <v>15.480381221169665</v>
      </c>
      <c r="N119" s="1">
        <f t="shared" si="26"/>
        <v>4178.8479486327878</v>
      </c>
      <c r="O119" s="1">
        <f t="shared" si="27"/>
        <v>993.01735756794483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2"/>
        <v>6.2E-2</v>
      </c>
      <c r="B120" s="1">
        <f t="shared" si="24"/>
        <v>224.79294537083879</v>
      </c>
      <c r="C120">
        <v>3000</v>
      </c>
      <c r="D120" s="2">
        <v>4.0392731664470798</v>
      </c>
      <c r="E120" s="1">
        <f t="shared" si="19"/>
        <v>255.20127865612648</v>
      </c>
      <c r="F120" s="1">
        <f t="shared" si="20"/>
        <v>1020.8051146245059</v>
      </c>
      <c r="G120" s="8">
        <f t="shared" si="23"/>
        <v>4710.5415692307688</v>
      </c>
      <c r="H120">
        <v>315</v>
      </c>
      <c r="I120">
        <v>295</v>
      </c>
      <c r="J120" s="1">
        <v>307.31874220890279</v>
      </c>
      <c r="K120" s="2">
        <f t="shared" si="25"/>
        <v>7.6812577910972095</v>
      </c>
      <c r="L120" s="8">
        <v>2083.2560907934121</v>
      </c>
      <c r="M120" s="1">
        <f t="shared" si="21"/>
        <v>15.850377061050294</v>
      </c>
      <c r="N120" s="1">
        <f t="shared" si="26"/>
        <v>4178.7982092425309</v>
      </c>
      <c r="O120" s="1">
        <f t="shared" si="27"/>
        <v>992.91372169971373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2"/>
        <v>6.8000000000000005E-2</v>
      </c>
      <c r="B121" s="1">
        <f t="shared" si="24"/>
        <v>246.56964999816176</v>
      </c>
      <c r="C121">
        <v>3000</v>
      </c>
      <c r="D121" s="2">
        <v>4.0392731664470798</v>
      </c>
      <c r="E121" s="1">
        <f t="shared" si="19"/>
        <v>255.20127865612648</v>
      </c>
      <c r="F121" s="1">
        <f t="shared" si="20"/>
        <v>1020.8051146245059</v>
      </c>
      <c r="G121" s="8">
        <f t="shared" si="23"/>
        <v>5494.0202461538465</v>
      </c>
      <c r="H121">
        <v>315</v>
      </c>
      <c r="I121">
        <v>295</v>
      </c>
      <c r="J121" s="1">
        <v>307.85407527466862</v>
      </c>
      <c r="K121" s="2">
        <f t="shared" si="25"/>
        <v>7.1459247253313833</v>
      </c>
      <c r="L121" s="8">
        <v>2125.4378521674548</v>
      </c>
      <c r="M121" s="1">
        <f t="shared" si="21"/>
        <v>16.164640377739168</v>
      </c>
      <c r="N121" s="1">
        <f t="shared" si="26"/>
        <v>4178.7598506087825</v>
      </c>
      <c r="O121" s="1">
        <f t="shared" si="27"/>
        <v>992.8229204276563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2"/>
        <v>7.3999999999999996E-2</v>
      </c>
      <c r="B122" s="1">
        <f t="shared" si="24"/>
        <v>268.34642795024359</v>
      </c>
      <c r="C122">
        <v>3000</v>
      </c>
      <c r="D122" s="2">
        <v>4.0392731664470798</v>
      </c>
      <c r="E122" s="1">
        <f t="shared" si="19"/>
        <v>255.20127865612648</v>
      </c>
      <c r="F122" s="1">
        <f t="shared" si="20"/>
        <v>1020.8051146245059</v>
      </c>
      <c r="G122" s="8">
        <f t="shared" si="23"/>
        <v>6291.8763752307705</v>
      </c>
      <c r="H122">
        <v>315</v>
      </c>
      <c r="I122">
        <v>295</v>
      </c>
      <c r="J122" s="1">
        <v>308.2989095884659</v>
      </c>
      <c r="K122" s="2">
        <f t="shared" si="25"/>
        <v>6.7010904115340963</v>
      </c>
      <c r="L122" s="8">
        <v>2160.0453408303915</v>
      </c>
      <c r="M122" s="1">
        <f t="shared" si="21"/>
        <v>16.422219520159363</v>
      </c>
      <c r="N122" s="1">
        <f t="shared" si="26"/>
        <v>4178.7310856922031</v>
      </c>
      <c r="O122" s="1">
        <f t="shared" si="27"/>
        <v>992.74658520662513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2"/>
        <v>8.0000000000000002E-3</v>
      </c>
      <c r="B123" s="1">
        <f t="shared" si="24"/>
        <v>28.956152551238851</v>
      </c>
      <c r="C123">
        <f>C111+500</f>
        <v>3500</v>
      </c>
      <c r="D123" s="2">
        <v>4.7614732461667115</v>
      </c>
      <c r="E123" s="1">
        <f t="shared" si="19"/>
        <v>300.82987969281282</v>
      </c>
      <c r="F123" s="1">
        <f t="shared" si="20"/>
        <v>1203.3195187712513</v>
      </c>
      <c r="G123" s="8">
        <f t="shared" si="23"/>
        <v>260.92024615384736</v>
      </c>
      <c r="H123">
        <v>315</v>
      </c>
      <c r="I123">
        <v>295</v>
      </c>
      <c r="J123" s="1">
        <v>295.39031796713715</v>
      </c>
      <c r="K123" s="2">
        <f t="shared" si="25"/>
        <v>19.60968203286285</v>
      </c>
      <c r="L123" s="8">
        <v>701.87709414215851</v>
      </c>
      <c r="M123" s="1">
        <f t="shared" si="21"/>
        <v>4.9814691440643744</v>
      </c>
      <c r="N123" s="1">
        <f t="shared" si="26"/>
        <v>4181.1072834914739</v>
      </c>
      <c r="O123" s="1">
        <f t="shared" si="27"/>
        <v>994.60727557079508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2"/>
        <v>1.4E-2</v>
      </c>
      <c r="B124" s="1">
        <f t="shared" si="24"/>
        <v>50.683416820794513</v>
      </c>
      <c r="C124">
        <f t="shared" ref="C124:C187" si="28">C112+500</f>
        <v>3500</v>
      </c>
      <c r="D124" s="2">
        <v>4.7614732461667115</v>
      </c>
      <c r="E124" s="1">
        <f t="shared" si="19"/>
        <v>300.82987969281282</v>
      </c>
      <c r="F124" s="1">
        <f t="shared" si="20"/>
        <v>1203.3195187712513</v>
      </c>
      <c r="G124" s="8">
        <f t="shared" si="23"/>
        <v>524.06156923076992</v>
      </c>
      <c r="H124">
        <v>315</v>
      </c>
      <c r="I124">
        <v>295</v>
      </c>
      <c r="J124" s="1">
        <v>297.08324726104507</v>
      </c>
      <c r="K124" s="2">
        <f t="shared" si="25"/>
        <v>17.916752738954926</v>
      </c>
      <c r="L124" s="8">
        <v>1121.1399388452771</v>
      </c>
      <c r="M124" s="1">
        <f t="shared" si="21"/>
        <v>7.9214421140270588</v>
      </c>
      <c r="N124" s="1">
        <f t="shared" si="26"/>
        <v>4180.5717290157336</v>
      </c>
      <c r="O124" s="1">
        <f t="shared" si="27"/>
        <v>994.4080956144569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2"/>
        <v>0.02</v>
      </c>
      <c r="B125" s="1">
        <f t="shared" si="24"/>
        <v>72.423366929216442</v>
      </c>
      <c r="C125">
        <f t="shared" si="28"/>
        <v>3500</v>
      </c>
      <c r="D125" s="2">
        <v>4.7614732461667115</v>
      </c>
      <c r="E125" s="1">
        <f t="shared" si="19"/>
        <v>300.82987969281282</v>
      </c>
      <c r="F125" s="1">
        <f t="shared" si="20"/>
        <v>1203.3195187712513</v>
      </c>
      <c r="G125" s="8">
        <f t="shared" si="23"/>
        <v>845.01815384615406</v>
      </c>
      <c r="H125">
        <v>315</v>
      </c>
      <c r="I125">
        <v>295</v>
      </c>
      <c r="J125" s="1">
        <v>299.08373095734714</v>
      </c>
      <c r="K125" s="2">
        <f t="shared" si="25"/>
        <v>15.916269042652857</v>
      </c>
      <c r="L125" s="8">
        <v>1422.0076759702436</v>
      </c>
      <c r="M125" s="1">
        <f t="shared" si="21"/>
        <v>10.018289247391214</v>
      </c>
      <c r="N125" s="1">
        <f t="shared" si="26"/>
        <v>4180.040001104725</v>
      </c>
      <c r="O125" s="1">
        <f t="shared" si="27"/>
        <v>994.1542771736888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2"/>
        <v>2.5999999999999999E-2</v>
      </c>
      <c r="B126" s="1">
        <f t="shared" si="24"/>
        <v>94.173463371060933</v>
      </c>
      <c r="C126">
        <f t="shared" si="28"/>
        <v>3500</v>
      </c>
      <c r="D126" s="2">
        <v>4.7614732461667115</v>
      </c>
      <c r="E126" s="1">
        <f t="shared" si="19"/>
        <v>300.82987969281282</v>
      </c>
      <c r="F126" s="1">
        <f t="shared" si="20"/>
        <v>1203.3195187712513</v>
      </c>
      <c r="G126" s="8">
        <f t="shared" si="23"/>
        <v>1223.7899999999997</v>
      </c>
      <c r="H126">
        <v>315</v>
      </c>
      <c r="I126">
        <v>295</v>
      </c>
      <c r="J126" s="1">
        <v>300.87518323236276</v>
      </c>
      <c r="K126" s="2">
        <f t="shared" si="25"/>
        <v>14.124816767637242</v>
      </c>
      <c r="L126" s="8">
        <v>1639.9253660993991</v>
      </c>
      <c r="M126" s="1">
        <f t="shared" si="21"/>
        <v>11.530509490525171</v>
      </c>
      <c r="N126" s="1">
        <f t="shared" si="26"/>
        <v>4179.6491508783329</v>
      </c>
      <c r="O126" s="1">
        <f t="shared" si="27"/>
        <v>993.91056301283743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2"/>
        <v>3.2000000000000001E-2</v>
      </c>
      <c r="B127" s="1">
        <f t="shared" si="24"/>
        <v>115.93102188688468</v>
      </c>
      <c r="C127">
        <f t="shared" si="28"/>
        <v>3500</v>
      </c>
      <c r="D127" s="2">
        <v>4.7614732461667115</v>
      </c>
      <c r="E127" s="1">
        <f t="shared" si="19"/>
        <v>300.82987969281282</v>
      </c>
      <c r="F127" s="1">
        <f t="shared" si="20"/>
        <v>1203.3195187712513</v>
      </c>
      <c r="G127" s="8">
        <f t="shared" si="23"/>
        <v>1660.3771076923072</v>
      </c>
      <c r="H127">
        <v>315</v>
      </c>
      <c r="I127">
        <v>295</v>
      </c>
      <c r="J127" s="1">
        <v>302.37935483290516</v>
      </c>
      <c r="K127" s="2">
        <f t="shared" si="25"/>
        <v>12.620645167094835</v>
      </c>
      <c r="L127" s="8">
        <v>1802.937779484736</v>
      </c>
      <c r="M127" s="1">
        <f t="shared" si="21"/>
        <v>12.658036249496034</v>
      </c>
      <c r="N127" s="1">
        <f t="shared" si="26"/>
        <v>4179.3778451203971</v>
      </c>
      <c r="O127" s="1">
        <f t="shared" si="27"/>
        <v>993.69433758983041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2"/>
        <v>3.7999999999999999E-2</v>
      </c>
      <c r="B128" s="1">
        <f t="shared" si="24"/>
        <v>137.69403763064383</v>
      </c>
      <c r="C128">
        <f t="shared" si="28"/>
        <v>3500</v>
      </c>
      <c r="D128" s="2">
        <v>4.7614732461667115</v>
      </c>
      <c r="E128" s="1">
        <f t="shared" si="19"/>
        <v>300.82987969281282</v>
      </c>
      <c r="F128" s="1">
        <f t="shared" si="20"/>
        <v>1203.3195187712513</v>
      </c>
      <c r="G128" s="8">
        <f t="shared" si="23"/>
        <v>2154.7794769230763</v>
      </c>
      <c r="H128">
        <v>315</v>
      </c>
      <c r="I128">
        <v>295</v>
      </c>
      <c r="J128" s="1">
        <v>303.627766859622</v>
      </c>
      <c r="K128" s="2">
        <f t="shared" si="25"/>
        <v>11.372233140378</v>
      </c>
      <c r="L128" s="8">
        <v>1928.8014582357082</v>
      </c>
      <c r="M128" s="1">
        <f t="shared" si="21"/>
        <v>13.526350971824714</v>
      </c>
      <c r="N128" s="1">
        <f t="shared" si="26"/>
        <v>4179.1888837916676</v>
      </c>
      <c r="O128" s="1">
        <f t="shared" si="27"/>
        <v>993.50707085050385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2"/>
        <v>4.3999999999999997E-2</v>
      </c>
      <c r="B129" s="1">
        <f t="shared" si="24"/>
        <v>159.46110122195145</v>
      </c>
      <c r="C129">
        <f t="shared" si="28"/>
        <v>3500</v>
      </c>
      <c r="D129" s="2">
        <v>4.7614732461667115</v>
      </c>
      <c r="E129" s="1">
        <f t="shared" si="19"/>
        <v>300.82987969281282</v>
      </c>
      <c r="F129" s="1">
        <f t="shared" si="20"/>
        <v>1203.3195187712513</v>
      </c>
      <c r="G129" s="8">
        <f t="shared" si="23"/>
        <v>2706.9971076923066</v>
      </c>
      <c r="H129">
        <v>315</v>
      </c>
      <c r="I129">
        <v>295</v>
      </c>
      <c r="J129" s="1">
        <v>304.66832537479473</v>
      </c>
      <c r="K129" s="2">
        <f t="shared" si="25"/>
        <v>10.331674625205267</v>
      </c>
      <c r="L129" s="8">
        <v>2028.6598417760329</v>
      </c>
      <c r="M129" s="1">
        <f t="shared" si="21"/>
        <v>14.213783626834497</v>
      </c>
      <c r="N129" s="1">
        <f t="shared" si="26"/>
        <v>4179.054627966706</v>
      </c>
      <c r="O129" s="1">
        <f t="shared" si="27"/>
        <v>993.34570491599379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2"/>
        <v>0.05</v>
      </c>
      <c r="B130" s="1">
        <f t="shared" ref="B130:B161" si="29">A130/O130*3600*1000</f>
        <v>181.23122492713162</v>
      </c>
      <c r="C130">
        <f t="shared" si="28"/>
        <v>3500</v>
      </c>
      <c r="D130" s="2">
        <v>4.7614732461667115</v>
      </c>
      <c r="E130" s="1">
        <f t="shared" si="19"/>
        <v>300.82987969281282</v>
      </c>
      <c r="F130" s="1">
        <f t="shared" si="20"/>
        <v>1203.3195187712513</v>
      </c>
      <c r="G130" s="8">
        <f t="shared" si="23"/>
        <v>3317.0299999999997</v>
      </c>
      <c r="H130">
        <v>315</v>
      </c>
      <c r="I130">
        <v>295</v>
      </c>
      <c r="J130" s="1">
        <v>305.54361024551179</v>
      </c>
      <c r="K130" s="2">
        <f t="shared" si="25"/>
        <v>9.4563897544882138</v>
      </c>
      <c r="L130" s="8">
        <v>2109.7070187698928</v>
      </c>
      <c r="M130" s="1">
        <f t="shared" si="21"/>
        <v>14.770710168742399</v>
      </c>
      <c r="N130" s="1">
        <f t="shared" si="26"/>
        <v>4178.956971612849</v>
      </c>
      <c r="O130" s="1">
        <f t="shared" si="27"/>
        <v>993.20633115167288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2"/>
        <v>5.6000000000000001E-2</v>
      </c>
      <c r="B131" s="1">
        <f t="shared" si="29"/>
        <v>203.00370702363142</v>
      </c>
      <c r="C131">
        <f t="shared" si="28"/>
        <v>3500</v>
      </c>
      <c r="D131" s="2">
        <v>4.7614732461667115</v>
      </c>
      <c r="E131" s="1">
        <f t="shared" si="19"/>
        <v>300.82987969281282</v>
      </c>
      <c r="F131" s="1">
        <f t="shared" si="20"/>
        <v>1203.3195187712513</v>
      </c>
      <c r="G131" s="8">
        <f t="shared" si="23"/>
        <v>3984.878153846154</v>
      </c>
      <c r="H131">
        <v>315</v>
      </c>
      <c r="I131">
        <v>295</v>
      </c>
      <c r="J131" s="1">
        <v>306.28750366788972</v>
      </c>
      <c r="K131" s="2">
        <f t="shared" ref="K131:K162" si="30">H131-J131</f>
        <v>8.7124963321102769</v>
      </c>
      <c r="L131" s="8">
        <v>2176.7481186678679</v>
      </c>
      <c r="M131" s="1">
        <f t="shared" si="21"/>
        <v>15.230677575065775</v>
      </c>
      <c r="N131" s="1">
        <f t="shared" ref="N131:N162" si="31">((W131 + X131*H131 +Y131*H131^2 +  Z131*H131^3)+(W131 + X131*J131 + Y131*J131^2 +  Z131*J131^3))/2</f>
        <v>4178.8842887694836</v>
      </c>
      <c r="O131" s="1">
        <f t="shared" ref="O131:O162" si="32">((S131 + T131*H131 + U131*H131^2 +  V131*H131^3)+(S131 + T131*J131 + U131*J131^2 +  V131*J131^3))/2</f>
        <v>993.08531334618431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2"/>
        <v>6.2E-2</v>
      </c>
      <c r="B132" s="1">
        <f t="shared" si="29"/>
        <v>224.77803976051615</v>
      </c>
      <c r="C132">
        <f t="shared" si="28"/>
        <v>3500</v>
      </c>
      <c r="D132" s="2">
        <v>4.7614732461667115</v>
      </c>
      <c r="E132" s="1">
        <f t="shared" ref="E132:E194" si="33">D132*0.01755*3600</f>
        <v>300.82987969281282</v>
      </c>
      <c r="F132" s="1">
        <f t="shared" ref="F132:F194" si="34">E132*4</f>
        <v>1203.3195187712513</v>
      </c>
      <c r="G132" s="8">
        <f t="shared" si="23"/>
        <v>4710.5415692307688</v>
      </c>
      <c r="H132">
        <v>315</v>
      </c>
      <c r="I132">
        <v>295</v>
      </c>
      <c r="J132" s="1">
        <v>306.92615859006827</v>
      </c>
      <c r="K132" s="2">
        <f t="shared" si="30"/>
        <v>8.0738414099317311</v>
      </c>
      <c r="L132" s="8">
        <v>2233.0976596322726</v>
      </c>
      <c r="M132" s="1">
        <f t="shared" ref="M132:M194" si="35">((H132-I132)-(J132-I132))/(LN((H132-I132)/(J132-I132)))</f>
        <v>15.616772368477873</v>
      </c>
      <c r="N132" s="1">
        <f t="shared" si="31"/>
        <v>4178.8290397175888</v>
      </c>
      <c r="O132" s="1">
        <f t="shared" si="32"/>
        <v>992.97956436403899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2"/>
        <v>6.8000000000000005E-2</v>
      </c>
      <c r="B133" s="1">
        <f t="shared" si="29"/>
        <v>246.55384849153813</v>
      </c>
      <c r="C133">
        <f t="shared" si="28"/>
        <v>3500</v>
      </c>
      <c r="D133" s="2">
        <v>4.7614732461667115</v>
      </c>
      <c r="E133" s="1">
        <f t="shared" si="33"/>
        <v>300.82987969281282</v>
      </c>
      <c r="F133" s="1">
        <f t="shared" si="34"/>
        <v>1203.3195187712513</v>
      </c>
      <c r="G133" s="8">
        <f t="shared" si="23"/>
        <v>5494.0202461538465</v>
      </c>
      <c r="H133">
        <v>315</v>
      </c>
      <c r="I133">
        <v>295</v>
      </c>
      <c r="J133" s="1">
        <v>307.47966212747576</v>
      </c>
      <c r="K133" s="2">
        <f t="shared" si="30"/>
        <v>7.5203378725242374</v>
      </c>
      <c r="L133" s="8">
        <v>2281.1098362547455</v>
      </c>
      <c r="M133" s="1">
        <f t="shared" si="35"/>
        <v>15.945351727798947</v>
      </c>
      <c r="N133" s="1">
        <f t="shared" si="31"/>
        <v>4178.7862389468191</v>
      </c>
      <c r="O133" s="1">
        <f t="shared" si="32"/>
        <v>992.8865499270504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2"/>
        <v>7.3999999999999996E-2</v>
      </c>
      <c r="B134" s="1">
        <f t="shared" si="29"/>
        <v>268.32980031926076</v>
      </c>
      <c r="C134">
        <f t="shared" si="28"/>
        <v>3500</v>
      </c>
      <c r="D134" s="2">
        <v>4.7614732461667115</v>
      </c>
      <c r="E134" s="1">
        <f t="shared" si="33"/>
        <v>300.82987969281282</v>
      </c>
      <c r="F134" s="1">
        <f t="shared" si="34"/>
        <v>1203.3195187712513</v>
      </c>
      <c r="G134" s="8">
        <f t="shared" si="23"/>
        <v>6291.8763752307705</v>
      </c>
      <c r="H134">
        <v>315</v>
      </c>
      <c r="I134">
        <v>295</v>
      </c>
      <c r="J134" s="1">
        <v>307.94078802025558</v>
      </c>
      <c r="K134" s="2">
        <f t="shared" si="30"/>
        <v>7.0592119797444184</v>
      </c>
      <c r="L134" s="8">
        <v>2320.5658379038268</v>
      </c>
      <c r="M134" s="1">
        <f t="shared" si="35"/>
        <v>16.215098145728021</v>
      </c>
      <c r="N134" s="1">
        <f t="shared" si="31"/>
        <v>4178.7540259145562</v>
      </c>
      <c r="O134" s="1">
        <f t="shared" si="32"/>
        <v>992.80810287577197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2"/>
        <v>8.0000000000000002E-3</v>
      </c>
      <c r="B135" s="1">
        <f t="shared" si="29"/>
        <v>28.955893581754165</v>
      </c>
      <c r="C135">
        <f t="shared" si="28"/>
        <v>4000</v>
      </c>
      <c r="D135" s="2">
        <v>5.4827528574676769</v>
      </c>
      <c r="E135" s="1">
        <f t="shared" si="33"/>
        <v>346.40032553480779</v>
      </c>
      <c r="F135" s="1">
        <f t="shared" si="34"/>
        <v>1385.6013021392312</v>
      </c>
      <c r="G135" s="8">
        <f t="shared" si="23"/>
        <v>260.92024615384736</v>
      </c>
      <c r="H135">
        <v>315</v>
      </c>
      <c r="I135">
        <v>295</v>
      </c>
      <c r="J135" s="1">
        <v>295.3116892045781</v>
      </c>
      <c r="K135" s="2">
        <f t="shared" si="30"/>
        <v>19.688310795421899</v>
      </c>
      <c r="L135" s="8">
        <v>715.43357949270069</v>
      </c>
      <c r="M135" s="1">
        <f t="shared" si="35"/>
        <v>4.7310827067681345</v>
      </c>
      <c r="N135" s="1">
        <f t="shared" si="31"/>
        <v>4181.1341718507601</v>
      </c>
      <c r="O135" s="1">
        <f t="shared" si="32"/>
        <v>994.61617092513438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2"/>
        <v>1.4E-2</v>
      </c>
      <c r="B136" s="1">
        <f t="shared" si="29"/>
        <v>50.68184729356512</v>
      </c>
      <c r="C136">
        <f t="shared" si="28"/>
        <v>4000</v>
      </c>
      <c r="D136" s="2">
        <v>5.4827528574676769</v>
      </c>
      <c r="E136" s="1">
        <f t="shared" si="33"/>
        <v>346.40032553480779</v>
      </c>
      <c r="F136" s="1">
        <f t="shared" si="34"/>
        <v>1385.6013021392312</v>
      </c>
      <c r="G136" s="8">
        <f t="shared" si="23"/>
        <v>524.06156923076992</v>
      </c>
      <c r="H136">
        <v>315</v>
      </c>
      <c r="I136">
        <v>295</v>
      </c>
      <c r="J136" s="1">
        <v>296.82936350037062</v>
      </c>
      <c r="K136" s="2">
        <f t="shared" si="30"/>
        <v>18.170636499629381</v>
      </c>
      <c r="L136" s="8">
        <v>1154.3841693051447</v>
      </c>
      <c r="M136" s="1">
        <f t="shared" si="35"/>
        <v>7.5971689192446963</v>
      </c>
      <c r="N136" s="1">
        <f t="shared" si="31"/>
        <v>4180.6468752218916</v>
      </c>
      <c r="O136" s="1">
        <f t="shared" si="32"/>
        <v>994.43889067553971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2"/>
        <v>0.02</v>
      </c>
      <c r="B137" s="1">
        <f t="shared" si="29"/>
        <v>72.419958059247463</v>
      </c>
      <c r="C137">
        <f t="shared" si="28"/>
        <v>4000</v>
      </c>
      <c r="D137" s="2">
        <v>5.4827528574676769</v>
      </c>
      <c r="E137" s="1">
        <f t="shared" si="33"/>
        <v>346.40032553480779</v>
      </c>
      <c r="F137" s="1">
        <f t="shared" si="34"/>
        <v>1385.6013021392312</v>
      </c>
      <c r="G137" s="8">
        <f t="shared" si="23"/>
        <v>845.01815384615406</v>
      </c>
      <c r="H137">
        <v>315</v>
      </c>
      <c r="I137">
        <v>295</v>
      </c>
      <c r="J137" s="1">
        <v>298.72624248103364</v>
      </c>
      <c r="K137" s="2">
        <f t="shared" si="30"/>
        <v>16.273757518966363</v>
      </c>
      <c r="L137" s="8">
        <v>1476.1681991943656</v>
      </c>
      <c r="M137" s="1">
        <f t="shared" si="35"/>
        <v>9.684846947876073</v>
      </c>
      <c r="N137" s="1">
        <f t="shared" si="31"/>
        <v>4180.1273853623343</v>
      </c>
      <c r="O137" s="1">
        <f t="shared" si="32"/>
        <v>994.20107287408428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2"/>
        <v>2.5999999999999999E-2</v>
      </c>
      <c r="B138" s="1">
        <f t="shared" si="29"/>
        <v>94.168161088543997</v>
      </c>
      <c r="C138">
        <f t="shared" si="28"/>
        <v>4000</v>
      </c>
      <c r="D138" s="2">
        <v>5.4827528574676769</v>
      </c>
      <c r="E138" s="1">
        <f t="shared" si="33"/>
        <v>346.40032553480779</v>
      </c>
      <c r="F138" s="1">
        <f t="shared" si="34"/>
        <v>1385.6013021392312</v>
      </c>
      <c r="G138" s="8">
        <f t="shared" si="23"/>
        <v>1223.7899999999997</v>
      </c>
      <c r="H138">
        <v>315</v>
      </c>
      <c r="I138">
        <v>295</v>
      </c>
      <c r="J138" s="1">
        <v>300.47352697167412</v>
      </c>
      <c r="K138" s="2">
        <f t="shared" si="30"/>
        <v>14.526473028325881</v>
      </c>
      <c r="L138" s="8">
        <v>1712.3571442095267</v>
      </c>
      <c r="M138" s="1">
        <f t="shared" si="35"/>
        <v>11.210349772154474</v>
      </c>
      <c r="N138" s="1">
        <f t="shared" si="31"/>
        <v>4179.7301600466781</v>
      </c>
      <c r="O138" s="1">
        <f t="shared" si="32"/>
        <v>993.96652666913849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2"/>
        <v>3.2000000000000001E-2</v>
      </c>
      <c r="B139" s="1">
        <f t="shared" si="29"/>
        <v>115.92395749352104</v>
      </c>
      <c r="C139">
        <f t="shared" si="28"/>
        <v>4000</v>
      </c>
      <c r="D139" s="2">
        <v>5.4827528574676769</v>
      </c>
      <c r="E139" s="1">
        <f t="shared" si="33"/>
        <v>346.40032553480779</v>
      </c>
      <c r="F139" s="1">
        <f t="shared" si="34"/>
        <v>1385.6013021392312</v>
      </c>
      <c r="G139" s="8">
        <f t="shared" si="23"/>
        <v>1660.3771076923072</v>
      </c>
      <c r="H139">
        <v>315</v>
      </c>
      <c r="I139">
        <v>295</v>
      </c>
      <c r="J139" s="1">
        <v>301.96531002460199</v>
      </c>
      <c r="K139" s="2">
        <f t="shared" si="30"/>
        <v>13.03468997539801</v>
      </c>
      <c r="L139" s="8">
        <v>1890.5881874008726</v>
      </c>
      <c r="M139" s="1">
        <f t="shared" si="35"/>
        <v>12.357614362555058</v>
      </c>
      <c r="N139" s="1">
        <f t="shared" si="31"/>
        <v>4179.4476152184825</v>
      </c>
      <c r="O139" s="1">
        <f t="shared" si="32"/>
        <v>993.75489321470502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2"/>
        <v>3.7999999999999999E-2</v>
      </c>
      <c r="B140" s="1">
        <f t="shared" si="29"/>
        <v>137.68539496423199</v>
      </c>
      <c r="C140">
        <f t="shared" si="28"/>
        <v>4000</v>
      </c>
      <c r="D140" s="2">
        <v>5.4827528574676769</v>
      </c>
      <c r="E140" s="1">
        <f t="shared" si="33"/>
        <v>346.40032553480779</v>
      </c>
      <c r="F140" s="1">
        <f t="shared" si="34"/>
        <v>1385.6013021392312</v>
      </c>
      <c r="G140" s="8">
        <f t="shared" si="23"/>
        <v>2154.7794769230763</v>
      </c>
      <c r="H140">
        <v>315</v>
      </c>
      <c r="I140">
        <v>295</v>
      </c>
      <c r="J140" s="1">
        <v>303.2171518533961</v>
      </c>
      <c r="K140" s="2">
        <f t="shared" si="30"/>
        <v>11.782848146603897</v>
      </c>
      <c r="L140" s="8">
        <v>2029.0479996838235</v>
      </c>
      <c r="M140" s="1">
        <f t="shared" si="35"/>
        <v>13.246468843690662</v>
      </c>
      <c r="N140" s="1">
        <f t="shared" si="31"/>
        <v>4179.2475752149921</v>
      </c>
      <c r="O140" s="1">
        <f t="shared" si="32"/>
        <v>993.5694344017968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2"/>
        <v>4.3999999999999997E-2</v>
      </c>
      <c r="B141" s="1">
        <f t="shared" si="29"/>
        <v>159.45106483280631</v>
      </c>
      <c r="C141">
        <f t="shared" si="28"/>
        <v>4000</v>
      </c>
      <c r="D141" s="2">
        <v>5.4827528574676769</v>
      </c>
      <c r="E141" s="1">
        <f t="shared" si="33"/>
        <v>346.40032553480779</v>
      </c>
      <c r="F141" s="1">
        <f t="shared" si="34"/>
        <v>1385.6013021392312</v>
      </c>
      <c r="G141" s="8">
        <f t="shared" si="23"/>
        <v>2706.9971076923066</v>
      </c>
      <c r="H141">
        <v>315</v>
      </c>
      <c r="I141">
        <v>295</v>
      </c>
      <c r="J141" s="1">
        <v>304.2687535636129</v>
      </c>
      <c r="K141" s="2">
        <f t="shared" si="30"/>
        <v>10.731246436387096</v>
      </c>
      <c r="L141" s="8">
        <v>2139.3977782644624</v>
      </c>
      <c r="M141" s="1">
        <f t="shared" si="35"/>
        <v>13.953294225550099</v>
      </c>
      <c r="N141" s="1">
        <f t="shared" si="31"/>
        <v>4179.10378172937</v>
      </c>
      <c r="O141" s="1">
        <f t="shared" si="32"/>
        <v>993.40822945329091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2"/>
        <v>0.05</v>
      </c>
      <c r="B142" s="1">
        <f t="shared" si="29"/>
        <v>181.21996227856081</v>
      </c>
      <c r="C142">
        <f t="shared" si="28"/>
        <v>4000</v>
      </c>
      <c r="D142" s="2">
        <v>5.4827528574676769</v>
      </c>
      <c r="E142" s="1">
        <f t="shared" si="33"/>
        <v>346.40032553480779</v>
      </c>
      <c r="F142" s="1">
        <f t="shared" si="34"/>
        <v>1385.6013021392312</v>
      </c>
      <c r="G142" s="8">
        <f t="shared" si="23"/>
        <v>3317.0299999999997</v>
      </c>
      <c r="H142">
        <v>315</v>
      </c>
      <c r="I142">
        <v>295</v>
      </c>
      <c r="J142" s="1">
        <v>305.15850302603792</v>
      </c>
      <c r="K142" s="2">
        <f t="shared" si="30"/>
        <v>9.8414969739620801</v>
      </c>
      <c r="L142" s="8">
        <v>2229.2714431940003</v>
      </c>
      <c r="M142" s="1">
        <f t="shared" si="35"/>
        <v>14.52788491462003</v>
      </c>
      <c r="N142" s="1">
        <f t="shared" si="31"/>
        <v>4178.9982781746958</v>
      </c>
      <c r="O142" s="1">
        <f t="shared" si="32"/>
        <v>993.2680579820144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2"/>
        <v>5.6000000000000001E-2</v>
      </c>
      <c r="B143" s="1">
        <f t="shared" si="29"/>
        <v>202.99136417415988</v>
      </c>
      <c r="C143">
        <f t="shared" si="28"/>
        <v>4000</v>
      </c>
      <c r="D143" s="2">
        <v>5.4827528574676769</v>
      </c>
      <c r="E143" s="1">
        <f t="shared" si="33"/>
        <v>346.40032553480779</v>
      </c>
      <c r="F143" s="1">
        <f t="shared" si="34"/>
        <v>1385.6013021392312</v>
      </c>
      <c r="G143" s="8">
        <f t="shared" si="23"/>
        <v>3984.878153846154</v>
      </c>
      <c r="H143">
        <v>315</v>
      </c>
      <c r="I143">
        <v>295</v>
      </c>
      <c r="J143" s="1">
        <v>305.91811833769174</v>
      </c>
      <c r="K143" s="2">
        <f t="shared" si="30"/>
        <v>9.0818816623082625</v>
      </c>
      <c r="L143" s="8">
        <v>2303.8183141022455</v>
      </c>
      <c r="M143" s="1">
        <f t="shared" si="35"/>
        <v>15.003720730128176</v>
      </c>
      <c r="N143" s="1">
        <f t="shared" si="31"/>
        <v>4178.9192308608881</v>
      </c>
      <c r="O143" s="1">
        <f t="shared" si="32"/>
        <v>993.14569770088269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36">A132</f>
        <v>6.2E-2</v>
      </c>
      <c r="B144" s="1">
        <f t="shared" si="29"/>
        <v>224.76474209582815</v>
      </c>
      <c r="C144">
        <f t="shared" si="28"/>
        <v>4000</v>
      </c>
      <c r="D144" s="2">
        <v>5.4827528574676769</v>
      </c>
      <c r="E144" s="1">
        <f t="shared" si="33"/>
        <v>346.40032553480779</v>
      </c>
      <c r="F144" s="1">
        <f t="shared" si="34"/>
        <v>1385.6013021392312</v>
      </c>
      <c r="G144" s="8">
        <f t="shared" si="23"/>
        <v>4710.5415692307688</v>
      </c>
      <c r="H144">
        <v>315</v>
      </c>
      <c r="I144">
        <v>295</v>
      </c>
      <c r="J144" s="1">
        <v>306.57263085803885</v>
      </c>
      <c r="K144" s="2">
        <f t="shared" si="30"/>
        <v>8.4273691419611509</v>
      </c>
      <c r="L144" s="8">
        <v>2366.6165276345969</v>
      </c>
      <c r="M144" s="1">
        <f t="shared" si="35"/>
        <v>15.404008143698071</v>
      </c>
      <c r="N144" s="1">
        <f t="shared" si="31"/>
        <v>4178.8588277590998</v>
      </c>
      <c r="O144" s="1">
        <f t="shared" si="32"/>
        <v>993.03831160867298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36"/>
        <v>6.8000000000000005E-2</v>
      </c>
      <c r="B145" s="1">
        <f t="shared" si="29"/>
        <v>246.53970308863364</v>
      </c>
      <c r="C145">
        <f t="shared" si="28"/>
        <v>4000</v>
      </c>
      <c r="D145" s="2">
        <v>5.4827528574676769</v>
      </c>
      <c r="E145" s="1">
        <f t="shared" si="33"/>
        <v>346.40032553480779</v>
      </c>
      <c r="F145" s="1">
        <f t="shared" si="34"/>
        <v>1385.6013021392312</v>
      </c>
      <c r="G145" s="8">
        <f t="shared" si="23"/>
        <v>5494.0202461538465</v>
      </c>
      <c r="H145">
        <v>315</v>
      </c>
      <c r="I145">
        <v>295</v>
      </c>
      <c r="J145" s="1">
        <v>307.14155431439735</v>
      </c>
      <c r="K145" s="2">
        <f t="shared" si="30"/>
        <v>7.8584456856026463</v>
      </c>
      <c r="L145" s="8">
        <v>2420.2221202476844</v>
      </c>
      <c r="M145" s="1">
        <f t="shared" si="35"/>
        <v>15.745281258605155</v>
      </c>
      <c r="N145" s="1">
        <f t="shared" si="31"/>
        <v>4178.8118357070553</v>
      </c>
      <c r="O145" s="1">
        <f t="shared" si="32"/>
        <v>992.94351754772651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36"/>
        <v>7.3999999999999996E-2</v>
      </c>
      <c r="B146" s="1">
        <f t="shared" si="29"/>
        <v>268.31487397385132</v>
      </c>
      <c r="C146">
        <f t="shared" si="28"/>
        <v>4000</v>
      </c>
      <c r="D146" s="2">
        <v>5.4827528574676769</v>
      </c>
      <c r="E146" s="1">
        <f t="shared" si="33"/>
        <v>346.40032553480779</v>
      </c>
      <c r="F146" s="1">
        <f t="shared" si="34"/>
        <v>1385.6013021392312</v>
      </c>
      <c r="G146" s="8">
        <f t="shared" si="23"/>
        <v>6291.8763752307705</v>
      </c>
      <c r="H146">
        <v>315</v>
      </c>
      <c r="I146">
        <v>295</v>
      </c>
      <c r="J146" s="1">
        <v>307.61666778663232</v>
      </c>
      <c r="K146" s="2">
        <f t="shared" si="30"/>
        <v>7.3833322133676802</v>
      </c>
      <c r="L146" s="8">
        <v>2464.3417712052037</v>
      </c>
      <c r="M146" s="1">
        <f t="shared" si="35"/>
        <v>16.025864916950663</v>
      </c>
      <c r="N146" s="1">
        <f t="shared" si="31"/>
        <v>4178.7763474756057</v>
      </c>
      <c r="O146" s="1">
        <f t="shared" si="32"/>
        <v>992.86333274972321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36"/>
        <v>8.0000000000000002E-3</v>
      </c>
      <c r="B147" s="1">
        <f t="shared" si="29"/>
        <v>28.955701362892292</v>
      </c>
      <c r="C147">
        <f t="shared" si="28"/>
        <v>4500</v>
      </c>
      <c r="D147" s="2">
        <v>6.2040324687436312</v>
      </c>
      <c r="E147" s="1">
        <f t="shared" si="33"/>
        <v>391.97077137522263</v>
      </c>
      <c r="F147" s="1">
        <f t="shared" si="34"/>
        <v>1567.8830855008905</v>
      </c>
      <c r="G147" s="8">
        <f t="shared" si="23"/>
        <v>260.92024615384736</v>
      </c>
      <c r="H147">
        <v>315</v>
      </c>
      <c r="I147">
        <v>295</v>
      </c>
      <c r="J147" s="1">
        <v>295.25314331703174</v>
      </c>
      <c r="K147" s="2">
        <f t="shared" si="30"/>
        <v>19.746856682968257</v>
      </c>
      <c r="L147" s="8">
        <v>726.41961433994527</v>
      </c>
      <c r="M147" s="1">
        <f t="shared" si="35"/>
        <v>4.5192157411824105</v>
      </c>
      <c r="N147" s="1">
        <f t="shared" si="31"/>
        <v>4181.1543117043293</v>
      </c>
      <c r="O147" s="1">
        <f t="shared" si="32"/>
        <v>994.62277356224467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36"/>
        <v>1.4E-2</v>
      </c>
      <c r="B148" s="1">
        <f t="shared" si="29"/>
        <v>50.680578151507362</v>
      </c>
      <c r="C148">
        <f t="shared" si="28"/>
        <v>4500</v>
      </c>
      <c r="D148" s="2">
        <v>6.2040324687436312</v>
      </c>
      <c r="E148" s="1">
        <f t="shared" si="33"/>
        <v>391.97077137522263</v>
      </c>
      <c r="F148" s="1">
        <f t="shared" si="34"/>
        <v>1567.8830855008905</v>
      </c>
      <c r="G148" s="8">
        <f t="shared" si="23"/>
        <v>524.06156923076992</v>
      </c>
      <c r="H148">
        <v>315</v>
      </c>
      <c r="I148">
        <v>295</v>
      </c>
      <c r="J148" s="1">
        <v>296.62207777472662</v>
      </c>
      <c r="K148" s="2">
        <f t="shared" si="30"/>
        <v>18.37792222527338</v>
      </c>
      <c r="L148" s="8">
        <v>1181.9876665818704</v>
      </c>
      <c r="M148" s="1">
        <f t="shared" si="35"/>
        <v>7.3159808683431553</v>
      </c>
      <c r="N148" s="1">
        <f t="shared" si="31"/>
        <v>4180.7095574097648</v>
      </c>
      <c r="O148" s="1">
        <f t="shared" si="32"/>
        <v>994.4637933950047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36"/>
        <v>0.02</v>
      </c>
      <c r="B149" s="1">
        <f t="shared" si="29"/>
        <v>72.417104698229252</v>
      </c>
      <c r="C149">
        <f t="shared" si="28"/>
        <v>4500</v>
      </c>
      <c r="D149" s="2">
        <v>6.2040324687436312</v>
      </c>
      <c r="E149" s="1">
        <f t="shared" si="33"/>
        <v>391.97077137522263</v>
      </c>
      <c r="F149" s="1">
        <f t="shared" si="34"/>
        <v>1567.8830855008905</v>
      </c>
      <c r="G149" s="8">
        <f t="shared" si="23"/>
        <v>845.01815384615406</v>
      </c>
      <c r="H149">
        <v>315</v>
      </c>
      <c r="I149">
        <v>295</v>
      </c>
      <c r="J149" s="1">
        <v>298.4232718316419</v>
      </c>
      <c r="K149" s="2">
        <f t="shared" si="30"/>
        <v>16.576728168358102</v>
      </c>
      <c r="L149" s="8">
        <v>1522.2625127213923</v>
      </c>
      <c r="M149" s="1">
        <f t="shared" si="35"/>
        <v>9.3911929888028034</v>
      </c>
      <c r="N149" s="1">
        <f t="shared" si="31"/>
        <v>4180.2039897043351</v>
      </c>
      <c r="O149" s="1">
        <f t="shared" si="32"/>
        <v>994.24024614119298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36"/>
        <v>2.5999999999999999E-2</v>
      </c>
      <c r="B150" s="1">
        <f t="shared" si="29"/>
        <v>94.163633745285836</v>
      </c>
      <c r="C150">
        <f t="shared" si="28"/>
        <v>4500</v>
      </c>
      <c r="D150" s="2">
        <v>6.2040324687436312</v>
      </c>
      <c r="E150" s="1">
        <f t="shared" si="33"/>
        <v>391.97077137522263</v>
      </c>
      <c r="F150" s="1">
        <f t="shared" si="34"/>
        <v>1567.8830855008905</v>
      </c>
      <c r="G150" s="8">
        <f t="shared" si="23"/>
        <v>1223.7899999999997</v>
      </c>
      <c r="H150">
        <v>315</v>
      </c>
      <c r="I150">
        <v>295</v>
      </c>
      <c r="J150" s="1">
        <v>300.12614641055268</v>
      </c>
      <c r="K150" s="2">
        <f t="shared" si="30"/>
        <v>14.873853589447322</v>
      </c>
      <c r="L150" s="8">
        <v>1775.0278866946637</v>
      </c>
      <c r="M150" s="1">
        <f t="shared" si="35"/>
        <v>10.925586189279965</v>
      </c>
      <c r="N150" s="1">
        <f t="shared" si="31"/>
        <v>4179.8032535414641</v>
      </c>
      <c r="O150" s="1">
        <f t="shared" si="32"/>
        <v>994.01431611262501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36"/>
        <v>3.2000000000000001E-2</v>
      </c>
      <c r="B151" s="1">
        <f t="shared" si="29"/>
        <v>115.91784491768557</v>
      </c>
      <c r="C151">
        <f t="shared" si="28"/>
        <v>4500</v>
      </c>
      <c r="D151" s="2">
        <v>6.2040324687436312</v>
      </c>
      <c r="E151" s="1">
        <f t="shared" si="33"/>
        <v>391.97077137522263</v>
      </c>
      <c r="F151" s="1">
        <f t="shared" si="34"/>
        <v>1567.8830855008905</v>
      </c>
      <c r="G151" s="8">
        <f t="shared" si="23"/>
        <v>1660.3771076923072</v>
      </c>
      <c r="H151">
        <v>315</v>
      </c>
      <c r="I151">
        <v>295</v>
      </c>
      <c r="J151" s="1">
        <v>301.60260783808764</v>
      </c>
      <c r="K151" s="2">
        <f t="shared" si="30"/>
        <v>13.397392161912364</v>
      </c>
      <c r="L151" s="8">
        <v>1967.28638884972</v>
      </c>
      <c r="M151" s="1">
        <f t="shared" si="35"/>
        <v>12.088589846988866</v>
      </c>
      <c r="N151" s="1">
        <f t="shared" si="31"/>
        <v>4179.5117566827894</v>
      </c>
      <c r="O151" s="1">
        <f t="shared" si="32"/>
        <v>993.80729586376185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36"/>
        <v>3.7999999999999999E-2</v>
      </c>
      <c r="B152" s="1">
        <f t="shared" si="29"/>
        <v>137.6778447131683</v>
      </c>
      <c r="C152">
        <f t="shared" si="28"/>
        <v>4500</v>
      </c>
      <c r="D152" s="2">
        <v>6.2040324687436312</v>
      </c>
      <c r="E152" s="1">
        <f t="shared" si="33"/>
        <v>391.97077137522263</v>
      </c>
      <c r="F152" s="1">
        <f t="shared" si="34"/>
        <v>1567.8830855008905</v>
      </c>
      <c r="G152" s="8">
        <f t="shared" si="23"/>
        <v>2154.7794769230763</v>
      </c>
      <c r="H152">
        <v>315</v>
      </c>
      <c r="I152">
        <v>295</v>
      </c>
      <c r="J152" s="1">
        <v>302.85427366354685</v>
      </c>
      <c r="K152" s="2">
        <f t="shared" si="30"/>
        <v>12.145726336453151</v>
      </c>
      <c r="L152" s="8">
        <v>2117.4803628985401</v>
      </c>
      <c r="M152" s="1">
        <f t="shared" si="35"/>
        <v>12.994605792938183</v>
      </c>
      <c r="N152" s="1">
        <f t="shared" si="31"/>
        <v>4179.3022388867557</v>
      </c>
      <c r="O152" s="1">
        <f t="shared" si="32"/>
        <v>993.62392173557646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36"/>
        <v>4.3999999999999997E-2</v>
      </c>
      <c r="B153" s="1">
        <f t="shared" si="29"/>
        <v>159.4422330772739</v>
      </c>
      <c r="C153">
        <f t="shared" si="28"/>
        <v>4500</v>
      </c>
      <c r="D153" s="2">
        <v>6.2040324687436312</v>
      </c>
      <c r="E153" s="1">
        <f t="shared" si="33"/>
        <v>391.97077137522263</v>
      </c>
      <c r="F153" s="1">
        <f t="shared" si="34"/>
        <v>1567.8830855008905</v>
      </c>
      <c r="G153" s="8">
        <f t="shared" si="23"/>
        <v>2706.9971076923066</v>
      </c>
      <c r="H153">
        <v>315</v>
      </c>
      <c r="I153">
        <v>295</v>
      </c>
      <c r="J153" s="1">
        <v>303.9133545474902</v>
      </c>
      <c r="K153" s="2">
        <f t="shared" si="30"/>
        <v>11.086645452509799</v>
      </c>
      <c r="L153" s="8">
        <v>2237.6781792759457</v>
      </c>
      <c r="M153" s="1">
        <f t="shared" si="35"/>
        <v>13.718012521469214</v>
      </c>
      <c r="N153" s="1">
        <f t="shared" si="31"/>
        <v>4179.1500002063094</v>
      </c>
      <c r="O153" s="1">
        <f t="shared" si="32"/>
        <v>993.46325589425999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36"/>
        <v>0.05</v>
      </c>
      <c r="B154" s="1">
        <f t="shared" si="29"/>
        <v>181.20999478467422</v>
      </c>
      <c r="C154">
        <f t="shared" si="28"/>
        <v>4500</v>
      </c>
      <c r="D154" s="2">
        <v>6.2040324687436312</v>
      </c>
      <c r="E154" s="1">
        <f t="shared" si="33"/>
        <v>391.97077137522263</v>
      </c>
      <c r="F154" s="1">
        <f t="shared" si="34"/>
        <v>1567.8830855008905</v>
      </c>
      <c r="G154" s="8">
        <f t="shared" si="23"/>
        <v>3317.0299999999997</v>
      </c>
      <c r="H154">
        <v>315</v>
      </c>
      <c r="I154">
        <v>295</v>
      </c>
      <c r="J154" s="1">
        <v>304.81428233919803</v>
      </c>
      <c r="K154" s="2">
        <f t="shared" si="30"/>
        <v>10.18571766080197</v>
      </c>
      <c r="L154" s="8">
        <v>2335.8845267879897</v>
      </c>
      <c r="M154" s="1">
        <f t="shared" si="35"/>
        <v>14.307922039203431</v>
      </c>
      <c r="N154" s="1">
        <f t="shared" si="31"/>
        <v>4179.0373996691933</v>
      </c>
      <c r="O154" s="1">
        <f t="shared" si="32"/>
        <v>993.32269290051022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36"/>
        <v>5.6000000000000001E-2</v>
      </c>
      <c r="B155" s="1">
        <f t="shared" si="29"/>
        <v>202.98039042039721</v>
      </c>
      <c r="C155">
        <f t="shared" si="28"/>
        <v>4500</v>
      </c>
      <c r="D155" s="2">
        <v>6.2040324687436312</v>
      </c>
      <c r="E155" s="1">
        <f t="shared" si="33"/>
        <v>391.97077137522263</v>
      </c>
      <c r="F155" s="1">
        <f t="shared" si="34"/>
        <v>1567.8830855008905</v>
      </c>
      <c r="G155" s="8">
        <f t="shared" si="23"/>
        <v>3984.878153846154</v>
      </c>
      <c r="H155">
        <v>315</v>
      </c>
      <c r="I155">
        <v>295</v>
      </c>
      <c r="J155" s="1">
        <v>305.58666837530541</v>
      </c>
      <c r="K155" s="2">
        <f t="shared" si="30"/>
        <v>9.4133316246945924</v>
      </c>
      <c r="L155" s="8">
        <v>2417.5488475232642</v>
      </c>
      <c r="M155" s="1">
        <f t="shared" si="35"/>
        <v>14.797653823490911</v>
      </c>
      <c r="N155" s="1">
        <f t="shared" si="31"/>
        <v>4178.9525118664478</v>
      </c>
      <c r="O155" s="1">
        <f t="shared" si="32"/>
        <v>993.19939025864392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36"/>
        <v>6.2E-2</v>
      </c>
      <c r="B156" s="1">
        <f t="shared" si="29"/>
        <v>224.75287469316731</v>
      </c>
      <c r="C156">
        <f t="shared" si="28"/>
        <v>4500</v>
      </c>
      <c r="D156" s="2">
        <v>6.2040324687436312</v>
      </c>
      <c r="E156" s="1">
        <f t="shared" si="33"/>
        <v>391.97077137522263</v>
      </c>
      <c r="F156" s="1">
        <f t="shared" si="34"/>
        <v>1567.8830855008905</v>
      </c>
      <c r="G156" s="8">
        <f t="shared" ref="G156:G194" si="37">G144</f>
        <v>4710.5415692307688</v>
      </c>
      <c r="H156">
        <v>315</v>
      </c>
      <c r="I156">
        <v>295</v>
      </c>
      <c r="J156" s="1">
        <v>306.25441374217615</v>
      </c>
      <c r="K156" s="2">
        <f t="shared" si="30"/>
        <v>8.7455862578238452</v>
      </c>
      <c r="L156" s="8">
        <v>2486.4839396326738</v>
      </c>
      <c r="M156" s="1">
        <f t="shared" si="35"/>
        <v>15.210458844988796</v>
      </c>
      <c r="N156" s="1">
        <f t="shared" si="31"/>
        <v>4178.8873281115375</v>
      </c>
      <c r="O156" s="1">
        <f t="shared" si="32"/>
        <v>993.09074602366127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36"/>
        <v>6.8000000000000005E-2</v>
      </c>
      <c r="B157" s="1">
        <f t="shared" si="29"/>
        <v>246.52703915797514</v>
      </c>
      <c r="C157">
        <f t="shared" si="28"/>
        <v>4500</v>
      </c>
      <c r="D157" s="2">
        <v>6.2040324687436312</v>
      </c>
      <c r="E157" s="1">
        <f t="shared" si="33"/>
        <v>391.97077137522263</v>
      </c>
      <c r="F157" s="1">
        <f t="shared" si="34"/>
        <v>1567.8830855008905</v>
      </c>
      <c r="G157" s="8">
        <f t="shared" si="37"/>
        <v>5494.0202461538465</v>
      </c>
      <c r="H157">
        <v>315</v>
      </c>
      <c r="I157">
        <v>295</v>
      </c>
      <c r="J157" s="1">
        <v>306.83642785150772</v>
      </c>
      <c r="K157" s="2">
        <f t="shared" si="30"/>
        <v>8.1635721484922783</v>
      </c>
      <c r="L157" s="8">
        <v>2545.4280756291841</v>
      </c>
      <c r="M157" s="1">
        <f t="shared" si="35"/>
        <v>15.562989339273793</v>
      </c>
      <c r="N157" s="1">
        <f t="shared" si="31"/>
        <v>4178.8364163356955</v>
      </c>
      <c r="O157" s="1">
        <f t="shared" si="32"/>
        <v>992.99452439832203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36"/>
        <v>7.3999999999999996E-2</v>
      </c>
      <c r="B158" s="1">
        <f t="shared" si="29"/>
        <v>268.30147664546951</v>
      </c>
      <c r="C158">
        <f t="shared" si="28"/>
        <v>4500</v>
      </c>
      <c r="D158" s="2">
        <v>6.2040324687436312</v>
      </c>
      <c r="E158" s="1">
        <f t="shared" si="33"/>
        <v>391.97077137522263</v>
      </c>
      <c r="F158" s="1">
        <f t="shared" si="34"/>
        <v>1567.8830855008905</v>
      </c>
      <c r="G158" s="8">
        <f t="shared" si="37"/>
        <v>6291.8763752307705</v>
      </c>
      <c r="H158">
        <v>315</v>
      </c>
      <c r="I158">
        <v>295</v>
      </c>
      <c r="J158" s="1">
        <v>307.32355699630801</v>
      </c>
      <c r="K158" s="2">
        <f t="shared" si="30"/>
        <v>7.6764430036919862</v>
      </c>
      <c r="L158" s="8">
        <v>2594.0094993584116</v>
      </c>
      <c r="M158" s="1">
        <f t="shared" si="35"/>
        <v>15.853225213023919</v>
      </c>
      <c r="N158" s="1">
        <f t="shared" si="31"/>
        <v>4178.7978455185403</v>
      </c>
      <c r="O158" s="1">
        <f t="shared" si="32"/>
        <v>992.91291024841394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36"/>
        <v>8.0000000000000002E-3</v>
      </c>
      <c r="B159" s="1">
        <f t="shared" si="29"/>
        <v>28.955553593800726</v>
      </c>
      <c r="C159">
        <f t="shared" si="28"/>
        <v>5000</v>
      </c>
      <c r="D159" s="2">
        <v>6.9253120800195864</v>
      </c>
      <c r="E159" s="1">
        <f t="shared" si="33"/>
        <v>437.54121721563746</v>
      </c>
      <c r="F159" s="1">
        <f t="shared" si="34"/>
        <v>1750.1648688625498</v>
      </c>
      <c r="G159" s="8">
        <f t="shared" si="37"/>
        <v>260.92024615384736</v>
      </c>
      <c r="H159">
        <v>315</v>
      </c>
      <c r="I159">
        <v>295</v>
      </c>
      <c r="J159" s="1">
        <v>295.20802827921159</v>
      </c>
      <c r="K159" s="2">
        <f t="shared" si="30"/>
        <v>19.79197172078841</v>
      </c>
      <c r="L159" s="8">
        <v>735.49134854549743</v>
      </c>
      <c r="M159" s="1">
        <f t="shared" si="35"/>
        <v>4.33481823454464</v>
      </c>
      <c r="N159" s="1">
        <f t="shared" si="31"/>
        <v>4181.1699008913129</v>
      </c>
      <c r="O159" s="1">
        <f t="shared" si="32"/>
        <v>994.62784942802728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36"/>
        <v>1.4E-2</v>
      </c>
      <c r="B160" s="1">
        <f t="shared" si="29"/>
        <v>50.679520988094218</v>
      </c>
      <c r="C160">
        <f t="shared" si="28"/>
        <v>5000</v>
      </c>
      <c r="D160" s="2">
        <v>6.9253120800195864</v>
      </c>
      <c r="E160" s="1">
        <f t="shared" si="33"/>
        <v>437.54121721563746</v>
      </c>
      <c r="F160" s="1">
        <f t="shared" si="34"/>
        <v>1750.1648688625498</v>
      </c>
      <c r="G160" s="8">
        <f t="shared" si="37"/>
        <v>524.06156923076992</v>
      </c>
      <c r="H160">
        <v>315</v>
      </c>
      <c r="I160">
        <v>295</v>
      </c>
      <c r="J160" s="1">
        <v>296.44801257661203</v>
      </c>
      <c r="K160" s="2">
        <f t="shared" si="30"/>
        <v>18.55198742338797</v>
      </c>
      <c r="L160" s="8">
        <v>1205.3459503157223</v>
      </c>
      <c r="M160" s="1">
        <f t="shared" si="35"/>
        <v>7.0659694177679224</v>
      </c>
      <c r="N160" s="1">
        <f t="shared" si="31"/>
        <v>4180.7631249536416</v>
      </c>
      <c r="O160" s="1">
        <f t="shared" si="32"/>
        <v>994.48453768614195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36"/>
        <v>0.02</v>
      </c>
      <c r="B161" s="1">
        <f t="shared" si="29"/>
        <v>72.414650464027304</v>
      </c>
      <c r="C161">
        <f t="shared" si="28"/>
        <v>5000</v>
      </c>
      <c r="D161" s="2">
        <v>6.9253120800195864</v>
      </c>
      <c r="E161" s="1">
        <f t="shared" si="33"/>
        <v>437.54121721563746</v>
      </c>
      <c r="F161" s="1">
        <f t="shared" si="34"/>
        <v>1750.1648688625498</v>
      </c>
      <c r="G161" s="8">
        <f t="shared" si="37"/>
        <v>845.01815384615406</v>
      </c>
      <c r="H161">
        <v>315</v>
      </c>
      <c r="I161">
        <v>295</v>
      </c>
      <c r="J161" s="1">
        <v>298.15984312777204</v>
      </c>
      <c r="K161" s="2">
        <f t="shared" si="30"/>
        <v>16.840156872227965</v>
      </c>
      <c r="L161" s="8">
        <v>1562.2366309229849</v>
      </c>
      <c r="M161" s="1">
        <f t="shared" si="35"/>
        <v>9.1264180626695204</v>
      </c>
      <c r="N161" s="1">
        <f t="shared" si="31"/>
        <v>4180.2725231454369</v>
      </c>
      <c r="O161" s="1">
        <f t="shared" si="32"/>
        <v>994.27394233942664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36"/>
        <v>2.5999999999999999E-2</v>
      </c>
      <c r="B162" s="1">
        <f t="shared" ref="B162:B193" si="38">A162/O162*3600*1000</f>
        <v>94.159667593034627</v>
      </c>
      <c r="C162">
        <f t="shared" si="28"/>
        <v>5000</v>
      </c>
      <c r="D162" s="2">
        <v>6.9253120800195864</v>
      </c>
      <c r="E162" s="1">
        <f t="shared" si="33"/>
        <v>437.54121721563746</v>
      </c>
      <c r="F162" s="1">
        <f t="shared" si="34"/>
        <v>1750.1648688625498</v>
      </c>
      <c r="G162" s="8">
        <f t="shared" si="37"/>
        <v>1223.7899999999997</v>
      </c>
      <c r="H162">
        <v>315</v>
      </c>
      <c r="I162">
        <v>295</v>
      </c>
      <c r="J162" s="1">
        <v>299.81832811771301</v>
      </c>
      <c r="K162" s="2">
        <f t="shared" si="30"/>
        <v>15.181671882286992</v>
      </c>
      <c r="L162" s="8">
        <v>1830.2702238196582</v>
      </c>
      <c r="M162" s="1">
        <f t="shared" si="35"/>
        <v>10.666490324130807</v>
      </c>
      <c r="N162" s="1">
        <f t="shared" si="31"/>
        <v>4179.8704157795091</v>
      </c>
      <c r="O162" s="1">
        <f t="shared" si="32"/>
        <v>994.05618554800401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36"/>
        <v>3.2000000000000001E-2</v>
      </c>
      <c r="B163" s="1">
        <f t="shared" si="38"/>
        <v>115.91242406139209</v>
      </c>
      <c r="C163">
        <f t="shared" si="28"/>
        <v>5000</v>
      </c>
      <c r="D163" s="2">
        <v>6.9253120800195864</v>
      </c>
      <c r="E163" s="1">
        <f t="shared" si="33"/>
        <v>437.54121721563746</v>
      </c>
      <c r="F163" s="1">
        <f t="shared" si="34"/>
        <v>1750.1648688625498</v>
      </c>
      <c r="G163" s="8">
        <f t="shared" si="37"/>
        <v>1660.3771076923072</v>
      </c>
      <c r="H163">
        <v>315</v>
      </c>
      <c r="I163">
        <v>295</v>
      </c>
      <c r="J163" s="1">
        <v>301.27735324892183</v>
      </c>
      <c r="K163" s="2">
        <f t="shared" ref="K163:K194" si="39">H163-J163</f>
        <v>13.722646751078173</v>
      </c>
      <c r="L163" s="8">
        <v>2035.6454656528053</v>
      </c>
      <c r="M163" s="1">
        <f t="shared" si="35"/>
        <v>11.842283511526141</v>
      </c>
      <c r="N163" s="1">
        <f t="shared" ref="N163:N194" si="40">((W163 + X163*H163 +Y163*H163^2 +  Z163*H163^3)+(W163 + X163*J163 + Y163*J163^2 +  Z163*J163^3))/2</f>
        <v>4179.5717274718645</v>
      </c>
      <c r="O163" s="1">
        <f t="shared" ref="O163:O194" si="41">((S163 + T163*H163 + U163*H163^2 +  V163*H163^3)+(S163 + T163*J163 + U163*J163^2 +  V163*J163^3))/2</f>
        <v>993.85377307772671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36"/>
        <v>3.7999999999999999E-2</v>
      </c>
      <c r="B164" s="1">
        <f t="shared" si="38"/>
        <v>137.67108937070003</v>
      </c>
      <c r="C164">
        <f t="shared" si="28"/>
        <v>5000</v>
      </c>
      <c r="D164" s="2">
        <v>6.9253120800195864</v>
      </c>
      <c r="E164" s="1">
        <f t="shared" si="33"/>
        <v>437.54121721563746</v>
      </c>
      <c r="F164" s="1">
        <f t="shared" si="34"/>
        <v>1750.1648688625498</v>
      </c>
      <c r="G164" s="8">
        <f t="shared" si="37"/>
        <v>2154.7794769230763</v>
      </c>
      <c r="H164">
        <v>315</v>
      </c>
      <c r="I164">
        <v>295</v>
      </c>
      <c r="J164" s="1">
        <v>302.52617441433563</v>
      </c>
      <c r="K164" s="2">
        <f t="shared" si="39"/>
        <v>12.473825585664372</v>
      </c>
      <c r="L164" s="8">
        <v>2196.9230661975971</v>
      </c>
      <c r="M164" s="1">
        <f t="shared" si="35"/>
        <v>12.762965374946109</v>
      </c>
      <c r="N164" s="1">
        <f t="shared" si="40"/>
        <v>4179.3539727418902</v>
      </c>
      <c r="O164" s="1">
        <f t="shared" si="41"/>
        <v>993.6726775775378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36"/>
        <v>4.3999999999999997E-2</v>
      </c>
      <c r="B165" s="1">
        <f t="shared" si="38"/>
        <v>159.43427791176933</v>
      </c>
      <c r="C165">
        <f t="shared" si="28"/>
        <v>5000</v>
      </c>
      <c r="D165" s="2">
        <v>6.9253120800195864</v>
      </c>
      <c r="E165" s="1">
        <f t="shared" si="33"/>
        <v>437.54121721563746</v>
      </c>
      <c r="F165" s="1">
        <f t="shared" si="34"/>
        <v>1750.1648688625498</v>
      </c>
      <c r="G165" s="8">
        <f t="shared" si="37"/>
        <v>2706.9971076923066</v>
      </c>
      <c r="H165">
        <v>315</v>
      </c>
      <c r="I165">
        <v>295</v>
      </c>
      <c r="J165" s="1">
        <v>303.59007950023886</v>
      </c>
      <c r="K165" s="2">
        <f t="shared" si="39"/>
        <v>11.409920499761142</v>
      </c>
      <c r="L165" s="8">
        <v>2326.4903394404246</v>
      </c>
      <c r="M165" s="1">
        <f t="shared" si="35"/>
        <v>13.500878787103566</v>
      </c>
      <c r="N165" s="1">
        <f t="shared" si="40"/>
        <v>4179.1941327935319</v>
      </c>
      <c r="O165" s="1">
        <f t="shared" si="41"/>
        <v>993.5128259410958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36"/>
        <v>0.05</v>
      </c>
      <c r="B166" s="1">
        <f t="shared" si="38"/>
        <v>181.20096911737517</v>
      </c>
      <c r="C166">
        <f t="shared" si="28"/>
        <v>5000</v>
      </c>
      <c r="D166" s="2">
        <v>6.9253120800195864</v>
      </c>
      <c r="E166" s="1">
        <f t="shared" si="33"/>
        <v>437.54121721563746</v>
      </c>
      <c r="F166" s="1">
        <f t="shared" si="34"/>
        <v>1750.1648688625498</v>
      </c>
      <c r="G166" s="8">
        <f t="shared" si="37"/>
        <v>3317.0299999999997</v>
      </c>
      <c r="H166">
        <v>315</v>
      </c>
      <c r="I166">
        <v>295</v>
      </c>
      <c r="J166" s="1">
        <v>304.49973430797331</v>
      </c>
      <c r="K166" s="2">
        <f t="shared" si="39"/>
        <v>10.500265692026687</v>
      </c>
      <c r="L166" s="8">
        <v>2432.6675063017997</v>
      </c>
      <c r="M166" s="1">
        <f t="shared" si="35"/>
        <v>14.104379832188625</v>
      </c>
      <c r="N166" s="1">
        <f t="shared" si="40"/>
        <v>4179.0750094321247</v>
      </c>
      <c r="O166" s="1">
        <f t="shared" si="41"/>
        <v>993.37217056164195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36"/>
        <v>5.6000000000000001E-2</v>
      </c>
      <c r="B167" s="1">
        <f t="shared" si="38"/>
        <v>202.97041120335464</v>
      </c>
      <c r="C167">
        <f t="shared" si="28"/>
        <v>5000</v>
      </c>
      <c r="D167" s="2">
        <v>6.9253120800195864</v>
      </c>
      <c r="E167" s="1">
        <f t="shared" si="33"/>
        <v>437.54121721563746</v>
      </c>
      <c r="F167" s="1">
        <f t="shared" si="34"/>
        <v>1750.1648688625498</v>
      </c>
      <c r="G167" s="8">
        <f t="shared" si="37"/>
        <v>3984.878153846154</v>
      </c>
      <c r="H167">
        <v>315</v>
      </c>
      <c r="I167">
        <v>295</v>
      </c>
      <c r="J167" s="1">
        <v>305.28269123478822</v>
      </c>
      <c r="K167" s="2">
        <f t="shared" si="39"/>
        <v>9.7173087652117829</v>
      </c>
      <c r="L167" s="8">
        <v>2521.1689716345672</v>
      </c>
      <c r="M167" s="1">
        <f t="shared" si="35"/>
        <v>14.60655831095413</v>
      </c>
      <c r="N167" s="1">
        <f t="shared" si="40"/>
        <v>4178.9846768687567</v>
      </c>
      <c r="O167" s="1">
        <f t="shared" si="41"/>
        <v>993.24822177168653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36"/>
        <v>6.2E-2</v>
      </c>
      <c r="B168" s="1">
        <f t="shared" si="38"/>
        <v>224.742044936306</v>
      </c>
      <c r="C168">
        <f t="shared" si="28"/>
        <v>5000</v>
      </c>
      <c r="D168" s="2">
        <v>6.9253120800195864</v>
      </c>
      <c r="E168" s="1">
        <f t="shared" si="33"/>
        <v>437.54121721563746</v>
      </c>
      <c r="F168" s="1">
        <f t="shared" si="34"/>
        <v>1750.1648688625498</v>
      </c>
      <c r="G168" s="8">
        <f t="shared" si="37"/>
        <v>4710.5415692307688</v>
      </c>
      <c r="H168">
        <v>315</v>
      </c>
      <c r="I168">
        <v>295</v>
      </c>
      <c r="J168" s="1">
        <v>305.96171603838087</v>
      </c>
      <c r="K168" s="2">
        <f t="shared" si="39"/>
        <v>9.0382839616191291</v>
      </c>
      <c r="L168" s="8">
        <v>2596.0192067449002</v>
      </c>
      <c r="M168" s="1">
        <f t="shared" si="35"/>
        <v>15.030653204206297</v>
      </c>
      <c r="N168" s="1">
        <f t="shared" si="40"/>
        <v>4178.9149899674558</v>
      </c>
      <c r="O168" s="1">
        <f t="shared" si="41"/>
        <v>993.13860058208934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36"/>
        <v>6.8000000000000005E-2</v>
      </c>
      <c r="B169" s="1">
        <f t="shared" si="38"/>
        <v>246.51544854832014</v>
      </c>
      <c r="C169">
        <f t="shared" si="28"/>
        <v>5000</v>
      </c>
      <c r="D169" s="2">
        <v>6.9253120800195864</v>
      </c>
      <c r="E169" s="1">
        <f t="shared" si="33"/>
        <v>437.54121721563746</v>
      </c>
      <c r="F169" s="1">
        <f t="shared" si="34"/>
        <v>1750.1648688625498</v>
      </c>
      <c r="G169" s="8">
        <f t="shared" si="37"/>
        <v>5494.0202461538465</v>
      </c>
      <c r="H169">
        <v>315</v>
      </c>
      <c r="I169">
        <v>295</v>
      </c>
      <c r="J169" s="1">
        <v>306.55509076505342</v>
      </c>
      <c r="K169" s="2">
        <f t="shared" si="39"/>
        <v>8.4449092349465786</v>
      </c>
      <c r="L169" s="8">
        <v>2660.1232555433198</v>
      </c>
      <c r="M169" s="1">
        <f t="shared" si="35"/>
        <v>15.393390783158306</v>
      </c>
      <c r="N169" s="1">
        <f t="shared" si="40"/>
        <v>4178.8603566579377</v>
      </c>
      <c r="O169" s="1">
        <f t="shared" si="41"/>
        <v>993.04121279854053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36"/>
        <v>7.3999999999999996E-2</v>
      </c>
      <c r="B170" s="1">
        <f t="shared" si="38"/>
        <v>268.28918560061754</v>
      </c>
      <c r="C170">
        <f t="shared" si="28"/>
        <v>5000</v>
      </c>
      <c r="D170" s="2">
        <v>6.9253120800195864</v>
      </c>
      <c r="E170" s="1">
        <f t="shared" si="33"/>
        <v>437.54121721563746</v>
      </c>
      <c r="F170" s="1">
        <f t="shared" si="34"/>
        <v>1750.1648688625498</v>
      </c>
      <c r="G170" s="8">
        <f t="shared" si="37"/>
        <v>6291.8763752307705</v>
      </c>
      <c r="H170">
        <v>315</v>
      </c>
      <c r="I170">
        <v>295</v>
      </c>
      <c r="J170" s="1">
        <v>307.05277406809989</v>
      </c>
      <c r="K170" s="2">
        <f t="shared" si="39"/>
        <v>7.9472259319001068</v>
      </c>
      <c r="L170" s="8">
        <v>2713.0269131787409</v>
      </c>
      <c r="M170" s="1">
        <f t="shared" si="35"/>
        <v>15.692414320764628</v>
      </c>
      <c r="N170" s="1">
        <f t="shared" si="40"/>
        <v>4178.8188411449</v>
      </c>
      <c r="O170" s="1">
        <f t="shared" si="41"/>
        <v>992.95839824334234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36"/>
        <v>8.0000000000000002E-3</v>
      </c>
      <c r="B171" s="1">
        <f t="shared" si="38"/>
        <v>28.955438738170482</v>
      </c>
      <c r="C171">
        <f t="shared" si="28"/>
        <v>5500</v>
      </c>
      <c r="D171" s="2">
        <v>7.6465916913205536</v>
      </c>
      <c r="E171" s="1">
        <f t="shared" si="33"/>
        <v>483.1116630576326</v>
      </c>
      <c r="F171" s="1">
        <f t="shared" si="34"/>
        <v>1932.4466522305304</v>
      </c>
      <c r="G171" s="8">
        <f t="shared" si="37"/>
        <v>260.92024615384736</v>
      </c>
      <c r="H171">
        <v>315</v>
      </c>
      <c r="I171">
        <v>295</v>
      </c>
      <c r="J171" s="1">
        <v>295.17289688806875</v>
      </c>
      <c r="K171" s="2">
        <f t="shared" si="39"/>
        <v>19.827103111931251</v>
      </c>
      <c r="L171" s="8">
        <v>743.14154005421199</v>
      </c>
      <c r="M171" s="1">
        <f t="shared" si="35"/>
        <v>4.1734309670118899</v>
      </c>
      <c r="N171" s="1">
        <f t="shared" si="40"/>
        <v>4181.1820823118114</v>
      </c>
      <c r="O171" s="1">
        <f t="shared" si="41"/>
        <v>994.6317947527566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36"/>
        <v>1.4E-2</v>
      </c>
      <c r="B172" s="1">
        <f t="shared" si="38"/>
        <v>50.678634460685174</v>
      </c>
      <c r="C172">
        <f t="shared" si="28"/>
        <v>5500</v>
      </c>
      <c r="D172" s="2">
        <v>7.6465916913205536</v>
      </c>
      <c r="E172" s="1">
        <f t="shared" si="33"/>
        <v>483.1116630576326</v>
      </c>
      <c r="F172" s="1">
        <f t="shared" si="34"/>
        <v>1932.4466522305304</v>
      </c>
      <c r="G172" s="8">
        <f t="shared" si="37"/>
        <v>524.06156923076992</v>
      </c>
      <c r="H172">
        <v>315</v>
      </c>
      <c r="I172">
        <v>295</v>
      </c>
      <c r="J172" s="1">
        <v>296.30103590459993</v>
      </c>
      <c r="K172" s="2">
        <f t="shared" si="39"/>
        <v>18.698964095400072</v>
      </c>
      <c r="L172" s="8">
        <v>1225.3704279851522</v>
      </c>
      <c r="M172" s="1">
        <f t="shared" si="35"/>
        <v>6.8429917587776101</v>
      </c>
      <c r="N172" s="1">
        <f t="shared" si="40"/>
        <v>4180.8090231346578</v>
      </c>
      <c r="O172" s="1">
        <f t="shared" si="41"/>
        <v>994.50193432300694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36"/>
        <v>0.02</v>
      </c>
      <c r="B173" s="1">
        <f t="shared" si="38"/>
        <v>72.412529427830066</v>
      </c>
      <c r="C173">
        <f t="shared" si="28"/>
        <v>5500</v>
      </c>
      <c r="D173" s="2">
        <v>7.6465916913205536</v>
      </c>
      <c r="E173" s="1">
        <f t="shared" si="33"/>
        <v>483.1116630576326</v>
      </c>
      <c r="F173" s="1">
        <f t="shared" si="34"/>
        <v>1932.4466522305304</v>
      </c>
      <c r="G173" s="8">
        <f t="shared" si="37"/>
        <v>845.01815384615406</v>
      </c>
      <c r="H173">
        <v>315</v>
      </c>
      <c r="I173">
        <v>295</v>
      </c>
      <c r="J173" s="1">
        <v>297.92998907104641</v>
      </c>
      <c r="K173" s="2">
        <f t="shared" si="39"/>
        <v>17.070010928953593</v>
      </c>
      <c r="L173" s="8">
        <v>1597.2301545395937</v>
      </c>
      <c r="M173" s="1">
        <f t="shared" si="35"/>
        <v>8.8872351177737414</v>
      </c>
      <c r="N173" s="1">
        <f t="shared" si="40"/>
        <v>4180.3338047542729</v>
      </c>
      <c r="O173" s="1">
        <f t="shared" si="41"/>
        <v>994.30306562842543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36"/>
        <v>2.5999999999999999E-2</v>
      </c>
      <c r="B174" s="1">
        <f t="shared" si="38"/>
        <v>94.156180689193647</v>
      </c>
      <c r="C174">
        <f t="shared" si="28"/>
        <v>5500</v>
      </c>
      <c r="D174" s="2">
        <v>7.6465916913205536</v>
      </c>
      <c r="E174" s="1">
        <f t="shared" si="33"/>
        <v>483.1116630576326</v>
      </c>
      <c r="F174" s="1">
        <f t="shared" si="34"/>
        <v>1932.4466522305304</v>
      </c>
      <c r="G174" s="8">
        <f t="shared" si="37"/>
        <v>1223.7899999999997</v>
      </c>
      <c r="H174">
        <v>315</v>
      </c>
      <c r="I174">
        <v>295</v>
      </c>
      <c r="J174" s="1">
        <v>299.54490182456084</v>
      </c>
      <c r="K174" s="2">
        <f t="shared" si="39"/>
        <v>15.455098175439161</v>
      </c>
      <c r="L174" s="8">
        <v>1879.3336171018905</v>
      </c>
      <c r="M174" s="1">
        <f t="shared" si="35"/>
        <v>10.430468685203374</v>
      </c>
      <c r="N174" s="1">
        <f t="shared" si="40"/>
        <v>4179.9319902540892</v>
      </c>
      <c r="O174" s="1">
        <f t="shared" si="41"/>
        <v>994.09299862077467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36"/>
        <v>3.2000000000000001E-2</v>
      </c>
      <c r="B175" s="1">
        <f t="shared" si="38"/>
        <v>115.90760351295022</v>
      </c>
      <c r="C175">
        <f t="shared" si="28"/>
        <v>5500</v>
      </c>
      <c r="D175" s="2">
        <v>7.6465916913205536</v>
      </c>
      <c r="E175" s="1">
        <f t="shared" si="33"/>
        <v>483.1116630576326</v>
      </c>
      <c r="F175" s="1">
        <f t="shared" si="34"/>
        <v>1932.4466522305304</v>
      </c>
      <c r="G175" s="8">
        <f t="shared" si="37"/>
        <v>1660.3771076923072</v>
      </c>
      <c r="H175">
        <v>315</v>
      </c>
      <c r="I175">
        <v>295</v>
      </c>
      <c r="J175" s="1">
        <v>300.98516758123827</v>
      </c>
      <c r="K175" s="2">
        <f t="shared" si="39"/>
        <v>14.014832418761728</v>
      </c>
      <c r="L175" s="8">
        <v>2096.9656411417295</v>
      </c>
      <c r="M175" s="1">
        <f t="shared" si="35"/>
        <v>11.616607741889835</v>
      </c>
      <c r="N175" s="1">
        <f t="shared" si="40"/>
        <v>4179.6276139644451</v>
      </c>
      <c r="O175" s="1">
        <f t="shared" si="41"/>
        <v>993.89510703781264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36"/>
        <v>3.7999999999999999E-2</v>
      </c>
      <c r="B176" s="1">
        <f t="shared" si="38"/>
        <v>137.66503233124789</v>
      </c>
      <c r="C176">
        <f t="shared" si="28"/>
        <v>5500</v>
      </c>
      <c r="D176" s="2">
        <v>7.6465916913205536</v>
      </c>
      <c r="E176" s="1">
        <f t="shared" si="33"/>
        <v>483.1116630576326</v>
      </c>
      <c r="F176" s="1">
        <f t="shared" si="34"/>
        <v>1932.4466522305304</v>
      </c>
      <c r="G176" s="8">
        <f t="shared" si="37"/>
        <v>2154.7794769230763</v>
      </c>
      <c r="H176">
        <v>315</v>
      </c>
      <c r="I176">
        <v>295</v>
      </c>
      <c r="J176" s="1">
        <v>302.22913810425229</v>
      </c>
      <c r="K176" s="2">
        <f t="shared" si="39"/>
        <v>12.770861895747714</v>
      </c>
      <c r="L176" s="8">
        <v>2268.6975469671529</v>
      </c>
      <c r="M176" s="1">
        <f t="shared" si="35"/>
        <v>12.549828597790155</v>
      </c>
      <c r="N176" s="1">
        <f t="shared" si="40"/>
        <v>4179.4027377677958</v>
      </c>
      <c r="O176" s="1">
        <f t="shared" si="41"/>
        <v>993.71639757315825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36"/>
        <v>4.3999999999999997E-2</v>
      </c>
      <c r="B177" s="1">
        <f t="shared" si="38"/>
        <v>159.42710020132608</v>
      </c>
      <c r="C177">
        <f t="shared" si="28"/>
        <v>5500</v>
      </c>
      <c r="D177" s="2">
        <v>7.6465916913205536</v>
      </c>
      <c r="E177" s="1">
        <f t="shared" si="33"/>
        <v>483.1116630576326</v>
      </c>
      <c r="F177" s="1">
        <f t="shared" si="34"/>
        <v>1932.4466522305304</v>
      </c>
      <c r="G177" s="8">
        <f t="shared" si="37"/>
        <v>2706.9971076923066</v>
      </c>
      <c r="H177">
        <v>315</v>
      </c>
      <c r="I177">
        <v>295</v>
      </c>
      <c r="J177" s="1">
        <v>303.29574538368939</v>
      </c>
      <c r="K177" s="2">
        <f t="shared" si="39"/>
        <v>11.704254616310607</v>
      </c>
      <c r="L177" s="8">
        <v>2407.1617378485353</v>
      </c>
      <c r="M177" s="1">
        <f t="shared" si="35"/>
        <v>13.300448117575829</v>
      </c>
      <c r="N177" s="1">
        <f t="shared" si="40"/>
        <v>4179.2360838868271</v>
      </c>
      <c r="O177" s="1">
        <f t="shared" si="41"/>
        <v>993.55755577295781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36"/>
        <v>0.05</v>
      </c>
      <c r="B178" s="1">
        <f t="shared" si="38"/>
        <v>181.19278524948908</v>
      </c>
      <c r="C178">
        <f t="shared" si="28"/>
        <v>5500</v>
      </c>
      <c r="D178" s="2">
        <v>7.6465916913205536</v>
      </c>
      <c r="E178" s="1">
        <f t="shared" si="33"/>
        <v>483.1116630576326</v>
      </c>
      <c r="F178" s="1">
        <f t="shared" si="34"/>
        <v>1932.4466522305304</v>
      </c>
      <c r="G178" s="8">
        <f t="shared" si="37"/>
        <v>3317.0299999999997</v>
      </c>
      <c r="H178">
        <v>315</v>
      </c>
      <c r="I178">
        <v>295</v>
      </c>
      <c r="J178" s="1">
        <v>304.21210235774248</v>
      </c>
      <c r="K178" s="2">
        <f t="shared" si="39"/>
        <v>10.787897642257519</v>
      </c>
      <c r="L178" s="8">
        <v>2520.9459674626241</v>
      </c>
      <c r="M178" s="1">
        <f t="shared" si="35"/>
        <v>13.916022070133753</v>
      </c>
      <c r="N178" s="1">
        <f t="shared" si="40"/>
        <v>4179.1109898391442</v>
      </c>
      <c r="O178" s="1">
        <f t="shared" si="41"/>
        <v>993.41703783709318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36"/>
        <v>5.6000000000000001E-2</v>
      </c>
      <c r="B179" s="1">
        <f t="shared" si="38"/>
        <v>202.961326603336</v>
      </c>
      <c r="C179">
        <f t="shared" si="28"/>
        <v>5500</v>
      </c>
      <c r="D179" s="2">
        <v>7.6465916913205536</v>
      </c>
      <c r="E179" s="1">
        <f t="shared" si="33"/>
        <v>483.1116630576326</v>
      </c>
      <c r="F179" s="1">
        <f t="shared" si="34"/>
        <v>1932.4466522305304</v>
      </c>
      <c r="G179" s="8">
        <f t="shared" si="37"/>
        <v>3984.878153846154</v>
      </c>
      <c r="H179">
        <v>315</v>
      </c>
      <c r="I179">
        <v>295</v>
      </c>
      <c r="J179" s="1">
        <v>305.00377381737241</v>
      </c>
      <c r="K179" s="2">
        <f t="shared" si="39"/>
        <v>9.9962261826275949</v>
      </c>
      <c r="L179" s="8">
        <v>2615.9982353345772</v>
      </c>
      <c r="M179" s="1">
        <f t="shared" si="35"/>
        <v>14.429360477868267</v>
      </c>
      <c r="N179" s="1">
        <f t="shared" si="40"/>
        <v>4179.0156032791047</v>
      </c>
      <c r="O179" s="1">
        <f t="shared" si="41"/>
        <v>993.29267981187093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36"/>
        <v>6.2E-2</v>
      </c>
      <c r="B180" s="1">
        <f t="shared" si="38"/>
        <v>224.73215361772955</v>
      </c>
      <c r="C180">
        <f t="shared" si="28"/>
        <v>5500</v>
      </c>
      <c r="D180" s="2">
        <v>7.6465916913205536</v>
      </c>
      <c r="E180" s="1">
        <f t="shared" si="33"/>
        <v>483.1116630576326</v>
      </c>
      <c r="F180" s="1">
        <f t="shared" si="34"/>
        <v>1932.4466522305304</v>
      </c>
      <c r="G180" s="8">
        <f t="shared" si="37"/>
        <v>4710.5415692307688</v>
      </c>
      <c r="H180">
        <v>315</v>
      </c>
      <c r="I180">
        <v>295</v>
      </c>
      <c r="J180" s="1">
        <v>305.69240418608535</v>
      </c>
      <c r="K180" s="2">
        <f t="shared" si="39"/>
        <v>9.3075958139146451</v>
      </c>
      <c r="L180" s="8">
        <v>2696.533752120783</v>
      </c>
      <c r="M180" s="1">
        <f t="shared" si="35"/>
        <v>14.863646651395287</v>
      </c>
      <c r="N180" s="1">
        <f t="shared" si="40"/>
        <v>4178.9416939534376</v>
      </c>
      <c r="O180" s="1">
        <f t="shared" si="41"/>
        <v>993.18231239693557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36"/>
        <v>6.8000000000000005E-2</v>
      </c>
      <c r="B181" s="1">
        <f t="shared" si="38"/>
        <v>246.50483312255093</v>
      </c>
      <c r="C181">
        <f t="shared" si="28"/>
        <v>5500</v>
      </c>
      <c r="D181" s="2">
        <v>7.6465916913205536</v>
      </c>
      <c r="E181" s="1">
        <f t="shared" si="33"/>
        <v>483.1116630576326</v>
      </c>
      <c r="F181" s="1">
        <f t="shared" si="34"/>
        <v>1932.4466522305304</v>
      </c>
      <c r="G181" s="8">
        <f t="shared" si="37"/>
        <v>5494.0202461538465</v>
      </c>
      <c r="H181">
        <v>315</v>
      </c>
      <c r="I181">
        <v>295</v>
      </c>
      <c r="J181" s="1">
        <v>306.29563961351636</v>
      </c>
      <c r="K181" s="2">
        <f t="shared" si="39"/>
        <v>8.7043603864836427</v>
      </c>
      <c r="L181" s="8">
        <v>2765.6100098112229</v>
      </c>
      <c r="M181" s="1">
        <f t="shared" si="35"/>
        <v>15.23564550396496</v>
      </c>
      <c r="N181" s="1">
        <f t="shared" si="40"/>
        <v>4178.8835441859492</v>
      </c>
      <c r="O181" s="1">
        <f t="shared" si="41"/>
        <v>993.08397689020819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36"/>
        <v>7.3999999999999996E-2</v>
      </c>
      <c r="B182" s="1">
        <f t="shared" si="38"/>
        <v>268.27790351428962</v>
      </c>
      <c r="C182">
        <f t="shared" si="28"/>
        <v>5500</v>
      </c>
      <c r="D182" s="2">
        <v>7.6465916913205536</v>
      </c>
      <c r="E182" s="1">
        <f t="shared" si="33"/>
        <v>483.1116630576326</v>
      </c>
      <c r="F182" s="1">
        <f t="shared" si="34"/>
        <v>1932.4466522305304</v>
      </c>
      <c r="G182" s="8">
        <f t="shared" si="37"/>
        <v>6291.8763752307705</v>
      </c>
      <c r="H182">
        <v>315</v>
      </c>
      <c r="I182">
        <v>295</v>
      </c>
      <c r="J182" s="1">
        <v>306.80259834525469</v>
      </c>
      <c r="K182" s="2">
        <f t="shared" si="39"/>
        <v>8.1974016547453061</v>
      </c>
      <c r="L182" s="8">
        <v>2822.6874541893312</v>
      </c>
      <c r="M182" s="1">
        <f t="shared" si="35"/>
        <v>15.542674101378401</v>
      </c>
      <c r="N182" s="1">
        <f t="shared" si="40"/>
        <v>4178.8392297066985</v>
      </c>
      <c r="O182" s="1">
        <f t="shared" si="41"/>
        <v>993.00015584701487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36"/>
        <v>8.0000000000000002E-3</v>
      </c>
      <c r="B183" s="1">
        <f t="shared" si="38"/>
        <v>28.955347705367547</v>
      </c>
      <c r="C183">
        <f t="shared" si="28"/>
        <v>6000</v>
      </c>
      <c r="D183" s="2">
        <v>8.3678713025965088</v>
      </c>
      <c r="E183" s="1">
        <f t="shared" si="33"/>
        <v>528.68210889804743</v>
      </c>
      <c r="F183" s="1">
        <f t="shared" si="34"/>
        <v>2114.7284355921897</v>
      </c>
      <c r="G183" s="8">
        <f t="shared" si="37"/>
        <v>260.92024615384736</v>
      </c>
      <c r="H183">
        <v>315</v>
      </c>
      <c r="I183">
        <v>295</v>
      </c>
      <c r="J183" s="1">
        <v>295.14501162046793</v>
      </c>
      <c r="K183" s="2">
        <f t="shared" si="39"/>
        <v>19.854988379532074</v>
      </c>
      <c r="L183" s="8">
        <v>749.68314747736122</v>
      </c>
      <c r="M183" s="1">
        <f t="shared" si="35"/>
        <v>4.0301001650861332</v>
      </c>
      <c r="N183" s="1">
        <f t="shared" si="40"/>
        <v>4181.1917774457843</v>
      </c>
      <c r="O183" s="1">
        <f t="shared" si="41"/>
        <v>994.63492177858552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36"/>
        <v>1.4E-2</v>
      </c>
      <c r="B184" s="1">
        <f t="shared" si="38"/>
        <v>50.67787926333709</v>
      </c>
      <c r="C184">
        <f t="shared" si="28"/>
        <v>6000</v>
      </c>
      <c r="D184" s="2">
        <v>8.3678713025965088</v>
      </c>
      <c r="E184" s="1">
        <f t="shared" si="33"/>
        <v>528.68210889804743</v>
      </c>
      <c r="F184" s="1">
        <f t="shared" si="34"/>
        <v>2114.7284355921897</v>
      </c>
      <c r="G184" s="8">
        <f t="shared" si="37"/>
        <v>524.06156923076992</v>
      </c>
      <c r="H184">
        <v>315</v>
      </c>
      <c r="I184">
        <v>295</v>
      </c>
      <c r="J184" s="1">
        <v>296.1750917282526</v>
      </c>
      <c r="K184" s="2">
        <f t="shared" si="39"/>
        <v>18.824908271747404</v>
      </c>
      <c r="L184" s="8">
        <v>1242.7462993849151</v>
      </c>
      <c r="M184" s="1">
        <f t="shared" si="35"/>
        <v>6.6416175698243958</v>
      </c>
      <c r="N184" s="1">
        <f t="shared" si="40"/>
        <v>4180.8488422613646</v>
      </c>
      <c r="O184" s="1">
        <f t="shared" si="41"/>
        <v>994.5167543043159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36"/>
        <v>0.02</v>
      </c>
      <c r="B185" s="1">
        <f t="shared" si="38"/>
        <v>72.410670490316889</v>
      </c>
      <c r="C185">
        <f t="shared" si="28"/>
        <v>6000</v>
      </c>
      <c r="D185" s="2">
        <v>8.3678713025965088</v>
      </c>
      <c r="E185" s="1">
        <f t="shared" si="33"/>
        <v>528.68210889804743</v>
      </c>
      <c r="F185" s="1">
        <f t="shared" si="34"/>
        <v>2114.7284355921897</v>
      </c>
      <c r="G185" s="8">
        <f t="shared" si="37"/>
        <v>845.01815384615406</v>
      </c>
      <c r="H185">
        <v>315</v>
      </c>
      <c r="I185">
        <v>295</v>
      </c>
      <c r="J185" s="1">
        <v>297.72681612208828</v>
      </c>
      <c r="K185" s="2">
        <f t="shared" si="39"/>
        <v>17.27318387791172</v>
      </c>
      <c r="L185" s="8">
        <v>1628.2070010318303</v>
      </c>
      <c r="M185" s="1">
        <f t="shared" si="35"/>
        <v>8.6686764415670599</v>
      </c>
      <c r="N185" s="1">
        <f t="shared" si="40"/>
        <v>4180.3891361470669</v>
      </c>
      <c r="O185" s="1">
        <f t="shared" si="41"/>
        <v>994.32859152475589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36"/>
        <v>2.5999999999999999E-2</v>
      </c>
      <c r="B186" s="1">
        <f t="shared" si="38"/>
        <v>94.153075145549394</v>
      </c>
      <c r="C186">
        <f t="shared" si="28"/>
        <v>6000</v>
      </c>
      <c r="D186" s="2">
        <v>8.3678713025965088</v>
      </c>
      <c r="E186" s="1">
        <f t="shared" si="33"/>
        <v>528.68210889804743</v>
      </c>
      <c r="F186" s="1">
        <f t="shared" si="34"/>
        <v>2114.7284355921897</v>
      </c>
      <c r="G186" s="8">
        <f t="shared" si="37"/>
        <v>1223.7899999999997</v>
      </c>
      <c r="H186">
        <v>315</v>
      </c>
      <c r="I186">
        <v>295</v>
      </c>
      <c r="J186" s="1">
        <v>299.29909450457745</v>
      </c>
      <c r="K186" s="2">
        <f t="shared" si="39"/>
        <v>15.700905495422546</v>
      </c>
      <c r="L186" s="8">
        <v>1923.3723339207045</v>
      </c>
      <c r="M186" s="1">
        <f t="shared" si="35"/>
        <v>10.213114568308827</v>
      </c>
      <c r="N186" s="1">
        <f t="shared" si="40"/>
        <v>4179.9889055562398</v>
      </c>
      <c r="O186" s="1">
        <f t="shared" si="41"/>
        <v>994.12578776960379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36"/>
        <v>3.2000000000000001E-2</v>
      </c>
      <c r="B187" s="1">
        <f t="shared" si="38"/>
        <v>115.90326401971465</v>
      </c>
      <c r="C187">
        <f t="shared" si="28"/>
        <v>6000</v>
      </c>
      <c r="D187" s="2">
        <v>8.3678713025965088</v>
      </c>
      <c r="E187" s="1">
        <f t="shared" si="33"/>
        <v>528.68210889804743</v>
      </c>
      <c r="F187" s="1">
        <f t="shared" si="34"/>
        <v>2114.7284355921897</v>
      </c>
      <c r="G187" s="8">
        <f t="shared" si="37"/>
        <v>1660.3771076923072</v>
      </c>
      <c r="H187">
        <v>315</v>
      </c>
      <c r="I187">
        <v>295</v>
      </c>
      <c r="J187" s="1">
        <v>300.71968131341964</v>
      </c>
      <c r="K187" s="2">
        <f t="shared" si="39"/>
        <v>14.280318686580358</v>
      </c>
      <c r="L187" s="8">
        <v>2152.534798976782</v>
      </c>
      <c r="M187" s="1">
        <f t="shared" si="35"/>
        <v>11.407652852244439</v>
      </c>
      <c r="N187" s="1">
        <f t="shared" si="40"/>
        <v>4179.6800724916811</v>
      </c>
      <c r="O187" s="1">
        <f t="shared" si="41"/>
        <v>993.93231911402393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36"/>
        <v>3.7999999999999999E-2</v>
      </c>
      <c r="B188" s="1">
        <f t="shared" si="38"/>
        <v>137.65953740272164</v>
      </c>
      <c r="C188">
        <f t="shared" ref="C188:C194" si="42">C176+500</f>
        <v>6000</v>
      </c>
      <c r="D188" s="2">
        <v>8.3678713025965088</v>
      </c>
      <c r="E188" s="1">
        <f t="shared" si="33"/>
        <v>528.68210889804743</v>
      </c>
      <c r="F188" s="1">
        <f t="shared" si="34"/>
        <v>2114.7284355921897</v>
      </c>
      <c r="G188" s="8">
        <f t="shared" si="37"/>
        <v>2154.7794769230763</v>
      </c>
      <c r="H188">
        <v>315</v>
      </c>
      <c r="I188">
        <v>295</v>
      </c>
      <c r="J188" s="1">
        <v>301.95725489797405</v>
      </c>
      <c r="K188" s="2">
        <f t="shared" si="39"/>
        <v>13.042745102025947</v>
      </c>
      <c r="L188" s="8">
        <v>2334.1894122693216</v>
      </c>
      <c r="M188" s="1">
        <f t="shared" si="35"/>
        <v>12.351700930096827</v>
      </c>
      <c r="N188" s="1">
        <f t="shared" si="40"/>
        <v>4179.4490088125885</v>
      </c>
      <c r="O188" s="1">
        <f t="shared" si="41"/>
        <v>993.75606355404898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36"/>
        <v>4.3999999999999997E-2</v>
      </c>
      <c r="B189" s="1">
        <f t="shared" si="38"/>
        <v>159.4205501837792</v>
      </c>
      <c r="C189">
        <f t="shared" si="42"/>
        <v>6000</v>
      </c>
      <c r="D189" s="2">
        <v>8.3678713025965088</v>
      </c>
      <c r="E189" s="1">
        <f t="shared" si="33"/>
        <v>528.68210889804743</v>
      </c>
      <c r="F189" s="1">
        <f t="shared" si="34"/>
        <v>2114.7284355921897</v>
      </c>
      <c r="G189" s="8">
        <f t="shared" si="37"/>
        <v>2706.9971076923066</v>
      </c>
      <c r="H189">
        <v>315</v>
      </c>
      <c r="I189">
        <v>295</v>
      </c>
      <c r="J189" s="1">
        <v>303.02488408413262</v>
      </c>
      <c r="K189" s="2">
        <f t="shared" si="39"/>
        <v>11.975115915867377</v>
      </c>
      <c r="L189" s="8">
        <v>2481.1521585739238</v>
      </c>
      <c r="M189" s="1">
        <f t="shared" si="35"/>
        <v>13.113569839048964</v>
      </c>
      <c r="N189" s="1">
        <f t="shared" si="40"/>
        <v>4179.2762075041792</v>
      </c>
      <c r="O189" s="1">
        <f t="shared" si="41"/>
        <v>993.59837748268501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36"/>
        <v>0.05</v>
      </c>
      <c r="B190" s="1">
        <f t="shared" si="38"/>
        <v>181.18528238431227</v>
      </c>
      <c r="C190">
        <f t="shared" si="42"/>
        <v>6000</v>
      </c>
      <c r="D190" s="2">
        <v>8.3678713025965088</v>
      </c>
      <c r="E190" s="1">
        <f t="shared" si="33"/>
        <v>528.68210889804743</v>
      </c>
      <c r="F190" s="1">
        <f t="shared" si="34"/>
        <v>2114.7284355921897</v>
      </c>
      <c r="G190" s="8">
        <f t="shared" si="37"/>
        <v>3317.0299999999997</v>
      </c>
      <c r="H190">
        <v>315</v>
      </c>
      <c r="I190">
        <v>295</v>
      </c>
      <c r="J190" s="1">
        <v>303.94632024240076</v>
      </c>
      <c r="K190" s="2">
        <f t="shared" si="39"/>
        <v>11.053679757599241</v>
      </c>
      <c r="L190" s="8">
        <v>2602.2377702807985</v>
      </c>
      <c r="M190" s="1">
        <f t="shared" si="35"/>
        <v>13.739984516321792</v>
      </c>
      <c r="N190" s="1">
        <f t="shared" si="40"/>
        <v>4179.145612565183</v>
      </c>
      <c r="O190" s="1">
        <f t="shared" si="41"/>
        <v>993.45817514141038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36"/>
        <v>5.6000000000000001E-2</v>
      </c>
      <c r="B191" s="1">
        <f t="shared" si="38"/>
        <v>202.95296671143234</v>
      </c>
      <c r="C191">
        <f t="shared" si="42"/>
        <v>6000</v>
      </c>
      <c r="D191" s="2">
        <v>8.3678713025965088</v>
      </c>
      <c r="E191" s="1">
        <f t="shared" si="33"/>
        <v>528.68210889804743</v>
      </c>
      <c r="F191" s="1">
        <f t="shared" si="34"/>
        <v>2114.7284355921897</v>
      </c>
      <c r="G191" s="8">
        <f t="shared" si="37"/>
        <v>3984.878153846154</v>
      </c>
      <c r="H191">
        <v>315</v>
      </c>
      <c r="I191">
        <v>295</v>
      </c>
      <c r="J191" s="1">
        <v>304.74520834065027</v>
      </c>
      <c r="K191" s="2">
        <f t="shared" si="39"/>
        <v>10.254791659349735</v>
      </c>
      <c r="L191" s="8">
        <v>2703.6011421863795</v>
      </c>
      <c r="M191" s="1">
        <f t="shared" si="35"/>
        <v>14.263437052034135</v>
      </c>
      <c r="N191" s="1">
        <f t="shared" si="40"/>
        <v>4179.0455049926704</v>
      </c>
      <c r="O191" s="1">
        <f t="shared" si="41"/>
        <v>993.333594805953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36"/>
        <v>6.2E-2</v>
      </c>
      <c r="B192" s="1">
        <f t="shared" si="38"/>
        <v>224.72302319434428</v>
      </c>
      <c r="C192">
        <f t="shared" si="42"/>
        <v>6000</v>
      </c>
      <c r="D192" s="2">
        <v>8.3678713025965088</v>
      </c>
      <c r="E192" s="1">
        <f t="shared" si="33"/>
        <v>528.68210889804743</v>
      </c>
      <c r="F192" s="1">
        <f t="shared" si="34"/>
        <v>2114.7284355921897</v>
      </c>
      <c r="G192" s="8">
        <f t="shared" si="37"/>
        <v>4710.5415692307688</v>
      </c>
      <c r="H192">
        <v>315</v>
      </c>
      <c r="I192">
        <v>295</v>
      </c>
      <c r="J192" s="1">
        <v>305.442088198043</v>
      </c>
      <c r="K192" s="2">
        <f t="shared" si="39"/>
        <v>9.5579118019570046</v>
      </c>
      <c r="L192" s="8">
        <v>2789.6303377838008</v>
      </c>
      <c r="M192" s="1">
        <f t="shared" si="35"/>
        <v>14.707020794033648</v>
      </c>
      <c r="N192" s="1">
        <f t="shared" si="40"/>
        <v>4178.9676122281444</v>
      </c>
      <c r="O192" s="1">
        <f t="shared" si="41"/>
        <v>993.22266507145036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36"/>
        <v>6.8000000000000005E-2</v>
      </c>
      <c r="B193" s="1">
        <f t="shared" si="38"/>
        <v>246.49500885770161</v>
      </c>
      <c r="C193">
        <f t="shared" si="42"/>
        <v>6000</v>
      </c>
      <c r="D193" s="2">
        <v>8.3678713025965088</v>
      </c>
      <c r="E193" s="1">
        <f t="shared" si="33"/>
        <v>528.68210889804743</v>
      </c>
      <c r="F193" s="1">
        <f t="shared" si="34"/>
        <v>2114.7284355921897</v>
      </c>
      <c r="G193" s="8">
        <f t="shared" si="37"/>
        <v>5494.0202461538465</v>
      </c>
      <c r="H193">
        <v>315</v>
      </c>
      <c r="I193">
        <v>295</v>
      </c>
      <c r="J193" s="1">
        <v>306.05396609874714</v>
      </c>
      <c r="K193" s="2">
        <f t="shared" si="39"/>
        <v>8.9460339012528607</v>
      </c>
      <c r="L193" s="8">
        <v>2863.5230373390968</v>
      </c>
      <c r="M193" s="1">
        <f t="shared" si="35"/>
        <v>15.087511104822074</v>
      </c>
      <c r="N193" s="1">
        <f t="shared" si="40"/>
        <v>4178.9061201156073</v>
      </c>
      <c r="O193" s="1">
        <f t="shared" si="41"/>
        <v>993.12355708313714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36"/>
        <v>7.3999999999999996E-2</v>
      </c>
      <c r="B194" s="1">
        <f t="shared" ref="B194" si="43">A194/O194*3600*1000</f>
        <v>268.26744028799402</v>
      </c>
      <c r="C194">
        <f t="shared" si="42"/>
        <v>6000</v>
      </c>
      <c r="D194" s="2">
        <v>8.3678713025965088</v>
      </c>
      <c r="E194" s="1">
        <f t="shared" si="33"/>
        <v>528.68210889804743</v>
      </c>
      <c r="F194" s="1">
        <f t="shared" si="34"/>
        <v>2114.7284355921897</v>
      </c>
      <c r="G194" s="8">
        <f t="shared" si="37"/>
        <v>6291.8763752307705</v>
      </c>
      <c r="H194">
        <v>315</v>
      </c>
      <c r="I194">
        <v>295</v>
      </c>
      <c r="J194" s="1">
        <v>306.56916001159397</v>
      </c>
      <c r="K194" s="2">
        <f t="shared" si="39"/>
        <v>8.430839988406035</v>
      </c>
      <c r="L194" s="8">
        <v>2924.651624665592</v>
      </c>
      <c r="M194" s="1">
        <f t="shared" si="35"/>
        <v>15.401907638784209</v>
      </c>
      <c r="N194" s="1">
        <f t="shared" si="40"/>
        <v>4178.8591299126465</v>
      </c>
      <c r="O194" s="1">
        <f t="shared" si="41"/>
        <v>993.03888579997147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 s="1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K199" s="1"/>
      <c r="M199"/>
      <c r="AH199" s="6"/>
      <c r="AI199" s="6"/>
      <c r="AJ199" s="6"/>
    </row>
    <row r="200" spans="1:38" x14ac:dyDescent="0.45"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s="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120.02674086672724</v>
      </c>
      <c r="C203" s="7">
        <f>20/B203</f>
        <v>0.16662953484846496</v>
      </c>
      <c r="D203" s="8">
        <v>150.98786129581237</v>
      </c>
      <c r="E203" s="7">
        <f>20/D203</f>
        <v>0.13246097950097063</v>
      </c>
      <c r="F203" s="8">
        <v>166.66612320141815</v>
      </c>
      <c r="G203" s="7">
        <f>20/F203</f>
        <v>0.12000039129625487</v>
      </c>
      <c r="H203" s="8">
        <v>176.0754028648926</v>
      </c>
      <c r="I203" s="7">
        <f>20/H203</f>
        <v>0.1135876997842029</v>
      </c>
      <c r="J203" s="8">
        <v>182.33822822332277</v>
      </c>
      <c r="K203" s="7">
        <f>20/J203</f>
        <v>0.10968626927483664</v>
      </c>
      <c r="L203" s="8">
        <v>186.80385969781906</v>
      </c>
      <c r="M203" s="7">
        <f>20/L203</f>
        <v>0.10706416897569863</v>
      </c>
      <c r="N203" s="8">
        <v>190.14784509678844</v>
      </c>
      <c r="O203" s="7">
        <f>20/N203</f>
        <v>0.10518131294004233</v>
      </c>
      <c r="P203" s="8">
        <v>192.74524500837884</v>
      </c>
      <c r="Q203" s="7">
        <f>20/P203</f>
        <v>0.10376390867193937</v>
      </c>
      <c r="R203" s="8">
        <v>194.82081247834958</v>
      </c>
      <c r="S203" s="7">
        <f>20/R203</f>
        <v>0.10265843646567585</v>
      </c>
      <c r="AH203" s="6"/>
      <c r="AI203" s="6"/>
      <c r="AJ203" s="6"/>
    </row>
    <row r="204" spans="1:38" x14ac:dyDescent="0.45">
      <c r="A204">
        <v>400</v>
      </c>
      <c r="B204" s="8">
        <v>240.56504384843535</v>
      </c>
      <c r="C204" s="7">
        <f t="shared" ref="C204:C218" si="44">20/B204</f>
        <v>8.3137598381087821E-2</v>
      </c>
      <c r="D204" s="8">
        <v>314.47642195931871</v>
      </c>
      <c r="E204" s="7">
        <f t="shared" ref="E204:E218" si="45">20/D204</f>
        <v>6.3597772689576199E-2</v>
      </c>
      <c r="F204" s="8">
        <v>353.65259319322826</v>
      </c>
      <c r="G204" s="7">
        <f t="shared" ref="G204:G218" si="46">20/F204</f>
        <v>5.6552674531280545E-2</v>
      </c>
      <c r="H204" s="8">
        <v>377.69785608521386</v>
      </c>
      <c r="I204" s="7">
        <f t="shared" ref="I204:I218" si="47">20/H204</f>
        <v>5.2952378939338546E-2</v>
      </c>
      <c r="J204" s="8">
        <v>393.91899022058124</v>
      </c>
      <c r="K204" s="7">
        <f t="shared" ref="K204:K218" si="48">20/J204</f>
        <v>5.0771860449786085E-2</v>
      </c>
      <c r="L204" s="8">
        <v>405.5897941060839</v>
      </c>
      <c r="M204" s="7">
        <f t="shared" ref="M204:M218" si="49">20/L204</f>
        <v>4.9310905477983766E-2</v>
      </c>
      <c r="N204" s="8">
        <v>414.38589718209124</v>
      </c>
      <c r="O204" s="7">
        <f t="shared" ref="O204:O218" si="50">20/N204</f>
        <v>4.8264190784493601E-2</v>
      </c>
      <c r="P204" s="8">
        <v>421.25161050246106</v>
      </c>
      <c r="Q204" s="7">
        <f t="shared" ref="Q204:Q218" si="51">20/P204</f>
        <v>4.7477563293216549E-2</v>
      </c>
      <c r="R204" s="8">
        <v>426.75899253454821</v>
      </c>
      <c r="S204" s="7">
        <f t="shared" ref="S204:S218" si="52">20/R204</f>
        <v>4.6864858971614763E-2</v>
      </c>
      <c r="AH204" s="6"/>
      <c r="AI204" s="6"/>
      <c r="AJ204" s="6"/>
    </row>
    <row r="205" spans="1:38" x14ac:dyDescent="0.45">
      <c r="A205">
        <v>600</v>
      </c>
      <c r="B205" s="8">
        <v>369.88630227847551</v>
      </c>
      <c r="C205" s="7">
        <f t="shared" si="44"/>
        <v>5.4070669491682453E-2</v>
      </c>
      <c r="D205" s="8">
        <v>503.68582860955854</v>
      </c>
      <c r="E205" s="7">
        <f t="shared" si="45"/>
        <v>3.970729145827006E-2</v>
      </c>
      <c r="F205" s="8">
        <v>578.34364641489321</v>
      </c>
      <c r="G205" s="7">
        <f t="shared" si="46"/>
        <v>3.4581515892805996E-2</v>
      </c>
      <c r="H205" s="8">
        <v>625.36957299019537</v>
      </c>
      <c r="I205" s="7">
        <f t="shared" si="47"/>
        <v>3.198108904526694E-2</v>
      </c>
      <c r="J205" s="8">
        <v>657.59530735350302</v>
      </c>
      <c r="K205" s="7">
        <f t="shared" si="48"/>
        <v>3.041384233791166E-2</v>
      </c>
      <c r="L205" s="8">
        <v>681.02743824744596</v>
      </c>
      <c r="M205" s="7">
        <f t="shared" si="49"/>
        <v>2.9367392379179232E-2</v>
      </c>
      <c r="N205" s="8">
        <v>698.82309985628638</v>
      </c>
      <c r="O205" s="7">
        <f t="shared" si="50"/>
        <v>2.8619546211499047E-2</v>
      </c>
      <c r="P205" s="8">
        <v>712.79384780096166</v>
      </c>
      <c r="Q205" s="7">
        <f t="shared" si="51"/>
        <v>2.8058603566377495E-2</v>
      </c>
      <c r="R205" s="8">
        <v>724.05157054567985</v>
      </c>
      <c r="S205" s="7">
        <f t="shared" si="52"/>
        <v>2.7622341851875336E-2</v>
      </c>
      <c r="AH205" s="6"/>
      <c r="AI205" s="6"/>
      <c r="AJ205" s="6"/>
    </row>
    <row r="206" spans="1:38" x14ac:dyDescent="0.45">
      <c r="A206">
        <v>800</v>
      </c>
      <c r="B206" s="8">
        <v>445.49110626784432</v>
      </c>
      <c r="C206" s="7">
        <f t="shared" si="44"/>
        <v>4.4894274472845087E-2</v>
      </c>
      <c r="D206" s="8">
        <v>623.21230607373957</v>
      </c>
      <c r="E206" s="7">
        <f t="shared" si="45"/>
        <v>3.209179248401036E-2</v>
      </c>
      <c r="F206" s="8">
        <v>725.99029261323847</v>
      </c>
      <c r="G206" s="7">
        <f t="shared" si="46"/>
        <v>2.7548577719970602E-2</v>
      </c>
      <c r="H206" s="8">
        <v>791.93352235776615</v>
      </c>
      <c r="I206" s="7">
        <f t="shared" si="47"/>
        <v>2.52546450369413E-2</v>
      </c>
      <c r="J206" s="8">
        <v>837.6337381253976</v>
      </c>
      <c r="K206" s="7">
        <f t="shared" si="48"/>
        <v>2.3876784195392461E-2</v>
      </c>
      <c r="L206" s="8">
        <v>871.11677775984685</v>
      </c>
      <c r="M206" s="7">
        <f t="shared" si="49"/>
        <v>2.2959034323080947E-2</v>
      </c>
      <c r="N206" s="8">
        <v>896.68555008284</v>
      </c>
      <c r="O206" s="7">
        <f t="shared" si="50"/>
        <v>2.2304362993417599E-2</v>
      </c>
      <c r="P206" s="8">
        <v>916.84231878830406</v>
      </c>
      <c r="Q206" s="7">
        <f t="shared" si="51"/>
        <v>2.1814001808328327E-2</v>
      </c>
      <c r="R206" s="8">
        <v>933.13787781137853</v>
      </c>
      <c r="S206" s="7">
        <f t="shared" si="52"/>
        <v>2.1433059867753793E-2</v>
      </c>
      <c r="AH206" s="6"/>
      <c r="AI206" s="6"/>
      <c r="AJ206" s="6"/>
    </row>
    <row r="207" spans="1:38" x14ac:dyDescent="0.45">
      <c r="A207">
        <v>1000</v>
      </c>
      <c r="B207" s="8">
        <v>501.07272743780487</v>
      </c>
      <c r="C207" s="7">
        <f t="shared" si="44"/>
        <v>3.9914365529867074E-2</v>
      </c>
      <c r="D207" s="8">
        <v>716.71540334111637</v>
      </c>
      <c r="E207" s="7">
        <f t="shared" si="45"/>
        <v>2.7905079068715258E-2</v>
      </c>
      <c r="F207" s="8">
        <v>845.33671121671978</v>
      </c>
      <c r="G207" s="7">
        <f t="shared" si="46"/>
        <v>2.3659211453402242E-2</v>
      </c>
      <c r="H207" s="8">
        <v>929.21017296052378</v>
      </c>
      <c r="I207" s="7">
        <f t="shared" si="47"/>
        <v>2.1523655876774041E-2</v>
      </c>
      <c r="J207" s="8">
        <v>987.91762988543394</v>
      </c>
      <c r="K207" s="7">
        <f t="shared" si="48"/>
        <v>2.0244602783654489E-2</v>
      </c>
      <c r="L207" s="8">
        <v>1031.2214253489274</v>
      </c>
      <c r="M207" s="7">
        <f t="shared" si="49"/>
        <v>1.9394476790697727E-2</v>
      </c>
      <c r="N207" s="8">
        <v>1064.4512173055377</v>
      </c>
      <c r="O207" s="7">
        <f t="shared" si="50"/>
        <v>1.8789024499052495E-2</v>
      </c>
      <c r="P207" s="8">
        <v>1090.7444096328857</v>
      </c>
      <c r="Q207" s="7">
        <f t="shared" si="51"/>
        <v>1.8336101311517559E-2</v>
      </c>
      <c r="R207" s="8">
        <v>1112.062656734437</v>
      </c>
      <c r="S207" s="7">
        <f t="shared" si="52"/>
        <v>1.7984598150908006E-2</v>
      </c>
    </row>
    <row r="208" spans="1:38" x14ac:dyDescent="0.45">
      <c r="A208">
        <v>1200</v>
      </c>
      <c r="B208" s="8">
        <v>539.3446327741575</v>
      </c>
      <c r="C208" s="7">
        <f t="shared" si="44"/>
        <v>3.7082041397405917E-2</v>
      </c>
      <c r="D208" s="8">
        <v>784.5791014770914</v>
      </c>
      <c r="E208" s="7">
        <f t="shared" si="45"/>
        <v>2.5491374881572691E-2</v>
      </c>
      <c r="F208" s="8">
        <v>934.47244292593518</v>
      </c>
      <c r="G208" s="7">
        <f t="shared" si="46"/>
        <v>2.1402450282405137E-2</v>
      </c>
      <c r="H208" s="8">
        <v>1033.5015755136294</v>
      </c>
      <c r="I208" s="7">
        <f t="shared" si="47"/>
        <v>1.9351687964346262E-2</v>
      </c>
      <c r="J208" s="8">
        <v>1103.3781308407308</v>
      </c>
      <c r="K208" s="7">
        <f t="shared" si="48"/>
        <v>1.812615226002421E-2</v>
      </c>
      <c r="L208" s="8">
        <v>1155.2033395375488</v>
      </c>
      <c r="M208" s="7">
        <f t="shared" si="49"/>
        <v>1.7312969340970225E-2</v>
      </c>
      <c r="N208" s="8">
        <v>1195.1301464033706</v>
      </c>
      <c r="O208" s="7">
        <f t="shared" si="50"/>
        <v>1.6734579125284456E-2</v>
      </c>
      <c r="P208" s="8">
        <v>1226.81754622892</v>
      </c>
      <c r="Q208" s="7">
        <f t="shared" si="51"/>
        <v>1.6302342643759408E-2</v>
      </c>
      <c r="R208" s="8">
        <v>1252.5701267258967</v>
      </c>
      <c r="S208" s="7">
        <f t="shared" si="52"/>
        <v>1.5967169879963657E-2</v>
      </c>
    </row>
    <row r="209" spans="1:19" x14ac:dyDescent="0.45">
      <c r="A209">
        <v>1500</v>
      </c>
      <c r="B209" s="8">
        <v>582.33271744277158</v>
      </c>
      <c r="C209" s="7">
        <f t="shared" si="44"/>
        <v>3.4344627050712617E-2</v>
      </c>
      <c r="D209" s="8">
        <v>864.94802867467524</v>
      </c>
      <c r="E209" s="7">
        <f t="shared" si="45"/>
        <v>2.3122776556465698E-2</v>
      </c>
      <c r="F209" s="8">
        <v>1043.2433175658412</v>
      </c>
      <c r="G209" s="7">
        <f t="shared" si="46"/>
        <v>1.9170983090181892E-2</v>
      </c>
      <c r="H209" s="8">
        <v>1163.0808169211628</v>
      </c>
      <c r="I209" s="7">
        <f t="shared" si="47"/>
        <v>1.7195709626561282E-2</v>
      </c>
      <c r="J209" s="8">
        <v>1248.5494770681087</v>
      </c>
      <c r="K209" s="7">
        <f t="shared" si="48"/>
        <v>1.6018588263690407E-2</v>
      </c>
      <c r="L209" s="8">
        <v>1312.402626837174</v>
      </c>
      <c r="M209" s="7">
        <f t="shared" si="49"/>
        <v>1.523922582218463E-2</v>
      </c>
      <c r="N209" s="8">
        <v>1361.85686989336</v>
      </c>
      <c r="O209" s="7">
        <f t="shared" si="50"/>
        <v>1.4685831119364326E-2</v>
      </c>
      <c r="P209" s="8">
        <v>1401.2636278700072</v>
      </c>
      <c r="Q209" s="7">
        <f t="shared" si="51"/>
        <v>1.4272831751439256E-2</v>
      </c>
      <c r="R209" s="8">
        <v>1433.3910854997121</v>
      </c>
      <c r="S209" s="7">
        <f t="shared" si="52"/>
        <v>1.3952926177873887E-2</v>
      </c>
    </row>
    <row r="210" spans="1:19" x14ac:dyDescent="0.45">
      <c r="A210">
        <v>2000</v>
      </c>
      <c r="B210" s="8">
        <v>629.970937466706</v>
      </c>
      <c r="C210" s="7">
        <f t="shared" si="44"/>
        <v>3.1747496289949093E-2</v>
      </c>
      <c r="D210" s="8">
        <v>960.3491983230258</v>
      </c>
      <c r="E210" s="7">
        <f t="shared" si="45"/>
        <v>2.0825758000240183E-2</v>
      </c>
      <c r="F210" s="8">
        <v>1177.7598598784525</v>
      </c>
      <c r="G210" s="7">
        <f t="shared" si="46"/>
        <v>1.6981390418641069E-2</v>
      </c>
      <c r="H210" s="8">
        <v>1327.3733366720255</v>
      </c>
      <c r="I210" s="7">
        <f t="shared" si="47"/>
        <v>1.5067351021336439E-2</v>
      </c>
      <c r="J210" s="8">
        <v>1435.6704025739789</v>
      </c>
      <c r="K210" s="7">
        <f t="shared" si="48"/>
        <v>1.3930774057988855E-2</v>
      </c>
      <c r="L210" s="8">
        <v>1517.4035719862682</v>
      </c>
      <c r="M210" s="7">
        <f t="shared" si="49"/>
        <v>1.3180409199788671E-2</v>
      </c>
      <c r="N210" s="8">
        <v>1581.1751546502096</v>
      </c>
      <c r="O210" s="7">
        <f t="shared" si="50"/>
        <v>1.2648820050821274E-2</v>
      </c>
      <c r="P210" s="8">
        <v>1632.2768280334133</v>
      </c>
      <c r="Q210" s="7">
        <f t="shared" si="51"/>
        <v>1.2252823575334486E-2</v>
      </c>
      <c r="R210" s="8">
        <v>1674.1235416837005</v>
      </c>
      <c r="S210" s="7">
        <f t="shared" si="52"/>
        <v>1.1946549643454383E-2</v>
      </c>
    </row>
    <row r="211" spans="1:19" x14ac:dyDescent="0.45">
      <c r="A211">
        <v>2500</v>
      </c>
      <c r="B211" s="8">
        <v>661.74903978313091</v>
      </c>
      <c r="C211" s="7">
        <f t="shared" si="44"/>
        <v>3.0222937696372663E-2</v>
      </c>
      <c r="D211" s="8">
        <v>1028.5700496158161</v>
      </c>
      <c r="E211" s="7">
        <f t="shared" si="45"/>
        <v>1.944447051269892E-2</v>
      </c>
      <c r="F211" s="8">
        <v>1278.3087347779742</v>
      </c>
      <c r="G211" s="7">
        <f t="shared" si="46"/>
        <v>1.5645672642199182E-2</v>
      </c>
      <c r="H211" s="8">
        <v>1453.5689229838474</v>
      </c>
      <c r="I211" s="7">
        <f t="shared" si="47"/>
        <v>1.3759237476640967E-2</v>
      </c>
      <c r="J211" s="8">
        <v>1582.0208643840883</v>
      </c>
      <c r="K211" s="7">
        <f t="shared" si="48"/>
        <v>1.2642058300404522E-2</v>
      </c>
      <c r="L211" s="8">
        <v>1679.8015054470029</v>
      </c>
      <c r="M211" s="7">
        <f t="shared" si="49"/>
        <v>1.1906168636679431E-2</v>
      </c>
      <c r="N211" s="8">
        <v>1756.574337575162</v>
      </c>
      <c r="O211" s="7">
        <f t="shared" si="50"/>
        <v>1.138579767003127E-2</v>
      </c>
      <c r="P211" s="8">
        <v>1818.3894402741244</v>
      </c>
      <c r="Q211" s="7">
        <f t="shared" si="51"/>
        <v>1.099874402976349E-2</v>
      </c>
      <c r="R211" s="8">
        <v>1869.2006435896531</v>
      </c>
      <c r="S211" s="7">
        <f t="shared" si="52"/>
        <v>1.0699760921113086E-2</v>
      </c>
    </row>
    <row r="212" spans="1:19" x14ac:dyDescent="0.45">
      <c r="A212">
        <v>3000</v>
      </c>
      <c r="B212" s="8">
        <v>684.56258541172008</v>
      </c>
      <c r="C212" s="7">
        <f t="shared" si="44"/>
        <v>2.9215736334715539E-2</v>
      </c>
      <c r="D212" s="8">
        <v>1080.2365767622814</v>
      </c>
      <c r="E212" s="7">
        <f t="shared" si="45"/>
        <v>1.8514462878071229E-2</v>
      </c>
      <c r="F212" s="8">
        <v>1357.3590476616332</v>
      </c>
      <c r="G212" s="7">
        <f t="shared" si="46"/>
        <v>1.4734494925609147E-2</v>
      </c>
      <c r="H212" s="8">
        <v>1555.1304481599764</v>
      </c>
      <c r="I212" s="7">
        <f t="shared" si="47"/>
        <v>1.2860657460384698E-2</v>
      </c>
      <c r="J212" s="8">
        <v>1701.6561142141281</v>
      </c>
      <c r="K212" s="7">
        <f t="shared" si="48"/>
        <v>1.1753256038595408E-2</v>
      </c>
      <c r="L212" s="8">
        <v>1814.0338157068859</v>
      </c>
      <c r="M212" s="7">
        <f t="shared" si="49"/>
        <v>1.1025152798602309E-2</v>
      </c>
      <c r="N212" s="8">
        <v>1902.7537016283504</v>
      </c>
      <c r="O212" s="7">
        <f t="shared" si="50"/>
        <v>1.0511081903498217E-2</v>
      </c>
      <c r="P212" s="8">
        <v>1974.4888844138623</v>
      </c>
      <c r="Q212" s="7">
        <f t="shared" si="51"/>
        <v>1.0129203642459152E-2</v>
      </c>
      <c r="R212" s="8">
        <v>2033.6501067650679</v>
      </c>
      <c r="S212" s="7">
        <f t="shared" si="52"/>
        <v>9.8345334497162082E-3</v>
      </c>
    </row>
    <row r="213" spans="1:19" x14ac:dyDescent="0.45">
      <c r="A213">
        <v>3500</v>
      </c>
      <c r="B213" s="8">
        <v>701.87709414215851</v>
      </c>
      <c r="C213" s="7">
        <f t="shared" si="44"/>
        <v>2.8495017385407353E-2</v>
      </c>
      <c r="D213" s="8">
        <v>1121.1399388452771</v>
      </c>
      <c r="E213" s="7">
        <f t="shared" si="45"/>
        <v>1.7838986291576667E-2</v>
      </c>
      <c r="F213" s="8">
        <v>1422.0076759702436</v>
      </c>
      <c r="G213" s="7">
        <f t="shared" si="46"/>
        <v>1.4064621688032655E-2</v>
      </c>
      <c r="H213" s="8">
        <v>1639.9253660993991</v>
      </c>
      <c r="I213" s="7">
        <f t="shared" si="47"/>
        <v>1.2195676957891364E-2</v>
      </c>
      <c r="J213" s="8">
        <v>1802.937779484736</v>
      </c>
      <c r="K213" s="7">
        <f t="shared" si="48"/>
        <v>1.1093006218836807E-2</v>
      </c>
      <c r="L213" s="8">
        <v>1928.8014582357082</v>
      </c>
      <c r="M213" s="7">
        <f t="shared" si="49"/>
        <v>1.0369133595685986E-2</v>
      </c>
      <c r="N213" s="8">
        <v>2028.6598417760329</v>
      </c>
      <c r="O213" s="7">
        <f t="shared" si="50"/>
        <v>9.8587252471516278E-3</v>
      </c>
      <c r="P213" s="8">
        <v>2109.7070187698928</v>
      </c>
      <c r="Q213" s="7">
        <f t="shared" si="51"/>
        <v>9.4799893170291506E-3</v>
      </c>
      <c r="R213" s="8">
        <v>2176.7481186678679</v>
      </c>
      <c r="S213" s="7">
        <f t="shared" si="52"/>
        <v>9.1880175884748918E-3</v>
      </c>
    </row>
    <row r="214" spans="1:19" x14ac:dyDescent="0.45">
      <c r="A214">
        <v>4000</v>
      </c>
      <c r="B214" s="8">
        <v>715.43357949270069</v>
      </c>
      <c r="C214" s="7">
        <f t="shared" si="44"/>
        <v>2.7955075877458241E-2</v>
      </c>
      <c r="D214" s="8">
        <v>1154.3841693051447</v>
      </c>
      <c r="E214" s="7">
        <f t="shared" si="45"/>
        <v>1.7325254912356036E-2</v>
      </c>
      <c r="F214" s="8">
        <v>1476.1681991943656</v>
      </c>
      <c r="G214" s="7">
        <f t="shared" si="46"/>
        <v>1.3548591556785474E-2</v>
      </c>
      <c r="H214" s="8">
        <v>1712.3571442095267</v>
      </c>
      <c r="I214" s="7">
        <f t="shared" si="47"/>
        <v>1.1679806439697236E-2</v>
      </c>
      <c r="J214" s="8">
        <v>1890.5881874008726</v>
      </c>
      <c r="K214" s="7">
        <f t="shared" si="48"/>
        <v>1.0578718376261219E-2</v>
      </c>
      <c r="L214" s="8">
        <v>2029.0479996838235</v>
      </c>
      <c r="M214" s="7">
        <f t="shared" si="49"/>
        <v>9.8568392680293913E-3</v>
      </c>
      <c r="N214" s="8">
        <v>2139.3977782644624</v>
      </c>
      <c r="O214" s="7">
        <f t="shared" si="50"/>
        <v>9.3484251517847901E-3</v>
      </c>
      <c r="P214" s="8">
        <v>2229.2714431940003</v>
      </c>
      <c r="Q214" s="7">
        <f t="shared" si="51"/>
        <v>8.9715409314824832E-3</v>
      </c>
      <c r="R214" s="8">
        <v>2303.8183141022455</v>
      </c>
      <c r="S214" s="7">
        <f t="shared" si="52"/>
        <v>8.6812401297337652E-3</v>
      </c>
    </row>
    <row r="215" spans="1:19" x14ac:dyDescent="0.45">
      <c r="A215">
        <v>4500</v>
      </c>
      <c r="B215" s="8">
        <v>726.41961433994527</v>
      </c>
      <c r="C215" s="7">
        <f t="shared" si="44"/>
        <v>2.7532296217211621E-2</v>
      </c>
      <c r="D215" s="8">
        <v>1181.9876665818704</v>
      </c>
      <c r="E215" s="7">
        <f t="shared" si="45"/>
        <v>1.6920650329488612E-2</v>
      </c>
      <c r="F215" s="8">
        <v>1522.2625127213923</v>
      </c>
      <c r="G215" s="7">
        <f t="shared" si="46"/>
        <v>1.3138338383072592E-2</v>
      </c>
      <c r="H215" s="8">
        <v>1775.0278866946637</v>
      </c>
      <c r="I215" s="7">
        <f t="shared" si="47"/>
        <v>1.1267428613328797E-2</v>
      </c>
      <c r="J215" s="8">
        <v>1967.28638884972</v>
      </c>
      <c r="K215" s="7">
        <f t="shared" si="48"/>
        <v>1.0166287996174302E-2</v>
      </c>
      <c r="L215" s="8">
        <v>2117.4803628985401</v>
      </c>
      <c r="M215" s="7">
        <f t="shared" si="49"/>
        <v>9.4451879462167689E-3</v>
      </c>
      <c r="N215" s="8">
        <v>2237.6781792759457</v>
      </c>
      <c r="O215" s="7">
        <f t="shared" si="50"/>
        <v>8.9378357376088281E-3</v>
      </c>
      <c r="P215" s="8">
        <v>2335.8845267879897</v>
      </c>
      <c r="Q215" s="7">
        <f t="shared" si="51"/>
        <v>8.5620670759360903E-3</v>
      </c>
      <c r="R215" s="8">
        <v>2417.5488475232642</v>
      </c>
      <c r="S215" s="7">
        <f t="shared" si="52"/>
        <v>8.2728421477355641E-3</v>
      </c>
    </row>
    <row r="216" spans="1:19" x14ac:dyDescent="0.45">
      <c r="A216">
        <v>5000</v>
      </c>
      <c r="B216" s="8">
        <v>735.49134854549743</v>
      </c>
      <c r="C216" s="7">
        <f t="shared" si="44"/>
        <v>2.7192705991106299E-2</v>
      </c>
      <c r="D216" s="8">
        <v>1205.3459503157223</v>
      </c>
      <c r="E216" s="7">
        <f t="shared" si="45"/>
        <v>1.6592746667262872E-2</v>
      </c>
      <c r="F216" s="8">
        <v>1562.2366309229849</v>
      </c>
      <c r="G216" s="7">
        <f t="shared" si="46"/>
        <v>1.2802157883203521E-2</v>
      </c>
      <c r="H216" s="8">
        <v>1830.2702238196582</v>
      </c>
      <c r="I216" s="7">
        <f t="shared" si="47"/>
        <v>1.0927348180456799E-2</v>
      </c>
      <c r="J216" s="8">
        <v>2035.6454656528053</v>
      </c>
      <c r="K216" s="7">
        <f t="shared" si="48"/>
        <v>9.8248935472593484E-3</v>
      </c>
      <c r="L216" s="8">
        <v>2196.9230661975971</v>
      </c>
      <c r="M216" s="7">
        <f t="shared" si="49"/>
        <v>9.1036415010270315E-3</v>
      </c>
      <c r="N216" s="8">
        <v>2326.4903394404246</v>
      </c>
      <c r="O216" s="7">
        <f t="shared" si="50"/>
        <v>8.5966400379768899E-3</v>
      </c>
      <c r="P216" s="8">
        <v>2432.6675063017997</v>
      </c>
      <c r="Q216" s="7">
        <f t="shared" si="51"/>
        <v>8.2214276912854749E-3</v>
      </c>
      <c r="R216" s="8">
        <v>2521.1689716345672</v>
      </c>
      <c r="S216" s="7">
        <f t="shared" si="52"/>
        <v>7.9328280749993759E-3</v>
      </c>
    </row>
    <row r="217" spans="1:19" x14ac:dyDescent="0.45">
      <c r="A217">
        <v>5500</v>
      </c>
      <c r="B217" s="8">
        <v>743.14154005421199</v>
      </c>
      <c r="C217" s="7">
        <f t="shared" si="44"/>
        <v>2.691277357277189E-2</v>
      </c>
      <c r="D217" s="8">
        <v>1225.3704279851522</v>
      </c>
      <c r="E217" s="7">
        <f t="shared" si="45"/>
        <v>1.6321595121962858E-2</v>
      </c>
      <c r="F217" s="8">
        <v>1597.2301545395937</v>
      </c>
      <c r="G217" s="7">
        <f t="shared" si="46"/>
        <v>1.2521676943774618E-2</v>
      </c>
      <c r="H217" s="8">
        <v>1879.3336171018905</v>
      </c>
      <c r="I217" s="7">
        <f t="shared" si="47"/>
        <v>1.0642070049724266E-2</v>
      </c>
      <c r="J217" s="8">
        <v>2096.9656411417295</v>
      </c>
      <c r="K217" s="7">
        <f t="shared" si="48"/>
        <v>9.5375907013481882E-3</v>
      </c>
      <c r="L217" s="8">
        <v>2268.6975469671529</v>
      </c>
      <c r="M217" s="7">
        <f t="shared" si="49"/>
        <v>8.8156308128143658E-3</v>
      </c>
      <c r="N217" s="8">
        <v>2407.1617378485353</v>
      </c>
      <c r="O217" s="7">
        <f t="shared" si="50"/>
        <v>8.3085401722426556E-3</v>
      </c>
      <c r="P217" s="8">
        <v>2520.9459674626241</v>
      </c>
      <c r="Q217" s="7">
        <f t="shared" si="51"/>
        <v>7.9335298170354462E-3</v>
      </c>
      <c r="R217" s="8">
        <v>2615.9982353345772</v>
      </c>
      <c r="S217" s="7">
        <f t="shared" si="52"/>
        <v>7.645265096076056E-3</v>
      </c>
    </row>
    <row r="218" spans="1:19" x14ac:dyDescent="0.45">
      <c r="A218">
        <v>6000</v>
      </c>
      <c r="B218" s="8">
        <v>749.68314747736122</v>
      </c>
      <c r="C218" s="7">
        <f t="shared" si="44"/>
        <v>2.6677937295641233E-2</v>
      </c>
      <c r="D218" s="8">
        <v>1242.7462993849151</v>
      </c>
      <c r="E218" s="7">
        <f t="shared" si="45"/>
        <v>1.6093389302304743E-2</v>
      </c>
      <c r="F218" s="8">
        <v>1628.2070010318303</v>
      </c>
      <c r="G218" s="7">
        <f t="shared" si="46"/>
        <v>1.2283450438012836E-2</v>
      </c>
      <c r="H218" s="8">
        <v>1923.3723339207045</v>
      </c>
      <c r="I218" s="7">
        <f t="shared" si="47"/>
        <v>1.0398402663529498E-2</v>
      </c>
      <c r="J218" s="8">
        <v>2152.534798976782</v>
      </c>
      <c r="K218" s="7">
        <f t="shared" si="48"/>
        <v>9.2913712751622399E-3</v>
      </c>
      <c r="L218" s="8">
        <v>2334.1894122693216</v>
      </c>
      <c r="M218" s="7">
        <f t="shared" si="49"/>
        <v>8.5682849450318625E-3</v>
      </c>
      <c r="N218" s="8">
        <v>2481.1521585739238</v>
      </c>
      <c r="O218" s="7">
        <f t="shared" si="50"/>
        <v>8.0607712553571378E-3</v>
      </c>
      <c r="P218" s="8">
        <v>2602.2377702807985</v>
      </c>
      <c r="Q218" s="7">
        <f t="shared" si="51"/>
        <v>7.6856927635178662E-3</v>
      </c>
      <c r="R218" s="8">
        <v>2703.6011421863795</v>
      </c>
      <c r="S218" s="7">
        <f t="shared" si="52"/>
        <v>7.397540890157402E-3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zoomScaleNormal="100" workbookViewId="0">
      <selection activeCell="B203" sqref="B203:B218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28.975019918692492</v>
      </c>
      <c r="C3">
        <v>0</v>
      </c>
      <c r="D3" s="2">
        <v>0.108</v>
      </c>
      <c r="E3" s="1">
        <f>D3*0.01755*3600</f>
        <v>6.8234399999999997</v>
      </c>
      <c r="F3" s="1">
        <f>E3*4</f>
        <v>27.293759999999999</v>
      </c>
      <c r="G3" s="8">
        <v>260.92024615384736</v>
      </c>
      <c r="H3">
        <v>315</v>
      </c>
      <c r="I3">
        <v>295</v>
      </c>
      <c r="J3" s="1">
        <v>300.52333927296911</v>
      </c>
      <c r="K3" s="2">
        <f t="shared" ref="K3:K34" si="2">H3-J3</f>
        <v>14.47666072703089</v>
      </c>
      <c r="L3" s="8">
        <v>120.02674086672724</v>
      </c>
      <c r="M3" s="1">
        <f>((H3-I3)-(J3-I3))/(LN((H3-I3)/(J3-I3)))</f>
        <v>11.250565070008719</v>
      </c>
      <c r="N3" s="1">
        <f t="shared" ref="N3:N34" si="3">((W3 + X3*H3 +Y3*H3^2 +  Z3*H3^3)+(W3 + X3*J3 + Y3*J3^2 +  Z3*J3^3))/2</f>
        <v>4179.7199107811866</v>
      </c>
      <c r="O3" s="1">
        <f t="shared" ref="O3:O34" si="4">((S3 + T3*H3 + U3*H3^2 +  V3*H3^3)+(S3 + T3*J3 + U3*J3^2 +  V3*J3^3))/2</f>
        <v>993.95962732092619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50.736869793606239</v>
      </c>
      <c r="C4">
        <v>0</v>
      </c>
      <c r="D4" s="2">
        <v>0.108</v>
      </c>
      <c r="E4" s="1">
        <f t="shared" ref="E4:E67" si="5">D4*0.01755*3600</f>
        <v>6.8234399999999997</v>
      </c>
      <c r="F4" s="1">
        <f t="shared" ref="F4:F67" si="6">E4*4</f>
        <v>27.293759999999999</v>
      </c>
      <c r="G4" s="8">
        <v>524.06156923076992</v>
      </c>
      <c r="H4">
        <v>315</v>
      </c>
      <c r="I4">
        <v>295</v>
      </c>
      <c r="J4" s="1">
        <v>304.57446957068657</v>
      </c>
      <c r="K4" s="2">
        <f t="shared" si="2"/>
        <v>10.425530429313426</v>
      </c>
      <c r="L4" s="8">
        <v>150.98786129581237</v>
      </c>
      <c r="M4" s="1">
        <f t="shared" ref="M4:M67" si="7">((H4-I4)-(J4-I4))/(LN((H4-I4)/(J4-I4)))</f>
        <v>14.152967133599518</v>
      </c>
      <c r="N4" s="1">
        <f t="shared" si="3"/>
        <v>4179.0659104329816</v>
      </c>
      <c r="O4" s="1">
        <f t="shared" si="4"/>
        <v>993.3604537493818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72.509159082764754</v>
      </c>
      <c r="C5">
        <v>0</v>
      </c>
      <c r="D5" s="2">
        <v>0.108</v>
      </c>
      <c r="E5" s="1">
        <f t="shared" si="5"/>
        <v>6.8234399999999997</v>
      </c>
      <c r="F5" s="1">
        <f t="shared" si="6"/>
        <v>27.293759999999999</v>
      </c>
      <c r="G5" s="8">
        <v>845.01815384615406</v>
      </c>
      <c r="H5">
        <v>315</v>
      </c>
      <c r="I5">
        <v>295</v>
      </c>
      <c r="J5" s="1">
        <v>306.93551097933596</v>
      </c>
      <c r="K5" s="2">
        <f t="shared" si="2"/>
        <v>8.0644890206640412</v>
      </c>
      <c r="L5" s="8">
        <v>166.66612320141815</v>
      </c>
      <c r="M5" s="1">
        <f t="shared" si="7"/>
        <v>15.622369556114897</v>
      </c>
      <c r="N5" s="1">
        <f t="shared" si="3"/>
        <v>4178.8282780087075</v>
      </c>
      <c r="O5" s="1">
        <f t="shared" si="4"/>
        <v>992.97800320393208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94.286219361517865</v>
      </c>
      <c r="C6">
        <v>0</v>
      </c>
      <c r="D6" s="2">
        <v>0.108</v>
      </c>
      <c r="E6" s="1">
        <f t="shared" si="5"/>
        <v>6.8234399999999997</v>
      </c>
      <c r="F6" s="1">
        <f t="shared" si="6"/>
        <v>27.293759999999999</v>
      </c>
      <c r="G6" s="8">
        <v>1223.7899999999997</v>
      </c>
      <c r="H6">
        <v>315</v>
      </c>
      <c r="I6">
        <v>295</v>
      </c>
      <c r="J6" s="1">
        <v>308.44145880235789</v>
      </c>
      <c r="K6" s="2">
        <f t="shared" si="2"/>
        <v>6.5585411976421142</v>
      </c>
      <c r="L6" s="8">
        <v>176.0754028648926</v>
      </c>
      <c r="M6" s="1">
        <f t="shared" si="7"/>
        <v>16.504108213184615</v>
      </c>
      <c r="N6" s="1">
        <f t="shared" si="3"/>
        <v>4178.7224456071772</v>
      </c>
      <c r="O6" s="1">
        <f t="shared" si="4"/>
        <v>992.72195485019165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116.06581460893642</v>
      </c>
      <c r="C7">
        <v>0</v>
      </c>
      <c r="D7" s="2">
        <v>0.108</v>
      </c>
      <c r="E7" s="1">
        <f t="shared" si="5"/>
        <v>6.8234399999999997</v>
      </c>
      <c r="F7" s="1">
        <f t="shared" si="6"/>
        <v>27.293759999999999</v>
      </c>
      <c r="G7" s="8">
        <v>1660.3771076923072</v>
      </c>
      <c r="H7">
        <v>315</v>
      </c>
      <c r="I7">
        <v>295</v>
      </c>
      <c r="J7" s="1">
        <v>309.47864494601305</v>
      </c>
      <c r="K7" s="2">
        <f t="shared" si="2"/>
        <v>5.5213550539869516</v>
      </c>
      <c r="L7" s="8">
        <v>182.33822822332277</v>
      </c>
      <c r="M7" s="1">
        <f t="shared" si="7"/>
        <v>17.090937469791101</v>
      </c>
      <c r="N7" s="1">
        <f t="shared" si="3"/>
        <v>4178.6676153551316</v>
      </c>
      <c r="O7" s="1">
        <f t="shared" si="4"/>
        <v>992.54031333986131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137.84690957968536</v>
      </c>
      <c r="C8">
        <v>0</v>
      </c>
      <c r="D8" s="2">
        <v>0.108</v>
      </c>
      <c r="E8" s="1">
        <f t="shared" si="5"/>
        <v>6.8234399999999997</v>
      </c>
      <c r="F8" s="1">
        <f t="shared" si="6"/>
        <v>27.293759999999999</v>
      </c>
      <c r="G8" s="8">
        <v>2154.7794769230763</v>
      </c>
      <c r="H8">
        <v>315</v>
      </c>
      <c r="I8">
        <v>295</v>
      </c>
      <c r="J8" s="1">
        <v>310.23457350469158</v>
      </c>
      <c r="K8" s="2">
        <f t="shared" si="2"/>
        <v>4.765426495308418</v>
      </c>
      <c r="L8" s="8">
        <v>186.80385969781906</v>
      </c>
      <c r="M8" s="1">
        <f t="shared" si="7"/>
        <v>17.50933814981116</v>
      </c>
      <c r="N8" s="1">
        <f t="shared" si="3"/>
        <v>4178.6360154821477</v>
      </c>
      <c r="O8" s="1">
        <f t="shared" si="4"/>
        <v>992.40527348144724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159.62896322420431</v>
      </c>
      <c r="C9">
        <v>0</v>
      </c>
      <c r="D9" s="2">
        <v>0.108</v>
      </c>
      <c r="E9" s="1">
        <f t="shared" si="5"/>
        <v>6.8234399999999997</v>
      </c>
      <c r="F9" s="1">
        <f t="shared" si="6"/>
        <v>27.293759999999999</v>
      </c>
      <c r="G9" s="8">
        <v>2706.9971076923066</v>
      </c>
      <c r="H9">
        <v>315</v>
      </c>
      <c r="I9">
        <v>295</v>
      </c>
      <c r="J9" s="1">
        <v>310.80933443490579</v>
      </c>
      <c r="K9" s="2">
        <f t="shared" si="2"/>
        <v>4.1906655650942071</v>
      </c>
      <c r="L9" s="8">
        <v>190.14784509678844</v>
      </c>
      <c r="M9" s="1">
        <f t="shared" si="7"/>
        <v>17.822629580578717</v>
      </c>
      <c r="N9" s="1">
        <f t="shared" si="3"/>
        <v>4178.6163351467385</v>
      </c>
      <c r="O9" s="1">
        <f t="shared" si="4"/>
        <v>992.30112631579152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181.4116661953274</v>
      </c>
      <c r="C10">
        <v>0</v>
      </c>
      <c r="D10" s="2">
        <v>0.108</v>
      </c>
      <c r="E10" s="1">
        <f t="shared" si="5"/>
        <v>6.8234399999999997</v>
      </c>
      <c r="F10" s="1">
        <f t="shared" si="6"/>
        <v>27.293759999999999</v>
      </c>
      <c r="G10" s="8">
        <v>3317.0299999999997</v>
      </c>
      <c r="H10">
        <v>315</v>
      </c>
      <c r="I10">
        <v>295</v>
      </c>
      <c r="J10" s="1">
        <v>311.26081987545871</v>
      </c>
      <c r="K10" s="2">
        <f t="shared" si="2"/>
        <v>3.7391801245412921</v>
      </c>
      <c r="L10" s="8">
        <v>192.74524500837884</v>
      </c>
      <c r="M10" s="1">
        <f t="shared" si="7"/>
        <v>18.065963259553641</v>
      </c>
      <c r="N10" s="1">
        <f t="shared" si="3"/>
        <v>4178.6033392329655</v>
      </c>
      <c r="O10" s="1">
        <f t="shared" si="4"/>
        <v>992.21843762899221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 t="shared" si="0"/>
        <v>203.19482909415129</v>
      </c>
      <c r="C11">
        <v>0</v>
      </c>
      <c r="D11" s="2">
        <v>0.108</v>
      </c>
      <c r="E11" s="1">
        <f t="shared" si="5"/>
        <v>6.8234399999999997</v>
      </c>
      <c r="F11" s="1">
        <f t="shared" si="6"/>
        <v>27.293759999999999</v>
      </c>
      <c r="G11" s="8">
        <v>3984.878153846154</v>
      </c>
      <c r="H11">
        <v>315</v>
      </c>
      <c r="I11">
        <v>295</v>
      </c>
      <c r="J11" s="1">
        <v>311.62472649666995</v>
      </c>
      <c r="K11" s="2">
        <f t="shared" si="2"/>
        <v>3.3752735033300496</v>
      </c>
      <c r="L11" s="8">
        <v>194.82081247834958</v>
      </c>
      <c r="M11" s="1">
        <f t="shared" si="7"/>
        <v>18.260402046685332</v>
      </c>
      <c r="N11" s="1">
        <f t="shared" si="3"/>
        <v>4178.5943571005746</v>
      </c>
      <c r="O11" s="1">
        <f t="shared" si="4"/>
        <v>992.15123189275494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 t="shared" si="0"/>
        <v>224.97832957729352</v>
      </c>
      <c r="C12">
        <v>0</v>
      </c>
      <c r="D12" s="2">
        <v>0.108</v>
      </c>
      <c r="E12" s="1">
        <f t="shared" si="5"/>
        <v>6.8234399999999997</v>
      </c>
      <c r="F12" s="1">
        <f t="shared" si="6"/>
        <v>27.293759999999999</v>
      </c>
      <c r="G12" s="8">
        <v>4710.5415692307688</v>
      </c>
      <c r="H12">
        <v>315</v>
      </c>
      <c r="I12">
        <v>295</v>
      </c>
      <c r="J12" s="1">
        <v>311.92422283880626</v>
      </c>
      <c r="K12" s="2">
        <f t="shared" si="2"/>
        <v>3.0757771611937414</v>
      </c>
      <c r="L12" s="8">
        <v>196.51737381462661</v>
      </c>
      <c r="M12" s="1">
        <f t="shared" si="7"/>
        <v>18.419330224726583</v>
      </c>
      <c r="N12" s="1">
        <f t="shared" si="3"/>
        <v>4178.587918878864</v>
      </c>
      <c r="O12" s="1">
        <f t="shared" si="4"/>
        <v>992.09555168875704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 t="shared" si="0"/>
        <v>246.76208510756021</v>
      </c>
      <c r="C13">
        <v>0</v>
      </c>
      <c r="D13" s="2">
        <v>0.108</v>
      </c>
      <c r="E13" s="1">
        <f t="shared" si="5"/>
        <v>6.8234399999999997</v>
      </c>
      <c r="F13" s="1">
        <f t="shared" si="6"/>
        <v>27.293759999999999</v>
      </c>
      <c r="G13" s="8">
        <v>5494.0202461538465</v>
      </c>
      <c r="H13">
        <v>315</v>
      </c>
      <c r="I13">
        <v>295</v>
      </c>
      <c r="J13" s="1">
        <v>312.17498601109367</v>
      </c>
      <c r="K13" s="2">
        <f t="shared" si="2"/>
        <v>2.8250139889063348</v>
      </c>
      <c r="L13" s="8">
        <v>197.93001507972451</v>
      </c>
      <c r="M13" s="1">
        <f t="shared" si="7"/>
        <v>18.551657837225456</v>
      </c>
      <c r="N13" s="1">
        <f t="shared" si="3"/>
        <v>4178.5831649659021</v>
      </c>
      <c r="O13" s="1">
        <f t="shared" si="4"/>
        <v>992.0486767377372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 t="shared" si="0"/>
        <v>268.54553448677058</v>
      </c>
      <c r="C14">
        <v>0</v>
      </c>
      <c r="D14" s="2">
        <v>0.108</v>
      </c>
      <c r="E14" s="1">
        <f t="shared" si="5"/>
        <v>6.8234399999999997</v>
      </c>
      <c r="F14" s="1">
        <f t="shared" si="6"/>
        <v>27.293759999999999</v>
      </c>
      <c r="G14" s="8">
        <v>6291.8763752307705</v>
      </c>
      <c r="H14">
        <v>315</v>
      </c>
      <c r="I14">
        <v>295</v>
      </c>
      <c r="J14" s="1">
        <v>312.37811109910177</v>
      </c>
      <c r="K14" s="2">
        <f t="shared" si="2"/>
        <v>2.6218889008982273</v>
      </c>
      <c r="L14" s="8">
        <v>199.06915831263126</v>
      </c>
      <c r="M14" s="1">
        <f t="shared" si="7"/>
        <v>18.658363146037626</v>
      </c>
      <c r="N14" s="1">
        <f t="shared" si="3"/>
        <v>4178.5797253167329</v>
      </c>
      <c r="O14" s="1">
        <f t="shared" si="4"/>
        <v>992.01053746482501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>A3</f>
        <v>8.0000000000000002E-3</v>
      </c>
      <c r="B15" s="1">
        <f t="shared" si="0"/>
        <v>28.967031550134468</v>
      </c>
      <c r="C15">
        <v>400</v>
      </c>
      <c r="D15" s="2">
        <v>0.4409667442280128</v>
      </c>
      <c r="E15" s="1">
        <f t="shared" si="5"/>
        <v>27.860278900325845</v>
      </c>
      <c r="F15" s="1">
        <f t="shared" si="6"/>
        <v>111.44111560130338</v>
      </c>
      <c r="G15" s="8">
        <f>G3</f>
        <v>260.92024615384736</v>
      </c>
      <c r="H15">
        <v>315</v>
      </c>
      <c r="I15">
        <v>295</v>
      </c>
      <c r="J15" s="1">
        <v>298.47386245920194</v>
      </c>
      <c r="K15" s="2">
        <f t="shared" si="2"/>
        <v>16.526137540798061</v>
      </c>
      <c r="L15" s="8">
        <v>317.2213452023725</v>
      </c>
      <c r="M15" s="1">
        <f t="shared" si="7"/>
        <v>9.4409974900960023</v>
      </c>
      <c r="N15" s="1">
        <f t="shared" si="3"/>
        <v>4180.1910340819277</v>
      </c>
      <c r="O15" s="1">
        <f t="shared" si="4"/>
        <v>994.23373603728169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 t="shared" ref="A16:A79" si="8">A4</f>
        <v>1.4E-2</v>
      </c>
      <c r="B16" s="1">
        <f t="shared" si="0"/>
        <v>50.719505862128756</v>
      </c>
      <c r="C16">
        <v>400</v>
      </c>
      <c r="D16" s="2">
        <v>0.4409667442280128</v>
      </c>
      <c r="E16" s="1">
        <f t="shared" si="5"/>
        <v>27.860278900325845</v>
      </c>
      <c r="F16" s="1">
        <f t="shared" si="6"/>
        <v>111.44111560130338</v>
      </c>
      <c r="G16" s="8">
        <f t="shared" ref="G16:G26" si="9">G4</f>
        <v>524.06156923076992</v>
      </c>
      <c r="H16">
        <v>315</v>
      </c>
      <c r="I16">
        <v>295</v>
      </c>
      <c r="J16" s="1">
        <v>302.33723896158239</v>
      </c>
      <c r="K16" s="2">
        <f t="shared" si="2"/>
        <v>12.662761038417614</v>
      </c>
      <c r="L16" s="8">
        <v>424.61986857533736</v>
      </c>
      <c r="M16" s="1">
        <f t="shared" si="7"/>
        <v>12.627786301090335</v>
      </c>
      <c r="N16" s="1">
        <f t="shared" si="3"/>
        <v>4179.3847762878058</v>
      </c>
      <c r="O16" s="1">
        <f t="shared" si="4"/>
        <v>993.70053282858726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 t="shared" si="8"/>
        <v>0.02</v>
      </c>
      <c r="B17" s="1">
        <f t="shared" si="0"/>
        <v>72.485009040650226</v>
      </c>
      <c r="C17">
        <v>400</v>
      </c>
      <c r="D17" s="2">
        <v>0.4409667442280128</v>
      </c>
      <c r="E17" s="1">
        <f t="shared" si="5"/>
        <v>27.860278900325845</v>
      </c>
      <c r="F17" s="1">
        <f t="shared" si="6"/>
        <v>111.44111560130338</v>
      </c>
      <c r="G17" s="8">
        <f t="shared" si="9"/>
        <v>845.01815384615406</v>
      </c>
      <c r="H17">
        <v>315</v>
      </c>
      <c r="I17">
        <v>295</v>
      </c>
      <c r="J17" s="1">
        <v>304.90188748581699</v>
      </c>
      <c r="K17" s="2">
        <f t="shared" si="2"/>
        <v>10.098112514183015</v>
      </c>
      <c r="L17" s="8">
        <v>483.24434010017092</v>
      </c>
      <c r="M17" s="1">
        <f t="shared" si="7"/>
        <v>14.36417311028751</v>
      </c>
      <c r="N17" s="1">
        <f t="shared" si="3"/>
        <v>4179.0272431324638</v>
      </c>
      <c r="O17" s="1">
        <f t="shared" si="4"/>
        <v>993.30883658470361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 t="shared" si="8"/>
        <v>2.5999999999999999E-2</v>
      </c>
      <c r="B18" s="1">
        <f t="shared" si="0"/>
        <v>94.257231654849107</v>
      </c>
      <c r="C18">
        <v>400</v>
      </c>
      <c r="D18" s="2">
        <v>0.4409667442280128</v>
      </c>
      <c r="E18" s="1">
        <f t="shared" si="5"/>
        <v>27.860278900325845</v>
      </c>
      <c r="F18" s="1">
        <f t="shared" si="6"/>
        <v>111.44111560130338</v>
      </c>
      <c r="G18" s="8">
        <f t="shared" si="9"/>
        <v>1223.7899999999997</v>
      </c>
      <c r="H18">
        <v>315</v>
      </c>
      <c r="I18">
        <v>295</v>
      </c>
      <c r="J18" s="1">
        <v>306.63940723597705</v>
      </c>
      <c r="K18" s="2">
        <f t="shared" si="2"/>
        <v>8.3605927640229538</v>
      </c>
      <c r="L18" s="8">
        <v>519.76133242865149</v>
      </c>
      <c r="M18" s="1">
        <f t="shared" si="7"/>
        <v>15.44437560498822</v>
      </c>
      <c r="N18" s="1">
        <f t="shared" si="3"/>
        <v>4178.853051566236</v>
      </c>
      <c r="O18" s="1">
        <f t="shared" si="4"/>
        <v>993.02725485026167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 t="shared" si="8"/>
        <v>3.2000000000000001E-2</v>
      </c>
      <c r="B19" s="1">
        <f t="shared" si="0"/>
        <v>116.03326467583247</v>
      </c>
      <c r="C19">
        <v>400</v>
      </c>
      <c r="D19" s="2">
        <v>0.4409667442280128</v>
      </c>
      <c r="E19" s="1">
        <f t="shared" si="5"/>
        <v>27.860278900325845</v>
      </c>
      <c r="F19" s="1">
        <f t="shared" si="6"/>
        <v>111.44111560130338</v>
      </c>
      <c r="G19" s="8">
        <f t="shared" si="9"/>
        <v>1660.3771076923072</v>
      </c>
      <c r="H19">
        <v>315</v>
      </c>
      <c r="I19">
        <v>295</v>
      </c>
      <c r="J19" s="1">
        <v>307.8785388195638</v>
      </c>
      <c r="K19" s="2">
        <f t="shared" si="2"/>
        <v>7.1214611804361994</v>
      </c>
      <c r="L19" s="8">
        <v>544.61667596726977</v>
      </c>
      <c r="M19" s="1">
        <f t="shared" si="7"/>
        <v>16.178887928649232</v>
      </c>
      <c r="N19" s="1">
        <f t="shared" si="3"/>
        <v>4178.7581965402551</v>
      </c>
      <c r="O19" s="1">
        <f t="shared" si="4"/>
        <v>992.81874315817629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 t="shared" si="8"/>
        <v>3.7999999999999999E-2</v>
      </c>
      <c r="B20" s="1">
        <f t="shared" si="0"/>
        <v>137.81164509281282</v>
      </c>
      <c r="C20">
        <v>400</v>
      </c>
      <c r="D20" s="2">
        <v>0.4409667442280128</v>
      </c>
      <c r="E20" s="1">
        <f t="shared" si="5"/>
        <v>27.860278900325845</v>
      </c>
      <c r="F20" s="1">
        <f t="shared" si="6"/>
        <v>111.44111560130338</v>
      </c>
      <c r="G20" s="8">
        <f t="shared" si="9"/>
        <v>2154.7794769230763</v>
      </c>
      <c r="H20">
        <v>315</v>
      </c>
      <c r="I20">
        <v>295</v>
      </c>
      <c r="J20" s="1">
        <v>308.80244375783201</v>
      </c>
      <c r="K20" s="2">
        <f t="shared" si="2"/>
        <v>6.1975562421679911</v>
      </c>
      <c r="L20" s="8">
        <v>562.60729901098819</v>
      </c>
      <c r="M20" s="1">
        <f t="shared" si="7"/>
        <v>16.710110373732022</v>
      </c>
      <c r="N20" s="1">
        <f t="shared" si="3"/>
        <v>4178.7017847002826</v>
      </c>
      <c r="O20" s="1">
        <f t="shared" si="4"/>
        <v>992.6592190947905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 t="shared" si="8"/>
        <v>4.3999999999999997E-2</v>
      </c>
      <c r="B21" s="1">
        <f t="shared" si="0"/>
        <v>159.59156798479273</v>
      </c>
      <c r="C21">
        <v>400</v>
      </c>
      <c r="D21" s="2">
        <v>0.4409667442280128</v>
      </c>
      <c r="E21" s="1">
        <f t="shared" si="5"/>
        <v>27.860278900325845</v>
      </c>
      <c r="F21" s="1">
        <f t="shared" si="6"/>
        <v>111.44111560130338</v>
      </c>
      <c r="G21" s="8">
        <f t="shared" si="9"/>
        <v>2706.9971076923066</v>
      </c>
      <c r="H21">
        <v>315</v>
      </c>
      <c r="I21">
        <v>295</v>
      </c>
      <c r="J21" s="1">
        <v>309.51629112936075</v>
      </c>
      <c r="K21" s="2">
        <f t="shared" si="2"/>
        <v>5.4837088706392478</v>
      </c>
      <c r="L21" s="8">
        <v>576.22541395869894</v>
      </c>
      <c r="M21" s="1">
        <f t="shared" si="7"/>
        <v>17.111952824227927</v>
      </c>
      <c r="N21" s="1">
        <f t="shared" si="3"/>
        <v>4178.6658807987415</v>
      </c>
      <c r="O21" s="1">
        <f t="shared" si="4"/>
        <v>992.5336407189991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 t="shared" si="8"/>
        <v>0.05</v>
      </c>
      <c r="B22" s="1">
        <f t="shared" si="0"/>
        <v>181.37255671036027</v>
      </c>
      <c r="C22">
        <v>400</v>
      </c>
      <c r="D22" s="2">
        <v>0.4409667442280128</v>
      </c>
      <c r="E22" s="1">
        <f t="shared" si="5"/>
        <v>27.860278900325845</v>
      </c>
      <c r="F22" s="1">
        <f t="shared" si="6"/>
        <v>111.44111560130338</v>
      </c>
      <c r="G22" s="8">
        <f t="shared" si="9"/>
        <v>3317.0299999999997</v>
      </c>
      <c r="H22">
        <v>315</v>
      </c>
      <c r="I22">
        <v>295</v>
      </c>
      <c r="J22" s="1">
        <v>310.0837663508749</v>
      </c>
      <c r="K22" s="2">
        <f t="shared" si="2"/>
        <v>4.916233649125104</v>
      </c>
      <c r="L22" s="8">
        <v>586.88984596754926</v>
      </c>
      <c r="M22" s="1">
        <f t="shared" si="7"/>
        <v>17.426458334659301</v>
      </c>
      <c r="N22" s="1">
        <f t="shared" si="3"/>
        <v>4178.6417874541876</v>
      </c>
      <c r="O22" s="1">
        <f t="shared" si="4"/>
        <v>992.43239035025499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 t="shared" si="8"/>
        <v>5.6000000000000001E-2</v>
      </c>
      <c r="B23" s="1">
        <f t="shared" si="0"/>
        <v>203.15431190896356</v>
      </c>
      <c r="C23">
        <v>400</v>
      </c>
      <c r="D23" s="2">
        <v>0.4409667442280128</v>
      </c>
      <c r="E23" s="1">
        <f t="shared" si="5"/>
        <v>27.860278900325845</v>
      </c>
      <c r="F23" s="1">
        <f t="shared" si="6"/>
        <v>111.44111560130338</v>
      </c>
      <c r="G23" s="8">
        <f t="shared" si="9"/>
        <v>3984.878153846154</v>
      </c>
      <c r="H23">
        <v>315</v>
      </c>
      <c r="I23">
        <v>295</v>
      </c>
      <c r="J23" s="1">
        <v>310.5454055876225</v>
      </c>
      <c r="K23" s="2">
        <f t="shared" si="2"/>
        <v>4.454594412377503</v>
      </c>
      <c r="L23" s="8">
        <v>595.4664775470319</v>
      </c>
      <c r="M23" s="1">
        <f t="shared" si="7"/>
        <v>17.679267331118655</v>
      </c>
      <c r="N23" s="1">
        <f t="shared" si="3"/>
        <v>4178.6249240959469</v>
      </c>
      <c r="O23" s="1">
        <f t="shared" si="4"/>
        <v>992.34910697017312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>A12</f>
        <v>6.2E-2</v>
      </c>
      <c r="B24" s="1">
        <f t="shared" si="0"/>
        <v>224.93663642245031</v>
      </c>
      <c r="C24">
        <v>400</v>
      </c>
      <c r="D24" s="2">
        <v>0.4409667442280128</v>
      </c>
      <c r="E24" s="1">
        <f t="shared" si="5"/>
        <v>27.860278900325845</v>
      </c>
      <c r="F24" s="1">
        <f t="shared" si="6"/>
        <v>111.44111560130338</v>
      </c>
      <c r="G24" s="8">
        <f t="shared" si="9"/>
        <v>4710.5415692307688</v>
      </c>
      <c r="H24">
        <v>315</v>
      </c>
      <c r="I24">
        <v>295</v>
      </c>
      <c r="J24" s="1">
        <v>310.92814124861695</v>
      </c>
      <c r="K24" s="2">
        <f t="shared" si="2"/>
        <v>4.0718587513830471</v>
      </c>
      <c r="L24" s="8">
        <v>602.51325845002054</v>
      </c>
      <c r="M24" s="1">
        <f t="shared" si="7"/>
        <v>17.886892456201714</v>
      </c>
      <c r="N24" s="1">
        <f t="shared" si="3"/>
        <v>4178.6127108131468</v>
      </c>
      <c r="O24" s="1">
        <f t="shared" si="4"/>
        <v>992.2794416682359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 t="shared" si="8"/>
        <v>6.8000000000000005E-2</v>
      </c>
      <c r="B25" s="1">
        <f t="shared" si="0"/>
        <v>246.71939519579524</v>
      </c>
      <c r="C25">
        <v>400</v>
      </c>
      <c r="D25" s="2">
        <v>0.4409667442280128</v>
      </c>
      <c r="E25" s="1">
        <f t="shared" si="5"/>
        <v>27.860278900325845</v>
      </c>
      <c r="F25" s="1">
        <f t="shared" si="6"/>
        <v>111.44111560130338</v>
      </c>
      <c r="G25" s="8">
        <f t="shared" si="9"/>
        <v>5494.0202461538465</v>
      </c>
      <c r="H25">
        <v>315</v>
      </c>
      <c r="I25">
        <v>295</v>
      </c>
      <c r="J25" s="1">
        <v>311.2505278540205</v>
      </c>
      <c r="K25" s="2">
        <f t="shared" si="2"/>
        <v>3.749472145979496</v>
      </c>
      <c r="L25" s="8">
        <v>608.40578415385744</v>
      </c>
      <c r="M25" s="1">
        <f t="shared" si="7"/>
        <v>18.06044245832862</v>
      </c>
      <c r="N25" s="1">
        <f t="shared" si="3"/>
        <v>4178.6036122928308</v>
      </c>
      <c r="O25" s="1">
        <f t="shared" si="4"/>
        <v>992.22033114067904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 t="shared" si="8"/>
        <v>7.3999999999999996E-2</v>
      </c>
      <c r="B26" s="1">
        <f t="shared" si="0"/>
        <v>268.50185195269324</v>
      </c>
      <c r="C26">
        <v>400</v>
      </c>
      <c r="D26" s="2">
        <v>0.4409667442280128</v>
      </c>
      <c r="E26" s="1">
        <f t="shared" si="5"/>
        <v>27.860278900325845</v>
      </c>
      <c r="F26" s="1">
        <f t="shared" si="6"/>
        <v>111.44111560130338</v>
      </c>
      <c r="G26" s="8">
        <f t="shared" si="9"/>
        <v>6291.8763752307705</v>
      </c>
      <c r="H26">
        <v>315</v>
      </c>
      <c r="I26">
        <v>295</v>
      </c>
      <c r="J26" s="1">
        <v>311.51294824370007</v>
      </c>
      <c r="K26" s="2">
        <f t="shared" si="2"/>
        <v>3.4870517562999339</v>
      </c>
      <c r="L26" s="8">
        <v>613.17411270743412</v>
      </c>
      <c r="M26" s="1">
        <f t="shared" si="7"/>
        <v>18.200835202143136</v>
      </c>
      <c r="N26" s="1">
        <f t="shared" si="3"/>
        <v>4178.5969783553337</v>
      </c>
      <c r="O26" s="1">
        <f t="shared" si="4"/>
        <v>992.17192754013638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 t="shared" si="8"/>
        <v>8.0000000000000002E-3</v>
      </c>
      <c r="B27" s="1">
        <f t="shared" si="0"/>
        <v>28.963760434029943</v>
      </c>
      <c r="C27">
        <v>600</v>
      </c>
      <c r="D27" s="2">
        <v>0.7480926049733313</v>
      </c>
      <c r="E27" s="1">
        <f t="shared" si="5"/>
        <v>47.26449078221507</v>
      </c>
      <c r="F27" s="1">
        <f t="shared" si="6"/>
        <v>189.05796312886028</v>
      </c>
      <c r="G27" s="8">
        <f>G15</f>
        <v>260.92024615384736</v>
      </c>
      <c r="H27">
        <v>315</v>
      </c>
      <c r="I27">
        <v>295</v>
      </c>
      <c r="J27" s="1">
        <v>297.58712760359862</v>
      </c>
      <c r="K27" s="2">
        <f t="shared" si="2"/>
        <v>17.412872396401383</v>
      </c>
      <c r="L27" s="8">
        <v>419.09881423061097</v>
      </c>
      <c r="M27" s="1">
        <f t="shared" si="7"/>
        <v>8.5140857738714129</v>
      </c>
      <c r="N27" s="1">
        <f t="shared" si="3"/>
        <v>4180.4278173014673</v>
      </c>
      <c r="O27" s="1">
        <f t="shared" si="4"/>
        <v>994.34602304479995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 t="shared" si="8"/>
        <v>1.4E-2</v>
      </c>
      <c r="B28" s="1">
        <f t="shared" si="0"/>
        <v>50.71108444067626</v>
      </c>
      <c r="C28">
        <v>600</v>
      </c>
      <c r="D28" s="2">
        <v>0.7480926049733313</v>
      </c>
      <c r="E28" s="1">
        <f t="shared" si="5"/>
        <v>47.26449078221507</v>
      </c>
      <c r="F28" s="1">
        <f t="shared" si="6"/>
        <v>189.05796312886028</v>
      </c>
      <c r="G28" s="8">
        <f t="shared" ref="G28:G91" si="10">G16</f>
        <v>524.06156923076992</v>
      </c>
      <c r="H28">
        <v>315</v>
      </c>
      <c r="I28">
        <v>295</v>
      </c>
      <c r="J28" s="1">
        <v>301.19436447771403</v>
      </c>
      <c r="K28" s="2">
        <f t="shared" si="2"/>
        <v>13.805635522285968</v>
      </c>
      <c r="L28" s="8">
        <v>580.59372862840473</v>
      </c>
      <c r="M28" s="1">
        <f t="shared" si="7"/>
        <v>11.778624373388071</v>
      </c>
      <c r="N28" s="1">
        <f t="shared" si="3"/>
        <v>4179.5874056038465</v>
      </c>
      <c r="O28" s="1">
        <f t="shared" si="4"/>
        <v>993.86555337738469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 t="shared" si="8"/>
        <v>0.02</v>
      </c>
      <c r="B29" s="1">
        <f t="shared" si="0"/>
        <v>72.472377099246557</v>
      </c>
      <c r="C29">
        <v>600</v>
      </c>
      <c r="D29" s="2">
        <v>0.7480926049733313</v>
      </c>
      <c r="E29" s="1">
        <f t="shared" si="5"/>
        <v>47.26449078221507</v>
      </c>
      <c r="F29" s="1">
        <f t="shared" si="6"/>
        <v>189.05796312886028</v>
      </c>
      <c r="G29" s="8">
        <f t="shared" si="10"/>
        <v>845.01815384615406</v>
      </c>
      <c r="H29">
        <v>315</v>
      </c>
      <c r="I29">
        <v>295</v>
      </c>
      <c r="J29" s="1">
        <v>303.79165946391993</v>
      </c>
      <c r="K29" s="2">
        <f t="shared" si="2"/>
        <v>11.208340536080073</v>
      </c>
      <c r="L29" s="8">
        <v>672.76670680614575</v>
      </c>
      <c r="M29" s="1">
        <f t="shared" si="7"/>
        <v>13.636632122626976</v>
      </c>
      <c r="N29" s="1">
        <f t="shared" si="3"/>
        <v>4179.1663773886166</v>
      </c>
      <c r="O29" s="1">
        <f t="shared" si="4"/>
        <v>993.4819703981882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 t="shared" si="8"/>
        <v>2.5999999999999999E-2</v>
      </c>
      <c r="B30" s="1">
        <f t="shared" si="0"/>
        <v>94.241401098946241</v>
      </c>
      <c r="C30">
        <v>600</v>
      </c>
      <c r="D30" s="2">
        <v>0.7480926049733313</v>
      </c>
      <c r="E30" s="1">
        <f t="shared" si="5"/>
        <v>47.26449078221507</v>
      </c>
      <c r="F30" s="1">
        <f t="shared" si="6"/>
        <v>189.05796312886028</v>
      </c>
      <c r="G30" s="8">
        <f t="shared" si="10"/>
        <v>1223.7899999999997</v>
      </c>
      <c r="H30">
        <v>315</v>
      </c>
      <c r="I30">
        <v>295</v>
      </c>
      <c r="J30" s="1">
        <v>305.61968708454401</v>
      </c>
      <c r="K30" s="2">
        <f t="shared" si="2"/>
        <v>9.3803129154559883</v>
      </c>
      <c r="L30" s="8">
        <v>731.50356885813062</v>
      </c>
      <c r="M30" s="1">
        <f t="shared" si="7"/>
        <v>14.818287837104362</v>
      </c>
      <c r="N30" s="1">
        <f t="shared" si="3"/>
        <v>4178.9491133337024</v>
      </c>
      <c r="O30" s="1">
        <f t="shared" si="4"/>
        <v>993.19406236041812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 t="shared" si="8"/>
        <v>3.2000000000000001E-2</v>
      </c>
      <c r="B31" s="1">
        <f t="shared" si="0"/>
        <v>116.01498639837813</v>
      </c>
      <c r="C31">
        <v>600</v>
      </c>
      <c r="D31" s="2">
        <v>0.7480926049733313</v>
      </c>
      <c r="E31" s="1">
        <f t="shared" si="5"/>
        <v>47.26449078221507</v>
      </c>
      <c r="F31" s="1">
        <f t="shared" si="6"/>
        <v>189.05796312886028</v>
      </c>
      <c r="G31" s="8">
        <f t="shared" si="10"/>
        <v>1660.3771076923072</v>
      </c>
      <c r="H31">
        <v>315</v>
      </c>
      <c r="I31">
        <v>295</v>
      </c>
      <c r="J31" s="1">
        <v>306.95252165791533</v>
      </c>
      <c r="K31" s="2">
        <f t="shared" si="2"/>
        <v>8.0474783420846734</v>
      </c>
      <c r="L31" s="8">
        <v>772.04028926304056</v>
      </c>
      <c r="M31" s="1">
        <f t="shared" si="7"/>
        <v>15.632545973074622</v>
      </c>
      <c r="N31" s="1">
        <f t="shared" si="3"/>
        <v>4178.8268960101923</v>
      </c>
      <c r="O31" s="1">
        <f t="shared" si="4"/>
        <v>992.97516274682312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 t="shared" si="8"/>
        <v>3.7999999999999999E-2</v>
      </c>
      <c r="B32" s="1">
        <f t="shared" si="0"/>
        <v>137.79145306469201</v>
      </c>
      <c r="C32">
        <v>600</v>
      </c>
      <c r="D32" s="2">
        <v>0.7480926049733313</v>
      </c>
      <c r="E32" s="1">
        <f t="shared" si="5"/>
        <v>47.26449078221507</v>
      </c>
      <c r="F32" s="1">
        <f t="shared" si="6"/>
        <v>189.05796312886028</v>
      </c>
      <c r="G32" s="8">
        <f t="shared" si="10"/>
        <v>2154.7794769230763</v>
      </c>
      <c r="H32">
        <v>315</v>
      </c>
      <c r="I32">
        <v>295</v>
      </c>
      <c r="J32" s="1">
        <v>307.96077089137435</v>
      </c>
      <c r="K32" s="2">
        <f t="shared" si="2"/>
        <v>7.0392291086256478</v>
      </c>
      <c r="L32" s="8">
        <v>801.6566483248082</v>
      </c>
      <c r="M32" s="1">
        <f t="shared" si="7"/>
        <v>16.226708896523927</v>
      </c>
      <c r="N32" s="1">
        <f t="shared" si="3"/>
        <v>4178.7526986984758</v>
      </c>
      <c r="O32" s="1">
        <f t="shared" si="4"/>
        <v>992.80468387087444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 t="shared" si="8"/>
        <v>4.3999999999999997E-2</v>
      </c>
      <c r="B33" s="1">
        <f t="shared" si="0"/>
        <v>159.56984604671197</v>
      </c>
      <c r="C33">
        <v>600</v>
      </c>
      <c r="D33" s="2">
        <v>0.7480926049733313</v>
      </c>
      <c r="E33" s="1">
        <f t="shared" si="5"/>
        <v>47.26449078221507</v>
      </c>
      <c r="F33" s="1">
        <f t="shared" si="6"/>
        <v>189.05796312886028</v>
      </c>
      <c r="G33" s="8">
        <f t="shared" si="10"/>
        <v>2706.9971076923066</v>
      </c>
      <c r="H33">
        <v>315</v>
      </c>
      <c r="I33">
        <v>295</v>
      </c>
      <c r="J33" s="1">
        <v>308.74778022468126</v>
      </c>
      <c r="K33" s="2">
        <f t="shared" si="2"/>
        <v>6.2522197753187356</v>
      </c>
      <c r="L33" s="8">
        <v>824.22668813487701</v>
      </c>
      <c r="M33" s="1">
        <f t="shared" si="7"/>
        <v>16.6790397137515</v>
      </c>
      <c r="N33" s="1">
        <f t="shared" si="3"/>
        <v>4178.7048026209268</v>
      </c>
      <c r="O33" s="1">
        <f t="shared" si="4"/>
        <v>992.66875242600952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 t="shared" si="8"/>
        <v>0.05</v>
      </c>
      <c r="B34" s="1">
        <f t="shared" ref="B34:B65" si="11">A34/O34*3600*1000</f>
        <v>181.3495869564147</v>
      </c>
      <c r="C34">
        <v>600</v>
      </c>
      <c r="D34" s="2">
        <v>0.7480926049733313</v>
      </c>
      <c r="E34" s="1">
        <f t="shared" si="5"/>
        <v>47.26449078221507</v>
      </c>
      <c r="F34" s="1">
        <f t="shared" si="6"/>
        <v>189.05796312886028</v>
      </c>
      <c r="G34" s="8">
        <f t="shared" si="10"/>
        <v>3317.0299999999997</v>
      </c>
      <c r="H34">
        <v>315</v>
      </c>
      <c r="I34">
        <v>295</v>
      </c>
      <c r="J34" s="1">
        <v>309.3781871256902</v>
      </c>
      <c r="K34" s="2">
        <f t="shared" si="2"/>
        <v>5.6218128743097964</v>
      </c>
      <c r="L34" s="8">
        <v>841.99201381604382</v>
      </c>
      <c r="M34" s="1">
        <f t="shared" si="7"/>
        <v>17.034764263839861</v>
      </c>
      <c r="N34" s="1">
        <f t="shared" si="3"/>
        <v>4178.6723289356187</v>
      </c>
      <c r="O34" s="1">
        <f t="shared" si="4"/>
        <v>992.55809192033598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 t="shared" si="8"/>
        <v>5.6000000000000001E-2</v>
      </c>
      <c r="B35" s="1">
        <f t="shared" si="11"/>
        <v>203.1303065361609</v>
      </c>
      <c r="C35">
        <v>600</v>
      </c>
      <c r="D35" s="2">
        <v>0.7480926049733313</v>
      </c>
      <c r="E35" s="1">
        <f t="shared" si="5"/>
        <v>47.26449078221507</v>
      </c>
      <c r="F35" s="1">
        <f t="shared" si="6"/>
        <v>189.05796312886028</v>
      </c>
      <c r="G35" s="8">
        <f t="shared" si="10"/>
        <v>3984.878153846154</v>
      </c>
      <c r="H35">
        <v>315</v>
      </c>
      <c r="I35">
        <v>295</v>
      </c>
      <c r="J35" s="1">
        <v>309.89404414855221</v>
      </c>
      <c r="K35" s="2">
        <f t="shared" ref="K35:K66" si="12">H35-J35</f>
        <v>5.1059558514477885</v>
      </c>
      <c r="L35" s="8">
        <v>856.33684372699577</v>
      </c>
      <c r="M35" s="1">
        <f t="shared" si="7"/>
        <v>17.321779416427997</v>
      </c>
      <c r="N35" s="1">
        <f t="shared" ref="N35:N66" si="13">((W35 + X35*H35 +Y35*H35^2 +  Z35*H35^3)+(W35 + X35*J35 + Y35*J35^2 +  Z35*J35^3))/2</f>
        <v>4178.6494201032519</v>
      </c>
      <c r="O35" s="1">
        <f t="shared" ref="O35:O66" si="14">((S35 + T35*H35 + U35*H35^2 +  V35*H35^3)+(S35 + T35*J35 + U35*J35^2 +  V35*J35^3))/2</f>
        <v>992.46638001854001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 t="shared" si="8"/>
        <v>6.2E-2</v>
      </c>
      <c r="B36" s="1">
        <f t="shared" si="11"/>
        <v>224.91175854528638</v>
      </c>
      <c r="C36">
        <v>600</v>
      </c>
      <c r="D36" s="2">
        <v>0.7480926049733313</v>
      </c>
      <c r="E36" s="1">
        <f t="shared" si="5"/>
        <v>47.26449078221507</v>
      </c>
      <c r="F36" s="1">
        <f t="shared" si="6"/>
        <v>189.05796312886028</v>
      </c>
      <c r="G36" s="8">
        <f t="shared" si="10"/>
        <v>4710.5415692307688</v>
      </c>
      <c r="H36">
        <v>315</v>
      </c>
      <c r="I36">
        <v>295</v>
      </c>
      <c r="J36" s="1">
        <v>310.32373880214442</v>
      </c>
      <c r="K36" s="2">
        <f t="shared" si="12"/>
        <v>4.676261197855581</v>
      </c>
      <c r="L36" s="8">
        <v>868.16114732536471</v>
      </c>
      <c r="M36" s="1">
        <f t="shared" si="7"/>
        <v>17.558206521362429</v>
      </c>
      <c r="N36" s="1">
        <f t="shared" si="13"/>
        <v>4178.6327238491185</v>
      </c>
      <c r="O36" s="1">
        <f t="shared" si="14"/>
        <v>992.38919940710116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 t="shared" si="8"/>
        <v>6.8000000000000005E-2</v>
      </c>
      <c r="B37" s="1">
        <f t="shared" si="11"/>
        <v>246.69377264315565</v>
      </c>
      <c r="C37">
        <v>600</v>
      </c>
      <c r="D37" s="2">
        <v>0.7480926049733313</v>
      </c>
      <c r="E37" s="1">
        <f t="shared" si="5"/>
        <v>47.26449078221507</v>
      </c>
      <c r="F37" s="1">
        <f t="shared" si="6"/>
        <v>189.05796312886028</v>
      </c>
      <c r="G37" s="8">
        <f t="shared" si="10"/>
        <v>5494.0202461538465</v>
      </c>
      <c r="H37">
        <v>315</v>
      </c>
      <c r="I37">
        <v>295</v>
      </c>
      <c r="J37" s="1">
        <v>310.68706593602519</v>
      </c>
      <c r="K37" s="2">
        <f t="shared" si="12"/>
        <v>4.3129340639748079</v>
      </c>
      <c r="L37" s="8">
        <v>878.0750917038049</v>
      </c>
      <c r="M37" s="1">
        <f t="shared" si="7"/>
        <v>17.756319251908156</v>
      </c>
      <c r="N37" s="1">
        <f t="shared" si="13"/>
        <v>4178.6202210684241</v>
      </c>
      <c r="O37" s="1">
        <f t="shared" si="14"/>
        <v>992.32338691461428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 t="shared" si="8"/>
        <v>7.3999999999999996E-2</v>
      </c>
      <c r="B38" s="1">
        <f t="shared" si="11"/>
        <v>268.47550988224236</v>
      </c>
      <c r="C38">
        <v>600</v>
      </c>
      <c r="D38" s="2">
        <v>0.7480926049733313</v>
      </c>
      <c r="E38" s="1">
        <f t="shared" si="5"/>
        <v>47.26449078221507</v>
      </c>
      <c r="F38" s="1">
        <f t="shared" si="6"/>
        <v>189.05796312886028</v>
      </c>
      <c r="G38" s="8">
        <f t="shared" si="10"/>
        <v>6291.8763752307705</v>
      </c>
      <c r="H38">
        <v>315</v>
      </c>
      <c r="I38">
        <v>295</v>
      </c>
      <c r="J38" s="1">
        <v>310.98373311908995</v>
      </c>
      <c r="K38" s="2">
        <f t="shared" si="12"/>
        <v>4.0162668809100524</v>
      </c>
      <c r="L38" s="8">
        <v>886.11524671230518</v>
      </c>
      <c r="M38" s="1">
        <f t="shared" si="7"/>
        <v>17.91690519885433</v>
      </c>
      <c r="N38" s="1">
        <f t="shared" si="13"/>
        <v>4178.6110656371229</v>
      </c>
      <c r="O38" s="1">
        <f t="shared" si="14"/>
        <v>992.26927669062718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 t="shared" si="8"/>
        <v>8.0000000000000002E-3</v>
      </c>
      <c r="B39" s="1">
        <f t="shared" si="11"/>
        <v>28.961814990105687</v>
      </c>
      <c r="C39">
        <v>800</v>
      </c>
      <c r="D39" s="2">
        <v>1.0529622310057094</v>
      </c>
      <c r="E39" s="1">
        <f t="shared" si="5"/>
        <v>66.526153754940722</v>
      </c>
      <c r="F39" s="1">
        <f t="shared" si="6"/>
        <v>266.10461501976289</v>
      </c>
      <c r="G39" s="8">
        <f t="shared" si="10"/>
        <v>260.92024615384736</v>
      </c>
      <c r="H39">
        <v>315</v>
      </c>
      <c r="I39">
        <v>295</v>
      </c>
      <c r="J39" s="1">
        <v>297.0445034403611</v>
      </c>
      <c r="K39" s="2">
        <f t="shared" si="12"/>
        <v>17.955496559638902</v>
      </c>
      <c r="L39" s="8">
        <v>483.46821265771695</v>
      </c>
      <c r="M39" s="1">
        <f t="shared" si="7"/>
        <v>7.8732241715706319</v>
      </c>
      <c r="N39" s="1">
        <f t="shared" si="13"/>
        <v>4180.5830815645286</v>
      </c>
      <c r="O39" s="1">
        <f t="shared" si="14"/>
        <v>994.41281597299871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 t="shared" si="8"/>
        <v>1.4E-2</v>
      </c>
      <c r="B40" s="1">
        <f t="shared" si="11"/>
        <v>50.705487042393031</v>
      </c>
      <c r="C40">
        <v>800</v>
      </c>
      <c r="D40" s="2">
        <v>1.0529622310057094</v>
      </c>
      <c r="E40" s="1">
        <f t="shared" si="5"/>
        <v>66.526153754940722</v>
      </c>
      <c r="F40" s="1">
        <f t="shared" si="6"/>
        <v>266.10461501976289</v>
      </c>
      <c r="G40" s="8">
        <f t="shared" si="10"/>
        <v>524.06156923076992</v>
      </c>
      <c r="H40">
        <v>315</v>
      </c>
      <c r="I40">
        <v>295</v>
      </c>
      <c r="J40" s="1">
        <v>300.4103047002111</v>
      </c>
      <c r="K40" s="2">
        <f t="shared" si="12"/>
        <v>14.5896952997889</v>
      </c>
      <c r="L40" s="8">
        <v>686.50626429350359</v>
      </c>
      <c r="M40" s="1">
        <f t="shared" si="7"/>
        <v>11.159090989545104</v>
      </c>
      <c r="N40" s="1">
        <f t="shared" si="13"/>
        <v>4179.7432518634996</v>
      </c>
      <c r="O40" s="1">
        <f t="shared" si="14"/>
        <v>993.9752665793817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 t="shared" si="8"/>
        <v>0.02</v>
      </c>
      <c r="B41" s="1">
        <f t="shared" si="11"/>
        <v>72.463550008743738</v>
      </c>
      <c r="C41">
        <v>800</v>
      </c>
      <c r="D41" s="2">
        <v>1.0529622310057094</v>
      </c>
      <c r="E41" s="1">
        <f t="shared" si="5"/>
        <v>66.526153754940722</v>
      </c>
      <c r="F41" s="1">
        <f t="shared" si="6"/>
        <v>266.10461501976289</v>
      </c>
      <c r="G41" s="8">
        <f t="shared" si="10"/>
        <v>845.01815384615406</v>
      </c>
      <c r="H41">
        <v>315</v>
      </c>
      <c r="I41">
        <v>295</v>
      </c>
      <c r="J41" s="1">
        <v>302.9941372518594</v>
      </c>
      <c r="K41" s="2">
        <f t="shared" si="12"/>
        <v>12.005862748140601</v>
      </c>
      <c r="L41" s="8">
        <v>806.36811012882515</v>
      </c>
      <c r="M41" s="1">
        <f t="shared" si="7"/>
        <v>13.09220346450364</v>
      </c>
      <c r="N41" s="1">
        <f t="shared" si="13"/>
        <v>4179.2808552319229</v>
      </c>
      <c r="O41" s="1">
        <f t="shared" si="14"/>
        <v>993.6029906251099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 t="shared" si="8"/>
        <v>2.5999999999999999E-2</v>
      </c>
      <c r="B42" s="1">
        <f t="shared" si="11"/>
        <v>94.230013534263094</v>
      </c>
      <c r="C42">
        <v>800</v>
      </c>
      <c r="D42" s="2">
        <v>1.0529622310057094</v>
      </c>
      <c r="E42" s="1">
        <f t="shared" si="5"/>
        <v>66.526153754940722</v>
      </c>
      <c r="F42" s="1">
        <f t="shared" si="6"/>
        <v>266.10461501976289</v>
      </c>
      <c r="G42" s="8">
        <f t="shared" si="10"/>
        <v>1223.7899999999997</v>
      </c>
      <c r="H42">
        <v>315</v>
      </c>
      <c r="I42">
        <v>295</v>
      </c>
      <c r="J42" s="1">
        <v>304.86870763854677</v>
      </c>
      <c r="K42" s="2">
        <f t="shared" si="12"/>
        <v>10.131292361453234</v>
      </c>
      <c r="L42" s="8">
        <v>884.10553371629067</v>
      </c>
      <c r="M42" s="1">
        <f t="shared" si="7"/>
        <v>14.342890407971188</v>
      </c>
      <c r="N42" s="1">
        <f t="shared" si="13"/>
        <v>4179.0310736776401</v>
      </c>
      <c r="O42" s="1">
        <f t="shared" si="14"/>
        <v>993.31408846679187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 t="shared" si="8"/>
        <v>3.2000000000000001E-2</v>
      </c>
      <c r="B43" s="1">
        <f t="shared" si="11"/>
        <v>116.00158706074521</v>
      </c>
      <c r="C43">
        <v>800</v>
      </c>
      <c r="D43" s="2">
        <v>1.0529622310057094</v>
      </c>
      <c r="E43" s="1">
        <f t="shared" si="5"/>
        <v>66.526153754940722</v>
      </c>
      <c r="F43" s="1">
        <f t="shared" si="6"/>
        <v>266.10461501976289</v>
      </c>
      <c r="G43" s="8">
        <f t="shared" si="10"/>
        <v>1660.3771076923072</v>
      </c>
      <c r="H43">
        <v>315</v>
      </c>
      <c r="I43">
        <v>295</v>
      </c>
      <c r="J43" s="1">
        <v>306.25980466573526</v>
      </c>
      <c r="K43" s="2">
        <f t="shared" si="12"/>
        <v>8.7401953342647403</v>
      </c>
      <c r="L43" s="8">
        <v>938.33634772550329</v>
      </c>
      <c r="M43" s="1">
        <f t="shared" si="7"/>
        <v>15.213754310812501</v>
      </c>
      <c r="N43" s="1">
        <f t="shared" si="13"/>
        <v>4178.886831741901</v>
      </c>
      <c r="O43" s="1">
        <f t="shared" si="14"/>
        <v>993.08986125917875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 t="shared" si="8"/>
        <v>3.7999999999999999E-2</v>
      </c>
      <c r="B44" s="1">
        <f t="shared" si="11"/>
        <v>137.7764525688101</v>
      </c>
      <c r="C44">
        <v>800</v>
      </c>
      <c r="D44" s="2">
        <v>1.0529622310057094</v>
      </c>
      <c r="E44" s="1">
        <f t="shared" si="5"/>
        <v>66.526153754940722</v>
      </c>
      <c r="F44" s="1">
        <f t="shared" si="6"/>
        <v>266.10461501976289</v>
      </c>
      <c r="G44" s="8">
        <f t="shared" si="10"/>
        <v>2154.7794769230763</v>
      </c>
      <c r="H44">
        <v>315</v>
      </c>
      <c r="I44">
        <v>295</v>
      </c>
      <c r="J44" s="1">
        <v>307.32435297470215</v>
      </c>
      <c r="K44" s="2">
        <f t="shared" si="12"/>
        <v>7.6756470252978488</v>
      </c>
      <c r="L44" s="8">
        <v>978.2474795705333</v>
      </c>
      <c r="M44" s="1">
        <f t="shared" si="7"/>
        <v>15.853696029466359</v>
      </c>
      <c r="N44" s="1">
        <f t="shared" si="13"/>
        <v>4178.7977854210867</v>
      </c>
      <c r="O44" s="1">
        <f t="shared" si="14"/>
        <v>992.91277609051201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 t="shared" si="8"/>
        <v>4.3999999999999997E-2</v>
      </c>
      <c r="B45" s="1">
        <f t="shared" si="11"/>
        <v>159.55354906940389</v>
      </c>
      <c r="C45">
        <v>800</v>
      </c>
      <c r="D45" s="2">
        <v>1.0529622310057094</v>
      </c>
      <c r="E45" s="1">
        <f t="shared" si="5"/>
        <v>66.526153754940722</v>
      </c>
      <c r="F45" s="1">
        <f t="shared" si="6"/>
        <v>266.10461501976289</v>
      </c>
      <c r="G45" s="8">
        <f t="shared" si="10"/>
        <v>2706.9971076923066</v>
      </c>
      <c r="H45">
        <v>315</v>
      </c>
      <c r="I45">
        <v>295</v>
      </c>
      <c r="J45" s="1">
        <v>308.16211418658503</v>
      </c>
      <c r="K45" s="2">
        <f t="shared" si="12"/>
        <v>6.8378858134149709</v>
      </c>
      <c r="L45" s="8">
        <v>1008.8236437291116</v>
      </c>
      <c r="M45" s="1">
        <f t="shared" si="7"/>
        <v>16.343341342522798</v>
      </c>
      <c r="N45" s="1">
        <f t="shared" si="13"/>
        <v>4178.7396382935785</v>
      </c>
      <c r="O45" s="1">
        <f t="shared" si="14"/>
        <v>992.77014471861025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 t="shared" si="8"/>
        <v>0.05</v>
      </c>
      <c r="B46" s="1">
        <f t="shared" si="11"/>
        <v>181.33222234196421</v>
      </c>
      <c r="C46">
        <v>800</v>
      </c>
      <c r="D46" s="2">
        <v>1.0529622310057094</v>
      </c>
      <c r="E46" s="1">
        <f t="shared" si="5"/>
        <v>66.526153754940722</v>
      </c>
      <c r="F46" s="1">
        <f t="shared" si="6"/>
        <v>266.10461501976289</v>
      </c>
      <c r="G46" s="8">
        <f t="shared" si="10"/>
        <v>3317.0299999999997</v>
      </c>
      <c r="H46">
        <v>315</v>
      </c>
      <c r="I46">
        <v>295</v>
      </c>
      <c r="J46" s="1">
        <v>308.83726200968408</v>
      </c>
      <c r="K46" s="2">
        <f t="shared" si="12"/>
        <v>6.1627379903159181</v>
      </c>
      <c r="L46" s="8">
        <v>1032.9870563063405</v>
      </c>
      <c r="M46" s="1">
        <f t="shared" si="7"/>
        <v>16.729878271342116</v>
      </c>
      <c r="N46" s="1">
        <f t="shared" si="13"/>
        <v>4178.6998827693633</v>
      </c>
      <c r="O46" s="1">
        <f t="shared" si="14"/>
        <v>992.65314060149854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 t="shared" si="8"/>
        <v>5.6000000000000001E-2</v>
      </c>
      <c r="B47" s="1">
        <f t="shared" si="11"/>
        <v>203.11204918968846</v>
      </c>
      <c r="C47">
        <v>800</v>
      </c>
      <c r="D47" s="2">
        <v>1.0529622310057094</v>
      </c>
      <c r="E47" s="1">
        <f t="shared" si="5"/>
        <v>66.526153754940722</v>
      </c>
      <c r="F47" s="1">
        <f t="shared" si="6"/>
        <v>266.10461501976289</v>
      </c>
      <c r="G47" s="8">
        <f t="shared" si="10"/>
        <v>3984.878153846154</v>
      </c>
      <c r="H47">
        <v>315</v>
      </c>
      <c r="I47">
        <v>295</v>
      </c>
      <c r="J47" s="1">
        <v>309.39233270271285</v>
      </c>
      <c r="K47" s="2">
        <f t="shared" si="12"/>
        <v>5.6076672972871506</v>
      </c>
      <c r="L47" s="8">
        <v>1052.5593675046825</v>
      </c>
      <c r="M47" s="1">
        <f t="shared" si="7"/>
        <v>17.042682410261026</v>
      </c>
      <c r="N47" s="1">
        <f t="shared" si="13"/>
        <v>4178.6716577028737</v>
      </c>
      <c r="O47" s="1">
        <f t="shared" si="14"/>
        <v>992.55559088827692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 t="shared" si="8"/>
        <v>6.2E-2</v>
      </c>
      <c r="B48" s="1">
        <f t="shared" si="11"/>
        <v>224.89274456203006</v>
      </c>
      <c r="C48">
        <v>800</v>
      </c>
      <c r="D48" s="2">
        <v>1.0529622310057094</v>
      </c>
      <c r="E48" s="1">
        <f t="shared" si="5"/>
        <v>66.526153754940722</v>
      </c>
      <c r="F48" s="1">
        <f t="shared" si="6"/>
        <v>266.10461501976289</v>
      </c>
      <c r="G48" s="8">
        <f t="shared" si="10"/>
        <v>4710.5415692307688</v>
      </c>
      <c r="H48">
        <v>315</v>
      </c>
      <c r="I48">
        <v>295</v>
      </c>
      <c r="J48" s="1">
        <v>309.85642669795067</v>
      </c>
      <c r="K48" s="2">
        <f t="shared" si="12"/>
        <v>5.1435733020493331</v>
      </c>
      <c r="L48" s="8">
        <v>1068.7334752407407</v>
      </c>
      <c r="M48" s="1">
        <f t="shared" si="7"/>
        <v>17.300968765316608</v>
      </c>
      <c r="N48" s="1">
        <f t="shared" si="13"/>
        <v>4178.6509832846177</v>
      </c>
      <c r="O48" s="1">
        <f t="shared" si="14"/>
        <v>992.47310283252307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 t="shared" si="8"/>
        <v>6.8000000000000005E-2</v>
      </c>
      <c r="B49" s="1">
        <f t="shared" si="11"/>
        <v>246.67410970802675</v>
      </c>
      <c r="C49">
        <v>800</v>
      </c>
      <c r="D49" s="2">
        <v>1.0529622310057094</v>
      </c>
      <c r="E49" s="1">
        <f t="shared" si="5"/>
        <v>66.526153754940722</v>
      </c>
      <c r="F49" s="1">
        <f t="shared" si="6"/>
        <v>266.10461501976289</v>
      </c>
      <c r="G49" s="8">
        <f t="shared" si="10"/>
        <v>5494.0202461538465</v>
      </c>
      <c r="H49">
        <v>315</v>
      </c>
      <c r="I49">
        <v>295</v>
      </c>
      <c r="J49" s="1">
        <v>310.25004160989016</v>
      </c>
      <c r="K49" s="2">
        <f t="shared" si="12"/>
        <v>4.749958390109839</v>
      </c>
      <c r="L49" s="8">
        <v>1082.3227609194714</v>
      </c>
      <c r="M49" s="1">
        <f t="shared" si="7"/>
        <v>17.517822808743034</v>
      </c>
      <c r="N49" s="1">
        <f t="shared" si="13"/>
        <v>4178.6354380493513</v>
      </c>
      <c r="O49" s="1">
        <f t="shared" si="14"/>
        <v>992.40248719152169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 t="shared" si="8"/>
        <v>7.3999999999999996E-2</v>
      </c>
      <c r="B50" s="1">
        <f t="shared" si="11"/>
        <v>268.45522862757042</v>
      </c>
      <c r="C50">
        <v>800</v>
      </c>
      <c r="D50" s="2">
        <v>1.0529622310057094</v>
      </c>
      <c r="E50" s="1">
        <f t="shared" si="5"/>
        <v>66.526153754940722</v>
      </c>
      <c r="F50" s="1">
        <f t="shared" si="6"/>
        <v>266.10461501976289</v>
      </c>
      <c r="G50" s="8">
        <f t="shared" si="10"/>
        <v>6291.8763752307705</v>
      </c>
      <c r="H50">
        <v>315</v>
      </c>
      <c r="I50">
        <v>295</v>
      </c>
      <c r="J50" s="1">
        <v>310.57224054356203</v>
      </c>
      <c r="K50" s="2">
        <f t="shared" si="12"/>
        <v>4.4277594564379683</v>
      </c>
      <c r="L50" s="8">
        <v>1093.3624802692491</v>
      </c>
      <c r="M50" s="1">
        <f t="shared" si="7"/>
        <v>17.693882068407643</v>
      </c>
      <c r="N50" s="1">
        <f t="shared" si="13"/>
        <v>4178.624016494995</v>
      </c>
      <c r="O50" s="1">
        <f t="shared" si="14"/>
        <v>992.34424064646669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 t="shared" si="8"/>
        <v>8.0000000000000002E-3</v>
      </c>
      <c r="B51" s="1">
        <f t="shared" si="11"/>
        <v>28.960505446922099</v>
      </c>
      <c r="C51">
        <v>1000</v>
      </c>
      <c r="D51" s="2">
        <v>1.3555950812472553</v>
      </c>
      <c r="E51" s="1">
        <f t="shared" si="5"/>
        <v>85.646497233201586</v>
      </c>
      <c r="F51" s="1">
        <f t="shared" si="6"/>
        <v>342.58598893280634</v>
      </c>
      <c r="G51" s="8">
        <f t="shared" si="10"/>
        <v>260.92024615384736</v>
      </c>
      <c r="H51">
        <v>315</v>
      </c>
      <c r="I51">
        <v>295</v>
      </c>
      <c r="J51" s="1">
        <v>296.6722844242247</v>
      </c>
      <c r="K51" s="2">
        <f t="shared" si="12"/>
        <v>18.327715575775301</v>
      </c>
      <c r="L51" s="8">
        <v>528.55293083765127</v>
      </c>
      <c r="M51" s="1">
        <f t="shared" si="7"/>
        <v>7.3856167106685042</v>
      </c>
      <c r="N51" s="1">
        <f t="shared" si="13"/>
        <v>4180.6942649091079</v>
      </c>
      <c r="O51" s="1">
        <f t="shared" si="14"/>
        <v>994.45778157372752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 t="shared" si="8"/>
        <v>1.4E-2</v>
      </c>
      <c r="B52" s="1">
        <f t="shared" si="11"/>
        <v>50.701368516699006</v>
      </c>
      <c r="C52">
        <v>1000</v>
      </c>
      <c r="D52" s="2">
        <v>1.3555950812472553</v>
      </c>
      <c r="E52" s="1">
        <f t="shared" si="5"/>
        <v>85.646497233201586</v>
      </c>
      <c r="F52" s="1">
        <f t="shared" si="6"/>
        <v>342.58598893280634</v>
      </c>
      <c r="G52" s="8">
        <f t="shared" si="10"/>
        <v>524.06156923076992</v>
      </c>
      <c r="H52">
        <v>315</v>
      </c>
      <c r="I52">
        <v>295</v>
      </c>
      <c r="J52" s="1">
        <v>299.81963868269054</v>
      </c>
      <c r="K52" s="2">
        <f t="shared" si="12"/>
        <v>15.180361317309462</v>
      </c>
      <c r="L52" s="8">
        <v>765.12070337841521</v>
      </c>
      <c r="M52" s="1">
        <f t="shared" si="7"/>
        <v>10.667607853154546</v>
      </c>
      <c r="N52" s="1">
        <f t="shared" si="13"/>
        <v>4179.870125009521</v>
      </c>
      <c r="O52" s="1">
        <f t="shared" si="14"/>
        <v>994.0560082397036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 t="shared" si="8"/>
        <v>0.02</v>
      </c>
      <c r="B53" s="1">
        <f t="shared" si="11"/>
        <v>72.456790424129721</v>
      </c>
      <c r="C53">
        <v>1000</v>
      </c>
      <c r="D53" s="2">
        <v>1.3555950812472553</v>
      </c>
      <c r="E53" s="1">
        <f t="shared" si="5"/>
        <v>85.646497233201586</v>
      </c>
      <c r="F53" s="1">
        <f t="shared" si="6"/>
        <v>342.58598893280634</v>
      </c>
      <c r="G53" s="8">
        <f t="shared" si="10"/>
        <v>845.01815384615406</v>
      </c>
      <c r="H53">
        <v>315</v>
      </c>
      <c r="I53">
        <v>295</v>
      </c>
      <c r="J53" s="1">
        <v>302.37019903570933</v>
      </c>
      <c r="K53" s="2">
        <f t="shared" si="12"/>
        <v>12.629800964290666</v>
      </c>
      <c r="L53" s="8">
        <v>908.67825041469746</v>
      </c>
      <c r="M53" s="1">
        <f t="shared" si="7"/>
        <v>12.651465821250511</v>
      </c>
      <c r="N53" s="1">
        <f t="shared" si="13"/>
        <v>4179.3793487568601</v>
      </c>
      <c r="O53" s="1">
        <f t="shared" si="14"/>
        <v>993.6956850909919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 t="shared" si="8"/>
        <v>2.5999999999999999E-2</v>
      </c>
      <c r="B54" s="1">
        <f t="shared" si="11"/>
        <v>94.221087847322309</v>
      </c>
      <c r="C54">
        <v>1000</v>
      </c>
      <c r="D54" s="2">
        <v>1.3555950812472553</v>
      </c>
      <c r="E54" s="1">
        <f t="shared" si="5"/>
        <v>85.646497233201586</v>
      </c>
      <c r="F54" s="1">
        <f t="shared" si="6"/>
        <v>342.58598893280634</v>
      </c>
      <c r="G54" s="8">
        <f t="shared" si="10"/>
        <v>1223.7899999999997</v>
      </c>
      <c r="H54">
        <v>315</v>
      </c>
      <c r="I54">
        <v>295</v>
      </c>
      <c r="J54" s="1">
        <v>304.26903017465128</v>
      </c>
      <c r="K54" s="2">
        <f t="shared" si="12"/>
        <v>10.730969825348723</v>
      </c>
      <c r="L54" s="8">
        <v>1003.1554216484394</v>
      </c>
      <c r="M54" s="1">
        <f t="shared" si="7"/>
        <v>13.95347600271192</v>
      </c>
      <c r="N54" s="1">
        <f t="shared" si="13"/>
        <v>4179.1037466812777</v>
      </c>
      <c r="O54" s="1">
        <f t="shared" si="14"/>
        <v>993.4081864101513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 t="shared" si="8"/>
        <v>3.2000000000000001E-2</v>
      </c>
      <c r="B55" s="1">
        <f t="shared" si="11"/>
        <v>115.99092285792561</v>
      </c>
      <c r="C55">
        <v>1000</v>
      </c>
      <c r="D55" s="2">
        <v>1.3555950812472553</v>
      </c>
      <c r="E55" s="1">
        <f t="shared" si="5"/>
        <v>85.646497233201586</v>
      </c>
      <c r="F55" s="1">
        <f t="shared" si="6"/>
        <v>342.58598893280634</v>
      </c>
      <c r="G55" s="8">
        <f t="shared" si="10"/>
        <v>1660.3771076923072</v>
      </c>
      <c r="H55">
        <v>315</v>
      </c>
      <c r="I55">
        <v>295</v>
      </c>
      <c r="J55" s="1">
        <v>305.69949197648498</v>
      </c>
      <c r="K55" s="2">
        <f t="shared" si="12"/>
        <v>9.3005080235150217</v>
      </c>
      <c r="L55" s="8">
        <v>1069.6607196885052</v>
      </c>
      <c r="M55" s="1">
        <f t="shared" si="7"/>
        <v>14.868061701336819</v>
      </c>
      <c r="N55" s="1">
        <f t="shared" si="13"/>
        <v>4178.9409755649303</v>
      </c>
      <c r="O55" s="1">
        <f t="shared" si="14"/>
        <v>993.18116591852277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 t="shared" si="8"/>
        <v>3.7999999999999999E-2</v>
      </c>
      <c r="B56" s="1">
        <f t="shared" si="11"/>
        <v>137.76438451610304</v>
      </c>
      <c r="C56">
        <v>1000</v>
      </c>
      <c r="D56" s="2">
        <v>1.3555950812472553</v>
      </c>
      <c r="E56" s="1">
        <f t="shared" si="5"/>
        <v>85.646497233201586</v>
      </c>
      <c r="F56" s="1">
        <f t="shared" si="6"/>
        <v>342.58598893280634</v>
      </c>
      <c r="G56" s="8">
        <f t="shared" si="10"/>
        <v>2154.7794769230763</v>
      </c>
      <c r="H56">
        <v>315</v>
      </c>
      <c r="I56">
        <v>295</v>
      </c>
      <c r="J56" s="1">
        <v>306.80501042479688</v>
      </c>
      <c r="K56" s="2">
        <f t="shared" si="12"/>
        <v>8.1949895752031239</v>
      </c>
      <c r="L56" s="8">
        <v>1118.9054084940021</v>
      </c>
      <c r="M56" s="1">
        <f t="shared" si="7"/>
        <v>15.544123299582152</v>
      </c>
      <c r="N56" s="1">
        <f t="shared" si="13"/>
        <v>4178.8390285228579</v>
      </c>
      <c r="O56" s="1">
        <f t="shared" si="14"/>
        <v>992.99975447579982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 t="shared" si="8"/>
        <v>4.3999999999999997E-2</v>
      </c>
      <c r="B57" s="1">
        <f t="shared" si="11"/>
        <v>159.54033236215514</v>
      </c>
      <c r="C57">
        <v>1000</v>
      </c>
      <c r="D57" s="2">
        <v>1.3555950812472553</v>
      </c>
      <c r="E57" s="1">
        <f t="shared" si="5"/>
        <v>85.646497233201586</v>
      </c>
      <c r="F57" s="1">
        <f t="shared" si="6"/>
        <v>342.58598893280634</v>
      </c>
      <c r="G57" s="8">
        <f t="shared" si="10"/>
        <v>2706.9971076923066</v>
      </c>
      <c r="H57">
        <v>315</v>
      </c>
      <c r="I57">
        <v>295</v>
      </c>
      <c r="J57" s="1">
        <v>307.68109603210092</v>
      </c>
      <c r="K57" s="2">
        <f t="shared" si="12"/>
        <v>7.3189039678990753</v>
      </c>
      <c r="L57" s="8">
        <v>1156.799448271636</v>
      </c>
      <c r="M57" s="1">
        <f t="shared" si="7"/>
        <v>16.063618208570581</v>
      </c>
      <c r="N57" s="1">
        <f t="shared" si="13"/>
        <v>4178.771790310223</v>
      </c>
      <c r="O57" s="1">
        <f t="shared" si="14"/>
        <v>992.85238820007839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 t="shared" si="8"/>
        <v>0.05</v>
      </c>
      <c r="B58" s="1">
        <f t="shared" si="11"/>
        <v>181.31805225009356</v>
      </c>
      <c r="C58">
        <v>1000</v>
      </c>
      <c r="D58" s="2">
        <v>1.3555950812472553</v>
      </c>
      <c r="E58" s="1">
        <f t="shared" si="5"/>
        <v>85.646497233201586</v>
      </c>
      <c r="F58" s="1">
        <f t="shared" si="6"/>
        <v>342.58598893280634</v>
      </c>
      <c r="G58" s="8">
        <f t="shared" si="10"/>
        <v>3317.0299999999997</v>
      </c>
      <c r="H58">
        <v>315</v>
      </c>
      <c r="I58">
        <v>295</v>
      </c>
      <c r="J58" s="1">
        <v>308.39080194768906</v>
      </c>
      <c r="K58" s="2">
        <f t="shared" si="12"/>
        <v>6.6091980523109441</v>
      </c>
      <c r="L58" s="8">
        <v>1186.8466733434359</v>
      </c>
      <c r="M58" s="1">
        <f t="shared" si="7"/>
        <v>16.47504352370461</v>
      </c>
      <c r="N58" s="1">
        <f t="shared" si="13"/>
        <v>4178.7254843747469</v>
      </c>
      <c r="O58" s="1">
        <f t="shared" si="14"/>
        <v>992.73071691573455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 t="shared" si="8"/>
        <v>5.6000000000000001E-2</v>
      </c>
      <c r="B59" s="1">
        <f t="shared" si="11"/>
        <v>203.09707698619874</v>
      </c>
      <c r="C59">
        <v>1000</v>
      </c>
      <c r="D59" s="2">
        <v>1.3555950812472553</v>
      </c>
      <c r="E59" s="1">
        <f t="shared" si="5"/>
        <v>85.646497233201586</v>
      </c>
      <c r="F59" s="1">
        <f t="shared" si="6"/>
        <v>342.58598893280634</v>
      </c>
      <c r="G59" s="8">
        <f t="shared" si="10"/>
        <v>3984.878153846154</v>
      </c>
      <c r="H59">
        <v>315</v>
      </c>
      <c r="I59">
        <v>295</v>
      </c>
      <c r="J59" s="1">
        <v>308.97663237831495</v>
      </c>
      <c r="K59" s="2">
        <f t="shared" si="12"/>
        <v>6.023367621685054</v>
      </c>
      <c r="L59" s="8">
        <v>1211.2491158302814</v>
      </c>
      <c r="M59" s="1">
        <f t="shared" si="7"/>
        <v>16.808829439360458</v>
      </c>
      <c r="N59" s="1">
        <f t="shared" si="13"/>
        <v>4178.6924271610078</v>
      </c>
      <c r="O59" s="1">
        <f t="shared" si="14"/>
        <v>992.62876153406933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 t="shared" si="8"/>
        <v>6.2E-2</v>
      </c>
      <c r="B60" s="1">
        <f t="shared" si="11"/>
        <v>224.87708917046024</v>
      </c>
      <c r="C60">
        <v>1000</v>
      </c>
      <c r="D60" s="2">
        <v>1.3555950812472553</v>
      </c>
      <c r="E60" s="1">
        <f t="shared" si="5"/>
        <v>85.646497233201586</v>
      </c>
      <c r="F60" s="1">
        <f t="shared" si="6"/>
        <v>342.58598893280634</v>
      </c>
      <c r="G60" s="8">
        <f t="shared" si="10"/>
        <v>4710.5415692307688</v>
      </c>
      <c r="H60">
        <v>315</v>
      </c>
      <c r="I60">
        <v>295</v>
      </c>
      <c r="J60" s="1">
        <v>309.46801540609886</v>
      </c>
      <c r="K60" s="2">
        <f t="shared" si="12"/>
        <v>5.5319845939011429</v>
      </c>
      <c r="L60" s="8">
        <v>1231.457662025218</v>
      </c>
      <c r="M60" s="1">
        <f t="shared" si="7"/>
        <v>17.08500022925416</v>
      </c>
      <c r="N60" s="1">
        <f t="shared" si="13"/>
        <v>4178.6681082466957</v>
      </c>
      <c r="O60" s="1">
        <f t="shared" si="14"/>
        <v>992.54219637648828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 t="shared" si="8"/>
        <v>6.8000000000000005E-2</v>
      </c>
      <c r="B61" s="1">
        <f t="shared" si="11"/>
        <v>246.65786599165054</v>
      </c>
      <c r="C61">
        <v>1000</v>
      </c>
      <c r="D61" s="2">
        <v>1.3555950812472553</v>
      </c>
      <c r="E61" s="1">
        <f t="shared" si="5"/>
        <v>85.646497233201586</v>
      </c>
      <c r="F61" s="1">
        <f t="shared" si="6"/>
        <v>342.58598893280634</v>
      </c>
      <c r="G61" s="8">
        <f t="shared" si="10"/>
        <v>5494.0202461538465</v>
      </c>
      <c r="H61">
        <v>315</v>
      </c>
      <c r="I61">
        <v>295</v>
      </c>
      <c r="J61" s="1">
        <v>309.88586564126012</v>
      </c>
      <c r="K61" s="2">
        <f t="shared" si="12"/>
        <v>5.1141343587398751</v>
      </c>
      <c r="L61" s="8">
        <v>1248.4664261725516</v>
      </c>
      <c r="M61" s="1">
        <f t="shared" si="7"/>
        <v>17.31725648576603</v>
      </c>
      <c r="N61" s="1">
        <f t="shared" si="13"/>
        <v>4178.6497585465449</v>
      </c>
      <c r="O61" s="1">
        <f t="shared" si="14"/>
        <v>992.4678421092259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 t="shared" si="8"/>
        <v>7.3999999999999996E-2</v>
      </c>
      <c r="B62" s="1">
        <f t="shared" si="11"/>
        <v>268.43842918872826</v>
      </c>
      <c r="C62">
        <v>1000</v>
      </c>
      <c r="D62" s="2">
        <v>1.3555950812472553</v>
      </c>
      <c r="E62" s="1">
        <f t="shared" si="5"/>
        <v>85.646497233201586</v>
      </c>
      <c r="F62" s="1">
        <f t="shared" si="6"/>
        <v>342.58598893280634</v>
      </c>
      <c r="G62" s="8">
        <f t="shared" si="10"/>
        <v>6291.8763752307705</v>
      </c>
      <c r="H62">
        <v>315</v>
      </c>
      <c r="I62">
        <v>295</v>
      </c>
      <c r="J62" s="1">
        <v>310.22863123188512</v>
      </c>
      <c r="K62" s="2">
        <f t="shared" si="12"/>
        <v>4.7713687681148826</v>
      </c>
      <c r="L62" s="8">
        <v>1262.3039782018679</v>
      </c>
      <c r="M62" s="1">
        <f t="shared" si="7"/>
        <v>17.506077859665051</v>
      </c>
      <c r="N62" s="1">
        <f t="shared" si="13"/>
        <v>4178.636238028429</v>
      </c>
      <c r="O62" s="1">
        <f t="shared" si="14"/>
        <v>992.40634362639946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 t="shared" si="8"/>
        <v>8.0000000000000002E-3</v>
      </c>
      <c r="B63" s="1">
        <f t="shared" si="11"/>
        <v>28.959543404251846</v>
      </c>
      <c r="C63">
        <v>1200</v>
      </c>
      <c r="D63" s="2">
        <v>1.6624357417124089</v>
      </c>
      <c r="E63" s="1">
        <f t="shared" si="5"/>
        <v>105.03269016138999</v>
      </c>
      <c r="F63" s="1">
        <f t="shared" si="6"/>
        <v>420.13076064555997</v>
      </c>
      <c r="G63" s="8">
        <f t="shared" si="10"/>
        <v>260.92024615384736</v>
      </c>
      <c r="H63">
        <v>315</v>
      </c>
      <c r="I63">
        <v>295</v>
      </c>
      <c r="J63" s="1">
        <v>296.39506209298372</v>
      </c>
      <c r="K63" s="2">
        <f t="shared" si="12"/>
        <v>18.604937907016279</v>
      </c>
      <c r="L63" s="8">
        <v>562.85712578140567</v>
      </c>
      <c r="M63" s="1">
        <f t="shared" si="7"/>
        <v>6.9870002941797358</v>
      </c>
      <c r="N63" s="1">
        <f t="shared" si="13"/>
        <v>4180.7795898340437</v>
      </c>
      <c r="O63" s="1">
        <f t="shared" si="14"/>
        <v>994.49081768918973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 t="shared" si="8"/>
        <v>1.4E-2</v>
      </c>
      <c r="B64" s="1">
        <f t="shared" si="11"/>
        <v>50.698101847814577</v>
      </c>
      <c r="C64">
        <v>1200</v>
      </c>
      <c r="D64" s="2">
        <v>1.6624357417124089</v>
      </c>
      <c r="E64" s="1">
        <f t="shared" si="5"/>
        <v>105.03269016138999</v>
      </c>
      <c r="F64" s="1">
        <f t="shared" si="6"/>
        <v>420.13076064555997</v>
      </c>
      <c r="G64" s="8">
        <f t="shared" si="10"/>
        <v>524.06156923076992</v>
      </c>
      <c r="H64">
        <v>315</v>
      </c>
      <c r="I64">
        <v>295</v>
      </c>
      <c r="J64" s="1">
        <v>299.342198046161</v>
      </c>
      <c r="K64" s="2">
        <f t="shared" si="12"/>
        <v>15.657801953838998</v>
      </c>
      <c r="L64" s="8">
        <v>827.93882222429579</v>
      </c>
      <c r="M64" s="1">
        <f t="shared" si="7"/>
        <v>10.251602867335382</v>
      </c>
      <c r="N64" s="1">
        <f t="shared" si="13"/>
        <v>4179.9788174917676</v>
      </c>
      <c r="O64" s="1">
        <f t="shared" si="14"/>
        <v>994.12005899728911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 t="shared" si="8"/>
        <v>0.02</v>
      </c>
      <c r="B65" s="1">
        <f t="shared" si="11"/>
        <v>72.451242698708782</v>
      </c>
      <c r="C65">
        <v>1200</v>
      </c>
      <c r="D65" s="2">
        <v>1.6624357417124089</v>
      </c>
      <c r="E65" s="1">
        <f t="shared" si="5"/>
        <v>105.03269016138999</v>
      </c>
      <c r="F65" s="1">
        <f t="shared" si="6"/>
        <v>420.13076064555997</v>
      </c>
      <c r="G65" s="8">
        <f t="shared" si="10"/>
        <v>845.01815384615406</v>
      </c>
      <c r="H65">
        <v>315</v>
      </c>
      <c r="I65">
        <v>295</v>
      </c>
      <c r="J65" s="1">
        <v>301.84892420854027</v>
      </c>
      <c r="K65" s="2">
        <f t="shared" si="12"/>
        <v>13.151075791459732</v>
      </c>
      <c r="L65" s="8">
        <v>992.68810421700323</v>
      </c>
      <c r="M65" s="1">
        <f t="shared" si="7"/>
        <v>12.271907920646639</v>
      </c>
      <c r="N65" s="1">
        <f t="shared" si="13"/>
        <v>4179.4678865362557</v>
      </c>
      <c r="O65" s="1">
        <f t="shared" si="14"/>
        <v>993.77177420427006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 t="shared" si="8"/>
        <v>2.5999999999999999E-2</v>
      </c>
      <c r="B66" s="1">
        <f t="shared" ref="B66:B97" si="15">A66/O66*3600*1000</f>
        <v>94.21361451636291</v>
      </c>
      <c r="C66">
        <v>1200</v>
      </c>
      <c r="D66" s="2">
        <v>1.6624357417124089</v>
      </c>
      <c r="E66" s="1">
        <f t="shared" si="5"/>
        <v>105.03269016138999</v>
      </c>
      <c r="F66" s="1">
        <f t="shared" si="6"/>
        <v>420.13076064555997</v>
      </c>
      <c r="G66" s="8">
        <f t="shared" si="10"/>
        <v>1223.7899999999997</v>
      </c>
      <c r="H66">
        <v>315</v>
      </c>
      <c r="I66">
        <v>295</v>
      </c>
      <c r="J66" s="1">
        <v>303.7589669795002</v>
      </c>
      <c r="K66" s="2">
        <f t="shared" si="12"/>
        <v>11.241033020499799</v>
      </c>
      <c r="L66" s="8">
        <v>1102.5183024928911</v>
      </c>
      <c r="M66" s="1">
        <f t="shared" si="7"/>
        <v>13.614696873461583</v>
      </c>
      <c r="N66" s="1">
        <f t="shared" si="13"/>
        <v>4179.1708254377645</v>
      </c>
      <c r="O66" s="1">
        <f t="shared" si="14"/>
        <v>993.48698678516007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 t="shared" si="8"/>
        <v>3.2000000000000001E-2</v>
      </c>
      <c r="B67" s="1">
        <f t="shared" si="15"/>
        <v>115.98187551317086</v>
      </c>
      <c r="C67">
        <v>1200</v>
      </c>
      <c r="D67" s="2">
        <v>1.6624357417124089</v>
      </c>
      <c r="E67" s="1">
        <f t="shared" si="5"/>
        <v>105.03269016138999</v>
      </c>
      <c r="F67" s="1">
        <f t="shared" si="6"/>
        <v>420.13076064555997</v>
      </c>
      <c r="G67" s="8">
        <f t="shared" si="10"/>
        <v>1660.3771076923072</v>
      </c>
      <c r="H67">
        <v>315</v>
      </c>
      <c r="I67">
        <v>295</v>
      </c>
      <c r="J67" s="1">
        <v>305.21751420292588</v>
      </c>
      <c r="K67" s="2">
        <f t="shared" ref="K67:K98" si="16">H67-J67</f>
        <v>9.7824857970741164</v>
      </c>
      <c r="L67" s="8">
        <v>1180.4512478577062</v>
      </c>
      <c r="M67" s="1">
        <f t="shared" si="7"/>
        <v>14.56531294577101</v>
      </c>
      <c r="N67" s="1">
        <f t="shared" ref="N67:N98" si="17">((W67 + X67*H67 +Y67*H67^2 +  Z67*H67^3)+(W67 + X67*J67 + Y67*J67^2 +  Z67*J67^3))/2</f>
        <v>4178.991781570463</v>
      </c>
      <c r="O67" s="1">
        <f t="shared" ref="O67:O98" si="18">((S67 + T67*H67 + U67*H67^2 +  V67*H67^3)+(S67 + T67*J67 + U67*J67^2 +  V67*J67^3))/2</f>
        <v>993.25864054438341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 t="shared" si="8"/>
        <v>3.7999999999999999E-2</v>
      </c>
      <c r="B68" s="1">
        <f t="shared" si="15"/>
        <v>137.75405013681325</v>
      </c>
      <c r="C68">
        <v>1200</v>
      </c>
      <c r="D68" s="2">
        <v>1.6624357417124089</v>
      </c>
      <c r="E68" s="1">
        <f t="shared" ref="E68:E131" si="19">D68*0.01755*3600</f>
        <v>105.03269016138999</v>
      </c>
      <c r="F68" s="1">
        <f t="shared" ref="F68:F131" si="20">E68*4</f>
        <v>420.13076064555997</v>
      </c>
      <c r="G68" s="8">
        <f t="shared" si="10"/>
        <v>2154.7794769230763</v>
      </c>
      <c r="H68">
        <v>315</v>
      </c>
      <c r="I68">
        <v>295</v>
      </c>
      <c r="J68" s="1">
        <v>306.35480431995444</v>
      </c>
      <c r="K68" s="2">
        <f t="shared" si="16"/>
        <v>8.6451956800455605</v>
      </c>
      <c r="L68" s="8">
        <v>1238.4722937157785</v>
      </c>
      <c r="M68" s="1">
        <f t="shared" ref="M68:M131" si="21">((H68-I68)-(J68-I68))/(LN((H68-I68)/(J68-I68)))</f>
        <v>15.271733031948077</v>
      </c>
      <c r="N68" s="1">
        <f t="shared" si="17"/>
        <v>4178.87816166625</v>
      </c>
      <c r="O68" s="1">
        <f t="shared" si="18"/>
        <v>993.07424982520877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 t="shared" si="8"/>
        <v>4.3999999999999997E-2</v>
      </c>
      <c r="B69" s="1">
        <f t="shared" si="15"/>
        <v>159.52893530523801</v>
      </c>
      <c r="C69">
        <v>1200</v>
      </c>
      <c r="D69" s="2">
        <v>1.6624357417124089</v>
      </c>
      <c r="E69" s="1">
        <f t="shared" si="19"/>
        <v>105.03269016138999</v>
      </c>
      <c r="F69" s="1">
        <f t="shared" si="20"/>
        <v>420.13076064555997</v>
      </c>
      <c r="G69" s="8">
        <f t="shared" si="10"/>
        <v>2706.9971076923066</v>
      </c>
      <c r="H69">
        <v>315</v>
      </c>
      <c r="I69">
        <v>295</v>
      </c>
      <c r="J69" s="1">
        <v>307.26175029949928</v>
      </c>
      <c r="K69" s="2">
        <f t="shared" si="16"/>
        <v>7.7382497005007167</v>
      </c>
      <c r="L69" s="8">
        <v>1283.2961787266672</v>
      </c>
      <c r="M69" s="1">
        <f t="shared" si="21"/>
        <v>15.816633310705129</v>
      </c>
      <c r="N69" s="1">
        <f t="shared" si="17"/>
        <v>4178.8025408408548</v>
      </c>
      <c r="O69" s="1">
        <f t="shared" si="18"/>
        <v>992.92331950264725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 t="shared" si="8"/>
        <v>0.05</v>
      </c>
      <c r="B70" s="1">
        <f t="shared" si="15"/>
        <v>181.30576709258219</v>
      </c>
      <c r="C70">
        <v>1200</v>
      </c>
      <c r="D70" s="2">
        <v>1.6624357417124089</v>
      </c>
      <c r="E70" s="1">
        <f t="shared" si="19"/>
        <v>105.03269016138999</v>
      </c>
      <c r="F70" s="1">
        <f t="shared" si="20"/>
        <v>420.13076064555997</v>
      </c>
      <c r="G70" s="8">
        <f t="shared" si="10"/>
        <v>3317.0299999999997</v>
      </c>
      <c r="H70">
        <v>315</v>
      </c>
      <c r="I70">
        <v>295</v>
      </c>
      <c r="J70" s="1">
        <v>307.99990377281415</v>
      </c>
      <c r="K70" s="2">
        <f t="shared" si="16"/>
        <v>7.0000962271858498</v>
      </c>
      <c r="L70" s="8">
        <v>1318.9448167800097</v>
      </c>
      <c r="M70" s="1">
        <f t="shared" si="21"/>
        <v>16.249427926456086</v>
      </c>
      <c r="N70" s="1">
        <f t="shared" si="17"/>
        <v>4178.7501158751347</v>
      </c>
      <c r="O70" s="1">
        <f t="shared" si="18"/>
        <v>992.79798368512229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 t="shared" si="8"/>
        <v>5.6000000000000001E-2</v>
      </c>
      <c r="B71" s="1">
        <f t="shared" si="15"/>
        <v>203.08404062113198</v>
      </c>
      <c r="C71">
        <v>1200</v>
      </c>
      <c r="D71" s="2">
        <v>1.6624357417124089</v>
      </c>
      <c r="E71" s="1">
        <f t="shared" si="19"/>
        <v>105.03269016138999</v>
      </c>
      <c r="F71" s="1">
        <f t="shared" si="20"/>
        <v>420.13076064555997</v>
      </c>
      <c r="G71" s="8">
        <f t="shared" si="10"/>
        <v>3984.878153846154</v>
      </c>
      <c r="H71">
        <v>315</v>
      </c>
      <c r="I71">
        <v>295</v>
      </c>
      <c r="J71" s="1">
        <v>308.61142900141635</v>
      </c>
      <c r="K71" s="2">
        <f t="shared" si="16"/>
        <v>6.3885709985836456</v>
      </c>
      <c r="L71" s="8">
        <v>1347.9645378955347</v>
      </c>
      <c r="M71" s="1">
        <f t="shared" si="21"/>
        <v>16.601346240132258</v>
      </c>
      <c r="N71" s="1">
        <f t="shared" si="17"/>
        <v>4178.7125017735134</v>
      </c>
      <c r="O71" s="1">
        <f t="shared" si="18"/>
        <v>992.69248033182203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 t="shared" si="8"/>
        <v>6.2E-2</v>
      </c>
      <c r="B72" s="1">
        <f t="shared" si="15"/>
        <v>224.86341021188593</v>
      </c>
      <c r="C72">
        <v>1200</v>
      </c>
      <c r="D72" s="2">
        <v>1.6624357417124089</v>
      </c>
      <c r="E72" s="1">
        <f t="shared" si="19"/>
        <v>105.03269016138999</v>
      </c>
      <c r="F72" s="1">
        <f t="shared" si="20"/>
        <v>420.13076064555997</v>
      </c>
      <c r="G72" s="8">
        <f t="shared" si="10"/>
        <v>4710.5415692307688</v>
      </c>
      <c r="H72">
        <v>315</v>
      </c>
      <c r="I72">
        <v>295</v>
      </c>
      <c r="J72" s="1">
        <v>309.12584911601436</v>
      </c>
      <c r="K72" s="2">
        <f t="shared" si="16"/>
        <v>5.8741508839856351</v>
      </c>
      <c r="L72" s="8">
        <v>1372.0424625695073</v>
      </c>
      <c r="M72" s="1">
        <f t="shared" si="21"/>
        <v>16.893050404421135</v>
      </c>
      <c r="N72" s="1">
        <f t="shared" si="17"/>
        <v>4178.6847212168732</v>
      </c>
      <c r="O72" s="1">
        <f t="shared" si="18"/>
        <v>992.60257500178204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 t="shared" si="8"/>
        <v>6.8000000000000005E-2</v>
      </c>
      <c r="B73" s="1">
        <f t="shared" si="15"/>
        <v>246.64363170828148</v>
      </c>
      <c r="C73">
        <v>1200</v>
      </c>
      <c r="D73" s="2">
        <v>1.6624357417124089</v>
      </c>
      <c r="E73" s="1">
        <f t="shared" si="19"/>
        <v>105.03269016138999</v>
      </c>
      <c r="F73" s="1">
        <f t="shared" si="20"/>
        <v>420.13076064555997</v>
      </c>
      <c r="G73" s="8">
        <f t="shared" si="10"/>
        <v>5494.0202461538465</v>
      </c>
      <c r="H73">
        <v>315</v>
      </c>
      <c r="I73">
        <v>295</v>
      </c>
      <c r="J73" s="1">
        <v>309.56432236789982</v>
      </c>
      <c r="K73" s="2">
        <f t="shared" si="16"/>
        <v>5.4356776321001803</v>
      </c>
      <c r="L73" s="8">
        <v>1392.3396637182084</v>
      </c>
      <c r="M73" s="1">
        <f t="shared" si="21"/>
        <v>17.138737671961703</v>
      </c>
      <c r="N73" s="1">
        <f t="shared" si="17"/>
        <v>4178.6636927931968</v>
      </c>
      <c r="O73" s="1">
        <f t="shared" si="18"/>
        <v>992.52511935738107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 t="shared" si="8"/>
        <v>7.3999999999999996E-2</v>
      </c>
      <c r="B74" s="1">
        <f t="shared" si="15"/>
        <v>268.42367349006162</v>
      </c>
      <c r="C74">
        <v>1200</v>
      </c>
      <c r="D74" s="2">
        <v>1.6624357417124089</v>
      </c>
      <c r="E74" s="1">
        <f t="shared" si="19"/>
        <v>105.03269016138999</v>
      </c>
      <c r="F74" s="1">
        <f t="shared" si="20"/>
        <v>420.13076064555997</v>
      </c>
      <c r="G74" s="8">
        <f t="shared" si="10"/>
        <v>6291.8763752307705</v>
      </c>
      <c r="H74">
        <v>315</v>
      </c>
      <c r="I74">
        <v>295</v>
      </c>
      <c r="J74" s="1">
        <v>309.92469682597101</v>
      </c>
      <c r="K74" s="2">
        <f t="shared" si="16"/>
        <v>5.0753031740289885</v>
      </c>
      <c r="L74" s="8">
        <v>1408.8737609874527</v>
      </c>
      <c r="M74" s="1">
        <f t="shared" si="21"/>
        <v>17.338723428918325</v>
      </c>
      <c r="N74" s="1">
        <f t="shared" si="17"/>
        <v>4178.6481585969113</v>
      </c>
      <c r="O74" s="1">
        <f t="shared" si="18"/>
        <v>992.46089786437346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 t="shared" si="8"/>
        <v>8.0000000000000002E-3</v>
      </c>
      <c r="B75" s="1">
        <f t="shared" si="15"/>
        <v>28.958523778903508</v>
      </c>
      <c r="C75">
        <v>1500</v>
      </c>
      <c r="D75" s="2">
        <v>2.1184299516908216</v>
      </c>
      <c r="E75" s="1">
        <f t="shared" si="19"/>
        <v>133.84240434782609</v>
      </c>
      <c r="F75" s="1">
        <f t="shared" si="20"/>
        <v>535.36961739130436</v>
      </c>
      <c r="G75" s="8">
        <f t="shared" si="10"/>
        <v>260.92024615384736</v>
      </c>
      <c r="H75">
        <v>315</v>
      </c>
      <c r="I75">
        <v>295</v>
      </c>
      <c r="J75" s="1">
        <v>296.09759321301414</v>
      </c>
      <c r="K75" s="2">
        <f t="shared" si="16"/>
        <v>18.902406786985864</v>
      </c>
      <c r="L75" s="8">
        <v>600.73888008092854</v>
      </c>
      <c r="M75" s="1">
        <f t="shared" si="21"/>
        <v>6.5122047546265334</v>
      </c>
      <c r="N75" s="1">
        <f t="shared" si="17"/>
        <v>4180.8735700137731</v>
      </c>
      <c r="O75" s="1">
        <f t="shared" si="18"/>
        <v>994.52583356410628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 t="shared" si="8"/>
        <v>1.4E-2</v>
      </c>
      <c r="B76" s="1">
        <f t="shared" si="15"/>
        <v>50.694341391958552</v>
      </c>
      <c r="C76">
        <v>1500</v>
      </c>
      <c r="D76" s="2">
        <v>2.1184299516908216</v>
      </c>
      <c r="E76" s="1">
        <f t="shared" si="19"/>
        <v>133.84240434782609</v>
      </c>
      <c r="F76" s="1">
        <f t="shared" si="20"/>
        <v>535.36961739130436</v>
      </c>
      <c r="G76" s="8">
        <f t="shared" si="10"/>
        <v>524.06156923076992</v>
      </c>
      <c r="H76">
        <v>315</v>
      </c>
      <c r="I76">
        <v>295</v>
      </c>
      <c r="J76" s="1">
        <v>298.78210037120283</v>
      </c>
      <c r="K76" s="2">
        <f t="shared" si="16"/>
        <v>16.21789962879717</v>
      </c>
      <c r="L76" s="8">
        <v>900.93393099335799</v>
      </c>
      <c r="M76" s="1">
        <f t="shared" si="21"/>
        <v>9.7378322427694766</v>
      </c>
      <c r="N76" s="1">
        <f t="shared" si="17"/>
        <v>4180.1135183301922</v>
      </c>
      <c r="O76" s="1">
        <f t="shared" si="18"/>
        <v>994.19380183514443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 t="shared" si="8"/>
        <v>0.02</v>
      </c>
      <c r="B77" s="1">
        <f t="shared" si="15"/>
        <v>72.444618528282874</v>
      </c>
      <c r="C77">
        <v>1500</v>
      </c>
      <c r="D77" s="2">
        <v>2.1184299516908216</v>
      </c>
      <c r="E77" s="1">
        <f t="shared" si="19"/>
        <v>133.84240434782609</v>
      </c>
      <c r="F77" s="1">
        <f t="shared" si="20"/>
        <v>535.36961739130436</v>
      </c>
      <c r="G77" s="8">
        <f t="shared" si="10"/>
        <v>845.01815384615406</v>
      </c>
      <c r="H77">
        <v>315</v>
      </c>
      <c r="I77">
        <v>295</v>
      </c>
      <c r="J77" s="1">
        <v>301.21489223217668</v>
      </c>
      <c r="K77" s="2">
        <f t="shared" si="16"/>
        <v>13.78510776782332</v>
      </c>
      <c r="L77" s="8">
        <v>1093.2332814207532</v>
      </c>
      <c r="M77" s="1">
        <f t="shared" si="21"/>
        <v>11.794402627494984</v>
      </c>
      <c r="N77" s="1">
        <f t="shared" si="17"/>
        <v>4179.5835131732129</v>
      </c>
      <c r="O77" s="1">
        <f t="shared" si="18"/>
        <v>993.86264242513334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 t="shared" si="8"/>
        <v>2.5999999999999999E-2</v>
      </c>
      <c r="B78" s="1">
        <f t="shared" si="15"/>
        <v>94.204497348409376</v>
      </c>
      <c r="C78">
        <v>1500</v>
      </c>
      <c r="D78" s="2">
        <v>2.1184299516908216</v>
      </c>
      <c r="E78" s="1">
        <f t="shared" si="19"/>
        <v>133.84240434782609</v>
      </c>
      <c r="F78" s="1">
        <f t="shared" si="20"/>
        <v>535.36961739130436</v>
      </c>
      <c r="G78" s="8">
        <f t="shared" si="10"/>
        <v>1223.7899999999997</v>
      </c>
      <c r="H78">
        <v>315</v>
      </c>
      <c r="I78">
        <v>295</v>
      </c>
      <c r="J78" s="1">
        <v>303.12626248363438</v>
      </c>
      <c r="K78" s="2">
        <f t="shared" si="16"/>
        <v>11.873737516365622</v>
      </c>
      <c r="L78" s="8">
        <v>1223.5788321277171</v>
      </c>
      <c r="M78" s="1">
        <f t="shared" si="21"/>
        <v>13.183795818417424</v>
      </c>
      <c r="N78" s="1">
        <f t="shared" si="17"/>
        <v>4179.2610179554185</v>
      </c>
      <c r="O78" s="1">
        <f t="shared" si="18"/>
        <v>993.5831370537046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 t="shared" si="8"/>
        <v>3.2000000000000001E-2</v>
      </c>
      <c r="B79" s="1">
        <f t="shared" si="15"/>
        <v>115.97067994714224</v>
      </c>
      <c r="C79">
        <v>1500</v>
      </c>
      <c r="D79" s="2">
        <v>2.1184299516908216</v>
      </c>
      <c r="E79" s="1">
        <f t="shared" si="19"/>
        <v>133.84240434782609</v>
      </c>
      <c r="F79" s="1">
        <f t="shared" si="20"/>
        <v>535.36961739130436</v>
      </c>
      <c r="G79" s="8">
        <f t="shared" si="10"/>
        <v>1660.3771076923072</v>
      </c>
      <c r="H79">
        <v>315</v>
      </c>
      <c r="I79">
        <v>295</v>
      </c>
      <c r="J79" s="1">
        <v>304.61221018962118</v>
      </c>
      <c r="K79" s="2">
        <f t="shared" si="16"/>
        <v>10.38778981037882</v>
      </c>
      <c r="L79" s="8">
        <v>1317.0341460171217</v>
      </c>
      <c r="M79" s="1">
        <f t="shared" si="21"/>
        <v>14.177449038569085</v>
      </c>
      <c r="N79" s="1">
        <f t="shared" si="17"/>
        <v>4179.0613543239006</v>
      </c>
      <c r="O79" s="1">
        <f t="shared" si="18"/>
        <v>993.35452764876845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 t="shared" ref="A80:A143" si="22">A68</f>
        <v>3.7999999999999999E-2</v>
      </c>
      <c r="B80" s="1">
        <f t="shared" si="15"/>
        <v>137.74113181930582</v>
      </c>
      <c r="C80">
        <v>1500</v>
      </c>
      <c r="D80" s="2">
        <v>2.1184299516908216</v>
      </c>
      <c r="E80" s="1">
        <f t="shared" si="19"/>
        <v>133.84240434782609</v>
      </c>
      <c r="F80" s="1">
        <f t="shared" si="20"/>
        <v>535.36961739130436</v>
      </c>
      <c r="G80" s="8">
        <f t="shared" si="10"/>
        <v>2154.7794769230763</v>
      </c>
      <c r="H80">
        <v>315</v>
      </c>
      <c r="I80">
        <v>295</v>
      </c>
      <c r="J80" s="1">
        <v>305.78457231511294</v>
      </c>
      <c r="K80" s="2">
        <f t="shared" si="16"/>
        <v>9.2154276848870609</v>
      </c>
      <c r="L80" s="8">
        <v>1387.1066229732226</v>
      </c>
      <c r="M80" s="1">
        <f t="shared" si="21"/>
        <v>14.9209750181319</v>
      </c>
      <c r="N80" s="1">
        <f t="shared" si="17"/>
        <v>4178.9324182386672</v>
      </c>
      <c r="O80" s="1">
        <f t="shared" si="18"/>
        <v>993.16738720761737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 t="shared" si="22"/>
        <v>4.3999999999999997E-2</v>
      </c>
      <c r="B81" s="1">
        <f t="shared" si="15"/>
        <v>159.514580371508</v>
      </c>
      <c r="C81">
        <v>1500</v>
      </c>
      <c r="D81" s="2">
        <v>2.1184299516908216</v>
      </c>
      <c r="E81" s="1">
        <f t="shared" si="19"/>
        <v>133.84240434782609</v>
      </c>
      <c r="F81" s="1">
        <f t="shared" si="20"/>
        <v>535.36961739130436</v>
      </c>
      <c r="G81" s="8">
        <f t="shared" si="10"/>
        <v>2706.9971076923066</v>
      </c>
      <c r="H81">
        <v>315</v>
      </c>
      <c r="I81">
        <v>295</v>
      </c>
      <c r="J81" s="1">
        <v>306.72729622778689</v>
      </c>
      <c r="K81" s="2">
        <f t="shared" si="16"/>
        <v>8.2727037722131058</v>
      </c>
      <c r="L81" s="8">
        <v>1441.520393714392</v>
      </c>
      <c r="M81" s="1">
        <f t="shared" si="21"/>
        <v>15.497377606850108</v>
      </c>
      <c r="N81" s="1">
        <f t="shared" si="17"/>
        <v>4178.845555915962</v>
      </c>
      <c r="O81" s="1">
        <f t="shared" si="18"/>
        <v>993.01267402069357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 t="shared" si="22"/>
        <v>0.05</v>
      </c>
      <c r="B82" s="1">
        <f t="shared" si="15"/>
        <v>181.29020247999341</v>
      </c>
      <c r="C82">
        <v>1500</v>
      </c>
      <c r="D82" s="2">
        <v>2.1184299516908216</v>
      </c>
      <c r="E82" s="1">
        <f t="shared" si="19"/>
        <v>133.84240434782609</v>
      </c>
      <c r="F82" s="1">
        <f t="shared" si="20"/>
        <v>535.36961739130436</v>
      </c>
      <c r="G82" s="8">
        <f t="shared" si="10"/>
        <v>3317.0299999999997</v>
      </c>
      <c r="H82">
        <v>315</v>
      </c>
      <c r="I82">
        <v>295</v>
      </c>
      <c r="J82" s="1">
        <v>307.49933974801502</v>
      </c>
      <c r="K82" s="2">
        <f t="shared" si="16"/>
        <v>7.5006602519849821</v>
      </c>
      <c r="L82" s="8">
        <v>1484.9656997002517</v>
      </c>
      <c r="M82" s="1">
        <f t="shared" si="21"/>
        <v>15.956935043070528</v>
      </c>
      <c r="N82" s="1">
        <f t="shared" si="17"/>
        <v>4178.7848013923676</v>
      </c>
      <c r="O82" s="1">
        <f t="shared" si="18"/>
        <v>992.88322003978237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 t="shared" si="22"/>
        <v>5.6000000000000001E-2</v>
      </c>
      <c r="B83" s="1">
        <f t="shared" si="15"/>
        <v>203.0674467380577</v>
      </c>
      <c r="C83">
        <v>1500</v>
      </c>
      <c r="D83" s="2">
        <v>2.1184299516908216</v>
      </c>
      <c r="E83" s="1">
        <f t="shared" si="19"/>
        <v>133.84240434782609</v>
      </c>
      <c r="F83" s="1">
        <f t="shared" si="20"/>
        <v>535.36961739130436</v>
      </c>
      <c r="G83" s="8">
        <f t="shared" si="10"/>
        <v>3984.878153846154</v>
      </c>
      <c r="H83">
        <v>315</v>
      </c>
      <c r="I83">
        <v>295</v>
      </c>
      <c r="J83" s="1">
        <v>308.14201874007199</v>
      </c>
      <c r="K83" s="2">
        <f t="shared" si="16"/>
        <v>6.8579812599280103</v>
      </c>
      <c r="L83" s="8">
        <v>1520.4413444160612</v>
      </c>
      <c r="M83" s="1">
        <f t="shared" si="21"/>
        <v>16.331729418278705</v>
      </c>
      <c r="N83" s="1">
        <f t="shared" si="17"/>
        <v>4178.7409164328446</v>
      </c>
      <c r="O83" s="1">
        <f t="shared" si="18"/>
        <v>992.7735993058966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 t="shared" si="22"/>
        <v>6.2E-2</v>
      </c>
      <c r="B84" s="1">
        <f t="shared" si="15"/>
        <v>224.84593169082868</v>
      </c>
      <c r="C84">
        <v>1500</v>
      </c>
      <c r="D84" s="2">
        <v>2.1184299516908216</v>
      </c>
      <c r="E84" s="1">
        <f t="shared" si="19"/>
        <v>133.84240434782609</v>
      </c>
      <c r="F84" s="1">
        <f t="shared" si="20"/>
        <v>535.36961739130436</v>
      </c>
      <c r="G84" s="8">
        <f t="shared" si="10"/>
        <v>4710.5415692307688</v>
      </c>
      <c r="H84">
        <v>315</v>
      </c>
      <c r="I84">
        <v>295</v>
      </c>
      <c r="J84" s="1">
        <v>308.68471935877602</v>
      </c>
      <c r="K84" s="2">
        <f t="shared" si="16"/>
        <v>6.3152806412239784</v>
      </c>
      <c r="L84" s="8">
        <v>1549.9490550957048</v>
      </c>
      <c r="M84" s="1">
        <f t="shared" si="21"/>
        <v>16.643141539496948</v>
      </c>
      <c r="N84" s="1">
        <f t="shared" si="17"/>
        <v>4178.7083328747958</v>
      </c>
      <c r="O84" s="1">
        <f t="shared" si="18"/>
        <v>992.67973550398995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 t="shared" si="22"/>
        <v>6.8000000000000005E-2</v>
      </c>
      <c r="B85" s="1">
        <f t="shared" si="15"/>
        <v>246.62538570688565</v>
      </c>
      <c r="C85">
        <v>1500</v>
      </c>
      <c r="D85" s="2">
        <v>2.1184299516908216</v>
      </c>
      <c r="E85" s="1">
        <f t="shared" si="19"/>
        <v>133.84240434782609</v>
      </c>
      <c r="F85" s="1">
        <f t="shared" si="20"/>
        <v>535.36961739130436</v>
      </c>
      <c r="G85" s="8">
        <f t="shared" si="10"/>
        <v>5494.0202461538465</v>
      </c>
      <c r="H85">
        <v>315</v>
      </c>
      <c r="I85">
        <v>295</v>
      </c>
      <c r="J85" s="1">
        <v>309.14874588010792</v>
      </c>
      <c r="K85" s="2">
        <f t="shared" si="16"/>
        <v>5.8512541198920758</v>
      </c>
      <c r="L85" s="8">
        <v>1574.8744953417693</v>
      </c>
      <c r="M85" s="1">
        <f t="shared" si="21"/>
        <v>16.905945931099168</v>
      </c>
      <c r="N85" s="1">
        <f t="shared" si="17"/>
        <v>4178.6835638101529</v>
      </c>
      <c r="O85" s="1">
        <f t="shared" si="18"/>
        <v>992.59854900316259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 t="shared" si="22"/>
        <v>7.3999999999999996E-2</v>
      </c>
      <c r="B86" s="1">
        <f t="shared" si="15"/>
        <v>268.40471063650875</v>
      </c>
      <c r="C86">
        <v>1500</v>
      </c>
      <c r="D86" s="2">
        <v>2.1184299516908216</v>
      </c>
      <c r="E86" s="1">
        <f t="shared" si="19"/>
        <v>133.84240434782609</v>
      </c>
      <c r="F86" s="1">
        <f t="shared" si="20"/>
        <v>535.36961739130436</v>
      </c>
      <c r="G86" s="8">
        <f t="shared" si="10"/>
        <v>6291.8763752307705</v>
      </c>
      <c r="H86">
        <v>315</v>
      </c>
      <c r="I86">
        <v>295</v>
      </c>
      <c r="J86" s="1">
        <v>309.53109404128702</v>
      </c>
      <c r="K86" s="2">
        <f t="shared" si="16"/>
        <v>5.4689059587129805</v>
      </c>
      <c r="L86" s="8">
        <v>1595.2129623598453</v>
      </c>
      <c r="M86" s="1">
        <f t="shared" si="21"/>
        <v>17.120211053869234</v>
      </c>
      <c r="N86" s="1">
        <f t="shared" si="17"/>
        <v>4178.6652034816161</v>
      </c>
      <c r="O86" s="1">
        <f t="shared" si="18"/>
        <v>992.53101545142522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 t="shared" si="22"/>
        <v>8.0000000000000002E-3</v>
      </c>
      <c r="B87" s="1">
        <f t="shared" si="15"/>
        <v>28.957450999263145</v>
      </c>
      <c r="C87">
        <v>2000</v>
      </c>
      <c r="D87" s="2">
        <v>2.8668033926334648</v>
      </c>
      <c r="E87" s="1">
        <f t="shared" si="19"/>
        <v>181.12463834658229</v>
      </c>
      <c r="F87" s="1">
        <f t="shared" si="20"/>
        <v>724.49855338632915</v>
      </c>
      <c r="G87" s="8">
        <f t="shared" si="10"/>
        <v>260.92024615384736</v>
      </c>
      <c r="H87">
        <v>315</v>
      </c>
      <c r="I87">
        <v>295</v>
      </c>
      <c r="J87" s="1">
        <v>295.78037704908763</v>
      </c>
      <c r="K87" s="2">
        <f t="shared" si="16"/>
        <v>19.219622950912367</v>
      </c>
      <c r="L87" s="8">
        <v>643.20220688820098</v>
      </c>
      <c r="M87" s="1">
        <f t="shared" si="21"/>
        <v>5.9251970296477801</v>
      </c>
      <c r="N87" s="1">
        <f t="shared" si="17"/>
        <v>4180.9765891546795</v>
      </c>
      <c r="O87" s="1">
        <f t="shared" si="18"/>
        <v>994.56267752064412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 t="shared" si="22"/>
        <v>1.4E-2</v>
      </c>
      <c r="B88" s="1">
        <f t="shared" si="15"/>
        <v>50.689913874553604</v>
      </c>
      <c r="C88">
        <v>2000</v>
      </c>
      <c r="D88" s="2">
        <v>2.8668033926334648</v>
      </c>
      <c r="E88" s="1">
        <f t="shared" si="19"/>
        <v>181.12463834658229</v>
      </c>
      <c r="F88" s="1">
        <f t="shared" si="20"/>
        <v>724.49855338632915</v>
      </c>
      <c r="G88" s="8">
        <f t="shared" si="10"/>
        <v>524.06156923076992</v>
      </c>
      <c r="H88">
        <v>315</v>
      </c>
      <c r="I88">
        <v>295</v>
      </c>
      <c r="J88" s="1">
        <v>298.10716466057272</v>
      </c>
      <c r="K88" s="2">
        <f t="shared" si="16"/>
        <v>16.892835339427279</v>
      </c>
      <c r="L88" s="8">
        <v>988.2568551196191</v>
      </c>
      <c r="M88" s="1">
        <f t="shared" si="21"/>
        <v>9.0723087771015773</v>
      </c>
      <c r="N88" s="1">
        <f t="shared" si="17"/>
        <v>4180.2864451258602</v>
      </c>
      <c r="O88" s="1">
        <f t="shared" si="18"/>
        <v>994.2806398276573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 t="shared" si="22"/>
        <v>0.02</v>
      </c>
      <c r="B89" s="1">
        <f t="shared" si="15"/>
        <v>72.436426620148936</v>
      </c>
      <c r="C89">
        <v>2000</v>
      </c>
      <c r="D89" s="2">
        <v>2.8668033926334648</v>
      </c>
      <c r="E89" s="1">
        <f t="shared" si="19"/>
        <v>181.12463834658229</v>
      </c>
      <c r="F89" s="1">
        <f t="shared" si="20"/>
        <v>724.49855338632915</v>
      </c>
      <c r="G89" s="8">
        <f t="shared" si="10"/>
        <v>845.01815384615406</v>
      </c>
      <c r="H89">
        <v>315</v>
      </c>
      <c r="I89">
        <v>295</v>
      </c>
      <c r="J89" s="1">
        <v>300.4119501583412</v>
      </c>
      <c r="K89" s="2">
        <f t="shared" si="16"/>
        <v>14.588049841658801</v>
      </c>
      <c r="L89" s="8">
        <v>1218.4054280525602</v>
      </c>
      <c r="M89" s="1">
        <f t="shared" si="21"/>
        <v>11.160428190586236</v>
      </c>
      <c r="N89" s="1">
        <f t="shared" si="17"/>
        <v>4179.7429099445426</v>
      </c>
      <c r="O89" s="1">
        <f t="shared" si="18"/>
        <v>993.97503934812357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 t="shared" si="22"/>
        <v>2.5999999999999999E-2</v>
      </c>
      <c r="B90" s="1">
        <f t="shared" si="15"/>
        <v>94.192891780984368</v>
      </c>
      <c r="C90">
        <v>2000</v>
      </c>
      <c r="D90" s="2">
        <v>2.8668033926334648</v>
      </c>
      <c r="E90" s="1">
        <f t="shared" si="19"/>
        <v>181.12463834658229</v>
      </c>
      <c r="F90" s="1">
        <f t="shared" si="20"/>
        <v>724.49855338632915</v>
      </c>
      <c r="G90" s="8">
        <f t="shared" si="10"/>
        <v>1223.7899999999997</v>
      </c>
      <c r="H90">
        <v>315</v>
      </c>
      <c r="I90">
        <v>295</v>
      </c>
      <c r="J90" s="1">
        <v>302.30304333103345</v>
      </c>
      <c r="K90" s="2">
        <f t="shared" si="16"/>
        <v>12.69695666896655</v>
      </c>
      <c r="L90" s="8">
        <v>1378.0081333557109</v>
      </c>
      <c r="M90" s="1">
        <f t="shared" si="21"/>
        <v>12.603174961766678</v>
      </c>
      <c r="N90" s="1">
        <f t="shared" si="17"/>
        <v>4179.3904314176743</v>
      </c>
      <c r="O90" s="1">
        <f t="shared" si="18"/>
        <v>993.70555707788481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 t="shared" si="22"/>
        <v>3.2000000000000001E-2</v>
      </c>
      <c r="B91" s="1">
        <f t="shared" si="15"/>
        <v>115.95615205826851</v>
      </c>
      <c r="C91">
        <v>2000</v>
      </c>
      <c r="D91" s="2">
        <v>2.8668033926334648</v>
      </c>
      <c r="E91" s="1">
        <f t="shared" si="19"/>
        <v>181.12463834658229</v>
      </c>
      <c r="F91" s="1">
        <f t="shared" si="20"/>
        <v>724.49855338632915</v>
      </c>
      <c r="G91" s="8">
        <f t="shared" si="10"/>
        <v>1660.3771076923072</v>
      </c>
      <c r="H91">
        <v>315</v>
      </c>
      <c r="I91">
        <v>295</v>
      </c>
      <c r="J91" s="1">
        <v>303.8111152561716</v>
      </c>
      <c r="K91" s="2">
        <f t="shared" si="16"/>
        <v>11.188884743828396</v>
      </c>
      <c r="L91" s="8">
        <v>1494.1007127746386</v>
      </c>
      <c r="M91" s="1">
        <f t="shared" si="21"/>
        <v>13.649671358505479</v>
      </c>
      <c r="N91" s="1">
        <f t="shared" si="17"/>
        <v>4179.1637400457721</v>
      </c>
      <c r="O91" s="1">
        <f t="shared" si="18"/>
        <v>993.47898283233349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 t="shared" si="22"/>
        <v>3.7999999999999999E-2</v>
      </c>
      <c r="B92" s="1">
        <f t="shared" si="15"/>
        <v>137.72413660161962</v>
      </c>
      <c r="C92">
        <v>2000</v>
      </c>
      <c r="D92" s="2">
        <v>2.8668033926334648</v>
      </c>
      <c r="E92" s="1">
        <f t="shared" si="19"/>
        <v>181.12463834658229</v>
      </c>
      <c r="F92" s="1">
        <f t="shared" si="20"/>
        <v>724.49855338632915</v>
      </c>
      <c r="G92" s="8">
        <f t="shared" ref="G92:G155" si="23">G80</f>
        <v>2154.7794769230763</v>
      </c>
      <c r="H92">
        <v>315</v>
      </c>
      <c r="I92">
        <v>295</v>
      </c>
      <c r="J92" s="1">
        <v>305.02099519261162</v>
      </c>
      <c r="K92" s="2">
        <f t="shared" si="16"/>
        <v>9.9790048073883781</v>
      </c>
      <c r="L92" s="8">
        <v>1582.0118124830658</v>
      </c>
      <c r="M92" s="1">
        <f t="shared" si="21"/>
        <v>14.440354239396086</v>
      </c>
      <c r="N92" s="1">
        <f t="shared" si="17"/>
        <v>4179.0136540754911</v>
      </c>
      <c r="O92" s="1">
        <f t="shared" si="18"/>
        <v>993.28994449031995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 t="shared" si="22"/>
        <v>4.3999999999999997E-2</v>
      </c>
      <c r="B93" s="1">
        <f t="shared" si="15"/>
        <v>159.49549965481836</v>
      </c>
      <c r="C93">
        <v>2000</v>
      </c>
      <c r="D93" s="2">
        <v>2.8668033926334648</v>
      </c>
      <c r="E93" s="1">
        <f t="shared" si="19"/>
        <v>181.12463834658229</v>
      </c>
      <c r="F93" s="1">
        <f t="shared" si="20"/>
        <v>724.49855338632915</v>
      </c>
      <c r="G93" s="8">
        <f t="shared" si="23"/>
        <v>2706.9971076923066</v>
      </c>
      <c r="H93">
        <v>315</v>
      </c>
      <c r="I93">
        <v>295</v>
      </c>
      <c r="J93" s="1">
        <v>306.00547094574739</v>
      </c>
      <c r="K93" s="2">
        <f t="shared" si="16"/>
        <v>8.9945290542526095</v>
      </c>
      <c r="L93" s="8">
        <v>1650.7719029518448</v>
      </c>
      <c r="M93" s="1">
        <f t="shared" si="21"/>
        <v>15.05764318873913</v>
      </c>
      <c r="N93" s="1">
        <f t="shared" si="17"/>
        <v>4178.9107654225363</v>
      </c>
      <c r="O93" s="1">
        <f t="shared" si="18"/>
        <v>993.13146980830641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 t="shared" si="22"/>
        <v>0.05</v>
      </c>
      <c r="B94" s="1">
        <f t="shared" si="15"/>
        <v>181.26934754029506</v>
      </c>
      <c r="C94">
        <v>2000</v>
      </c>
      <c r="D94" s="2">
        <v>2.8668033926334648</v>
      </c>
      <c r="E94" s="1">
        <f t="shared" si="19"/>
        <v>181.12463834658229</v>
      </c>
      <c r="F94" s="1">
        <f t="shared" si="20"/>
        <v>724.49855338632915</v>
      </c>
      <c r="G94" s="8">
        <f t="shared" si="23"/>
        <v>3317.0299999999997</v>
      </c>
      <c r="H94">
        <v>315</v>
      </c>
      <c r="I94">
        <v>295</v>
      </c>
      <c r="J94" s="1">
        <v>306.81885230789976</v>
      </c>
      <c r="K94" s="2">
        <f t="shared" si="16"/>
        <v>8.1811476921002395</v>
      </c>
      <c r="L94" s="8">
        <v>1705.9739586797418</v>
      </c>
      <c r="M94" s="1">
        <f t="shared" si="21"/>
        <v>15.552437541792715</v>
      </c>
      <c r="N94" s="1">
        <f t="shared" si="17"/>
        <v>4178.8378757607379</v>
      </c>
      <c r="O94" s="1">
        <f t="shared" si="18"/>
        <v>992.99745071343136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 t="shared" si="22"/>
        <v>5.6000000000000001E-2</v>
      </c>
      <c r="B95" s="1">
        <f t="shared" si="15"/>
        <v>203.04506992034027</v>
      </c>
      <c r="C95">
        <v>2000</v>
      </c>
      <c r="D95" s="2">
        <v>2.8668033926334648</v>
      </c>
      <c r="E95" s="1">
        <f t="shared" si="19"/>
        <v>181.12463834658229</v>
      </c>
      <c r="F95" s="1">
        <f t="shared" si="20"/>
        <v>724.49855338632915</v>
      </c>
      <c r="G95" s="8">
        <f t="shared" si="23"/>
        <v>3984.878153846154</v>
      </c>
      <c r="H95">
        <v>315</v>
      </c>
      <c r="I95">
        <v>295</v>
      </c>
      <c r="J95" s="1">
        <v>307.5005861178384</v>
      </c>
      <c r="K95" s="2">
        <f t="shared" si="16"/>
        <v>7.4994138821616048</v>
      </c>
      <c r="L95" s="8">
        <v>1751.2449779822773</v>
      </c>
      <c r="M95" s="1">
        <f t="shared" si="21"/>
        <v>15.957668502665676</v>
      </c>
      <c r="N95" s="1">
        <f t="shared" si="17"/>
        <v>4178.7847105297251</v>
      </c>
      <c r="O95" s="1">
        <f t="shared" si="18"/>
        <v>992.88300907327027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 t="shared" si="22"/>
        <v>6.2E-2</v>
      </c>
      <c r="B96" s="1">
        <f t="shared" si="15"/>
        <v>224.82223829742466</v>
      </c>
      <c r="C96">
        <v>2000</v>
      </c>
      <c r="D96" s="2">
        <v>2.8668033926334648</v>
      </c>
      <c r="E96" s="1">
        <f t="shared" si="19"/>
        <v>181.12463834658229</v>
      </c>
      <c r="F96" s="1">
        <f t="shared" si="20"/>
        <v>724.49855338632915</v>
      </c>
      <c r="G96" s="8">
        <f t="shared" si="23"/>
        <v>4710.5415692307688</v>
      </c>
      <c r="H96">
        <v>315</v>
      </c>
      <c r="I96">
        <v>295</v>
      </c>
      <c r="J96" s="1">
        <v>308.07941353462115</v>
      </c>
      <c r="K96" s="2">
        <f t="shared" si="16"/>
        <v>6.9205864653788467</v>
      </c>
      <c r="L96" s="8">
        <v>1789.0319957363506</v>
      </c>
      <c r="M96" s="1">
        <f t="shared" si="21"/>
        <v>16.29551296913586</v>
      </c>
      <c r="N96" s="1">
        <f t="shared" si="17"/>
        <v>4178.7449342887348</v>
      </c>
      <c r="O96" s="1">
        <f t="shared" si="18"/>
        <v>992.78435127365583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 t="shared" si="22"/>
        <v>6.8000000000000005E-2</v>
      </c>
      <c r="B97" s="1">
        <f t="shared" si="15"/>
        <v>246.60054396284485</v>
      </c>
      <c r="C97">
        <v>2000</v>
      </c>
      <c r="D97" s="2">
        <v>2.8668033926334648</v>
      </c>
      <c r="E97" s="1">
        <f t="shared" si="19"/>
        <v>181.12463834658229</v>
      </c>
      <c r="F97" s="1">
        <f t="shared" si="20"/>
        <v>724.49855338632915</v>
      </c>
      <c r="G97" s="8">
        <f t="shared" si="23"/>
        <v>5494.0202461538465</v>
      </c>
      <c r="H97">
        <v>315</v>
      </c>
      <c r="I97">
        <v>295</v>
      </c>
      <c r="J97" s="1">
        <v>308.57653800900255</v>
      </c>
      <c r="K97" s="2">
        <f t="shared" si="16"/>
        <v>6.4234619909974526</v>
      </c>
      <c r="L97" s="8">
        <v>1821.0431942819414</v>
      </c>
      <c r="M97" s="1">
        <f t="shared" si="21"/>
        <v>16.58142087456751</v>
      </c>
      <c r="N97" s="1">
        <f t="shared" si="17"/>
        <v>4178.7145114957066</v>
      </c>
      <c r="O97" s="1">
        <f t="shared" si="18"/>
        <v>992.69854018198691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 t="shared" si="22"/>
        <v>7.3999999999999996E-2</v>
      </c>
      <c r="B98" s="1">
        <f t="shared" ref="B98:B129" si="24">A98/O98*3600*1000</f>
        <v>268.37880207873917</v>
      </c>
      <c r="C98">
        <v>2000</v>
      </c>
      <c r="D98" s="2">
        <v>2.8668033926334648</v>
      </c>
      <c r="E98" s="1">
        <f t="shared" si="19"/>
        <v>181.12463834658229</v>
      </c>
      <c r="F98" s="1">
        <f t="shared" si="20"/>
        <v>724.49855338632915</v>
      </c>
      <c r="G98" s="8">
        <f t="shared" si="23"/>
        <v>6291.8763752307705</v>
      </c>
      <c r="H98">
        <v>315</v>
      </c>
      <c r="I98">
        <v>295</v>
      </c>
      <c r="J98" s="1">
        <v>308.98764619010882</v>
      </c>
      <c r="K98" s="2">
        <f t="shared" si="16"/>
        <v>6.0123538098911808</v>
      </c>
      <c r="L98" s="8">
        <v>1847.2253813670511</v>
      </c>
      <c r="M98" s="1">
        <f t="shared" si="21"/>
        <v>16.815056687517725</v>
      </c>
      <c r="N98" s="1">
        <f t="shared" si="17"/>
        <v>4178.6918486559498</v>
      </c>
      <c r="O98" s="1">
        <f t="shared" si="18"/>
        <v>992.62683168934245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 t="shared" si="22"/>
        <v>8.0000000000000002E-3</v>
      </c>
      <c r="B99" s="1">
        <f t="shared" si="24"/>
        <v>28.956785478892808</v>
      </c>
      <c r="C99">
        <v>2500</v>
      </c>
      <c r="D99" s="2">
        <v>3.6119971212910413</v>
      </c>
      <c r="E99" s="1">
        <f t="shared" si="19"/>
        <v>228.20597812316797</v>
      </c>
      <c r="F99" s="1">
        <f t="shared" si="20"/>
        <v>912.82391249267187</v>
      </c>
      <c r="G99" s="8">
        <f t="shared" si="23"/>
        <v>260.92024615384736</v>
      </c>
      <c r="H99">
        <v>315</v>
      </c>
      <c r="I99">
        <v>295</v>
      </c>
      <c r="J99" s="1">
        <v>295.5813104284386</v>
      </c>
      <c r="K99" s="2">
        <f t="shared" ref="K99:K130" si="25">H99-J99</f>
        <v>19.418689571561401</v>
      </c>
      <c r="L99" s="8">
        <v>671.88672995361253</v>
      </c>
      <c r="M99" s="1">
        <f t="shared" si="21"/>
        <v>5.4882920956180357</v>
      </c>
      <c r="N99" s="1">
        <f t="shared" ref="N99:N130" si="26">((W99 + X99*H99 +Y99*H99^2 +  Z99*H99^3)+(W99 + X99*J99 + Y99*J99^2 +  Z99*J99^3))/2</f>
        <v>4181.042731127226</v>
      </c>
      <c r="O99" s="1">
        <f t="shared" ref="O99:O130" si="27">((S99 + T99*H99 + U99*H99^2 +  V99*H99^3)+(S99 + T99*J99 + U99*J99^2 +  V99*J99^3))/2</f>
        <v>994.58553578030626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 t="shared" si="22"/>
        <v>1.4E-2</v>
      </c>
      <c r="B100" s="1">
        <f t="shared" si="24"/>
        <v>50.686800877941295</v>
      </c>
      <c r="C100">
        <v>2500</v>
      </c>
      <c r="D100" s="2">
        <v>3.6119971212910413</v>
      </c>
      <c r="E100" s="1">
        <f t="shared" si="19"/>
        <v>228.20597812316797</v>
      </c>
      <c r="F100" s="1">
        <f t="shared" si="20"/>
        <v>912.82391249267187</v>
      </c>
      <c r="G100" s="8">
        <f t="shared" si="23"/>
        <v>524.06156923076992</v>
      </c>
      <c r="H100">
        <v>315</v>
      </c>
      <c r="I100">
        <v>295</v>
      </c>
      <c r="J100" s="1">
        <v>297.62180374303472</v>
      </c>
      <c r="K100" s="2">
        <f t="shared" si="25"/>
        <v>17.378196256965282</v>
      </c>
      <c r="L100" s="8">
        <v>1051.1590328669502</v>
      </c>
      <c r="M100" s="1">
        <f t="shared" si="21"/>
        <v>8.5528102049633983</v>
      </c>
      <c r="N100" s="1">
        <f t="shared" si="26"/>
        <v>4180.4181663244108</v>
      </c>
      <c r="O100" s="1">
        <f t="shared" si="27"/>
        <v>994.34170488226437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 t="shared" si="22"/>
        <v>0.02</v>
      </c>
      <c r="B101" s="1">
        <f t="shared" si="24"/>
        <v>72.430351648214355</v>
      </c>
      <c r="C101">
        <v>2500</v>
      </c>
      <c r="D101" s="2">
        <v>3.6119971212910413</v>
      </c>
      <c r="E101" s="1">
        <f t="shared" si="19"/>
        <v>228.20597812316797</v>
      </c>
      <c r="F101" s="1">
        <f t="shared" si="20"/>
        <v>912.82391249267187</v>
      </c>
      <c r="G101" s="8">
        <f t="shared" si="23"/>
        <v>845.01815384615406</v>
      </c>
      <c r="H101">
        <v>315</v>
      </c>
      <c r="I101">
        <v>295</v>
      </c>
      <c r="J101" s="1">
        <v>299.80190098516937</v>
      </c>
      <c r="K101" s="2">
        <f t="shared" si="25"/>
        <v>15.198099014830632</v>
      </c>
      <c r="L101" s="8">
        <v>1312.4908272222424</v>
      </c>
      <c r="M101" s="1">
        <f t="shared" si="21"/>
        <v>10.652471965166667</v>
      </c>
      <c r="N101" s="1">
        <f t="shared" si="26"/>
        <v>4179.8740639200432</v>
      </c>
      <c r="O101" s="1">
        <f t="shared" si="27"/>
        <v>994.05840730548266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 t="shared" si="22"/>
        <v>2.5999999999999999E-2</v>
      </c>
      <c r="B102" s="1">
        <f t="shared" si="24"/>
        <v>94.184012523286953</v>
      </c>
      <c r="C102">
        <v>2500</v>
      </c>
      <c r="D102" s="2">
        <v>3.6119971212910413</v>
      </c>
      <c r="E102" s="1">
        <f t="shared" si="19"/>
        <v>228.20597812316797</v>
      </c>
      <c r="F102" s="1">
        <f t="shared" si="20"/>
        <v>912.82391249267187</v>
      </c>
      <c r="G102" s="8">
        <f t="shared" si="23"/>
        <v>1223.7899999999997</v>
      </c>
      <c r="H102">
        <v>315</v>
      </c>
      <c r="I102">
        <v>295</v>
      </c>
      <c r="J102" s="1">
        <v>301.65864402761821</v>
      </c>
      <c r="K102" s="2">
        <f t="shared" si="25"/>
        <v>13.341355972381791</v>
      </c>
      <c r="L102" s="8">
        <v>1497.1855090923118</v>
      </c>
      <c r="M102" s="1">
        <f t="shared" si="21"/>
        <v>12.130530023857903</v>
      </c>
      <c r="N102" s="1">
        <f t="shared" si="26"/>
        <v>4179.5016601177513</v>
      </c>
      <c r="O102" s="1">
        <f t="shared" si="27"/>
        <v>993.79923930144128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 t="shared" si="22"/>
        <v>3.2000000000000001E-2</v>
      </c>
      <c r="B103" s="1">
        <f t="shared" si="24"/>
        <v>115.944803567856</v>
      </c>
      <c r="C103">
        <v>2500</v>
      </c>
      <c r="D103" s="2">
        <v>3.6119971212910413</v>
      </c>
      <c r="E103" s="1">
        <f t="shared" si="19"/>
        <v>228.20597812316797</v>
      </c>
      <c r="F103" s="1">
        <f t="shared" si="20"/>
        <v>912.82391249267187</v>
      </c>
      <c r="G103" s="8">
        <f t="shared" si="23"/>
        <v>1660.3771076923072</v>
      </c>
      <c r="H103">
        <v>315</v>
      </c>
      <c r="I103">
        <v>295</v>
      </c>
      <c r="J103" s="1">
        <v>303.17215413750148</v>
      </c>
      <c r="K103" s="2">
        <f t="shared" si="25"/>
        <v>11.827845862498521</v>
      </c>
      <c r="L103" s="8">
        <v>1633.1662048618009</v>
      </c>
      <c r="M103" s="1">
        <f t="shared" si="21"/>
        <v>13.21547414869883</v>
      </c>
      <c r="N103" s="1">
        <f t="shared" si="26"/>
        <v>4179.2542098326148</v>
      </c>
      <c r="O103" s="1">
        <f t="shared" si="27"/>
        <v>993.57622295319072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 t="shared" si="22"/>
        <v>3.7999999999999999E-2</v>
      </c>
      <c r="B104" s="1">
        <f t="shared" si="24"/>
        <v>137.71066176946846</v>
      </c>
      <c r="C104">
        <v>2500</v>
      </c>
      <c r="D104" s="2">
        <v>3.6119971212910413</v>
      </c>
      <c r="E104" s="1">
        <f t="shared" si="19"/>
        <v>228.20597812316797</v>
      </c>
      <c r="F104" s="1">
        <f t="shared" si="20"/>
        <v>912.82391249267187</v>
      </c>
      <c r="G104" s="8">
        <f t="shared" si="23"/>
        <v>2154.7794769230763</v>
      </c>
      <c r="H104">
        <v>315</v>
      </c>
      <c r="I104">
        <v>295</v>
      </c>
      <c r="J104" s="1">
        <v>304.40404658744723</v>
      </c>
      <c r="K104" s="2">
        <f t="shared" si="25"/>
        <v>10.595953412552774</v>
      </c>
      <c r="L104" s="8">
        <v>1737.0027439209998</v>
      </c>
      <c r="M104" s="1">
        <f t="shared" si="21"/>
        <v>14.041960105905543</v>
      </c>
      <c r="N104" s="1">
        <f t="shared" si="26"/>
        <v>4179.0868091465272</v>
      </c>
      <c r="O104" s="1">
        <f t="shared" si="27"/>
        <v>993.38713678543695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 t="shared" si="22"/>
        <v>4.3999999999999997E-2</v>
      </c>
      <c r="B105" s="1">
        <f t="shared" si="24"/>
        <v>159.48020123628248</v>
      </c>
      <c r="C105">
        <v>2500</v>
      </c>
      <c r="D105" s="2">
        <v>3.6119971212910413</v>
      </c>
      <c r="E105" s="1">
        <f t="shared" si="19"/>
        <v>228.20597812316797</v>
      </c>
      <c r="F105" s="1">
        <f t="shared" si="20"/>
        <v>912.82391249267187</v>
      </c>
      <c r="G105" s="8">
        <f t="shared" si="23"/>
        <v>2706.9971076923066</v>
      </c>
      <c r="H105">
        <v>315</v>
      </c>
      <c r="I105">
        <v>295</v>
      </c>
      <c r="J105" s="1">
        <v>305.41673257363772</v>
      </c>
      <c r="K105" s="2">
        <f t="shared" si="25"/>
        <v>9.5832674263622835</v>
      </c>
      <c r="L105" s="8">
        <v>1818.7177226080405</v>
      </c>
      <c r="M105" s="1">
        <f t="shared" si="21"/>
        <v>14.691078288297758</v>
      </c>
      <c r="N105" s="1">
        <f t="shared" si="26"/>
        <v>4178.9702973851508</v>
      </c>
      <c r="O105" s="1">
        <f t="shared" si="27"/>
        <v>993.22673768963909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 t="shared" si="22"/>
        <v>0.05</v>
      </c>
      <c r="B106" s="1">
        <f t="shared" si="24"/>
        <v>181.25248038899088</v>
      </c>
      <c r="C106">
        <v>2500</v>
      </c>
      <c r="D106" s="2">
        <v>3.6119971212910413</v>
      </c>
      <c r="E106" s="1">
        <f t="shared" si="19"/>
        <v>228.20597812316797</v>
      </c>
      <c r="F106" s="1">
        <f t="shared" si="20"/>
        <v>912.82391249267187</v>
      </c>
      <c r="G106" s="8">
        <f t="shared" si="23"/>
        <v>3317.0299999999997</v>
      </c>
      <c r="H106">
        <v>315</v>
      </c>
      <c r="I106">
        <v>295</v>
      </c>
      <c r="J106" s="1">
        <v>306.25982491436372</v>
      </c>
      <c r="K106" s="2">
        <f t="shared" si="25"/>
        <v>8.740175085636281</v>
      </c>
      <c r="L106" s="8">
        <v>1884.6275633063829</v>
      </c>
      <c r="M106" s="1">
        <f t="shared" si="21"/>
        <v>15.213766687687533</v>
      </c>
      <c r="N106" s="1">
        <f t="shared" si="26"/>
        <v>4178.8868298783937</v>
      </c>
      <c r="O106" s="1">
        <f t="shared" si="27"/>
        <v>993.08985793572106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 t="shared" si="22"/>
        <v>5.6000000000000001E-2</v>
      </c>
      <c r="B107" s="1">
        <f t="shared" si="24"/>
        <v>203.02684532742549</v>
      </c>
      <c r="C107">
        <v>2500</v>
      </c>
      <c r="D107" s="2">
        <v>3.6119971212910413</v>
      </c>
      <c r="E107" s="1">
        <f t="shared" si="19"/>
        <v>228.20597812316797</v>
      </c>
      <c r="F107" s="1">
        <f t="shared" si="20"/>
        <v>912.82391249267187</v>
      </c>
      <c r="G107" s="8">
        <f t="shared" si="23"/>
        <v>3984.878153846154</v>
      </c>
      <c r="H107">
        <v>315</v>
      </c>
      <c r="I107">
        <v>295</v>
      </c>
      <c r="J107" s="1">
        <v>306.97064805922588</v>
      </c>
      <c r="K107" s="2">
        <f t="shared" si="25"/>
        <v>8.0293519407741201</v>
      </c>
      <c r="L107" s="8">
        <v>1938.8796021865824</v>
      </c>
      <c r="M107" s="1">
        <f t="shared" si="21"/>
        <v>15.64338407465841</v>
      </c>
      <c r="N107" s="1">
        <f t="shared" si="26"/>
        <v>4178.8254282505723</v>
      </c>
      <c r="O107" s="1">
        <f t="shared" si="27"/>
        <v>992.97213466955873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 t="shared" si="22"/>
        <v>6.2E-2</v>
      </c>
      <c r="B108" s="1">
        <f t="shared" si="24"/>
        <v>224.80283105891911</v>
      </c>
      <c r="C108">
        <v>2500</v>
      </c>
      <c r="D108" s="2">
        <v>3.6119971212910413</v>
      </c>
      <c r="E108" s="1">
        <f t="shared" si="19"/>
        <v>228.20597812316797</v>
      </c>
      <c r="F108" s="1">
        <f t="shared" si="20"/>
        <v>912.82391249267187</v>
      </c>
      <c r="G108" s="8">
        <f t="shared" si="23"/>
        <v>4710.5415692307688</v>
      </c>
      <c r="H108">
        <v>315</v>
      </c>
      <c r="I108">
        <v>295</v>
      </c>
      <c r="J108" s="1">
        <v>307.57702590514072</v>
      </c>
      <c r="K108" s="2">
        <f t="shared" si="25"/>
        <v>7.4229740948592848</v>
      </c>
      <c r="L108" s="8">
        <v>1984.2981743312814</v>
      </c>
      <c r="M108" s="1">
        <f t="shared" si="21"/>
        <v>16.002601339556218</v>
      </c>
      <c r="N108" s="1">
        <f t="shared" si="26"/>
        <v>4178.7791813660497</v>
      </c>
      <c r="O108" s="1">
        <f t="shared" si="27"/>
        <v>992.87005839130632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 t="shared" si="22"/>
        <v>6.8000000000000005E-2</v>
      </c>
      <c r="B109" s="1">
        <f t="shared" si="24"/>
        <v>246.58009917484935</v>
      </c>
      <c r="C109">
        <v>2500</v>
      </c>
      <c r="D109" s="2">
        <v>3.6119971212910413</v>
      </c>
      <c r="E109" s="1">
        <f t="shared" si="19"/>
        <v>228.20597812316797</v>
      </c>
      <c r="F109" s="1">
        <f t="shared" si="20"/>
        <v>912.82391249267187</v>
      </c>
      <c r="G109" s="8">
        <f t="shared" si="23"/>
        <v>5494.0202461538465</v>
      </c>
      <c r="H109">
        <v>315</v>
      </c>
      <c r="I109">
        <v>295</v>
      </c>
      <c r="J109" s="1">
        <v>308.09982108494199</v>
      </c>
      <c r="K109" s="2">
        <f t="shared" si="25"/>
        <v>6.9001789150580066</v>
      </c>
      <c r="L109" s="8">
        <v>2022.8693142859388</v>
      </c>
      <c r="M109" s="1">
        <f t="shared" si="21"/>
        <v>16.307325314613283</v>
      </c>
      <c r="N109" s="1">
        <f t="shared" si="26"/>
        <v>4178.7436185893312</v>
      </c>
      <c r="O109" s="1">
        <f t="shared" si="27"/>
        <v>992.78084816736532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 t="shared" si="22"/>
        <v>7.3999999999999996E-2</v>
      </c>
      <c r="B110" s="1">
        <f t="shared" si="24"/>
        <v>268.35739738578366</v>
      </c>
      <c r="C110">
        <v>2500</v>
      </c>
      <c r="D110" s="2">
        <v>3.6119971212910413</v>
      </c>
      <c r="E110" s="1">
        <f t="shared" si="19"/>
        <v>228.20597812316797</v>
      </c>
      <c r="F110" s="1">
        <f t="shared" si="20"/>
        <v>912.82391249267187</v>
      </c>
      <c r="G110" s="8">
        <f t="shared" si="23"/>
        <v>6291.8763752307705</v>
      </c>
      <c r="H110">
        <v>315</v>
      </c>
      <c r="I110">
        <v>295</v>
      </c>
      <c r="J110" s="1">
        <v>308.53351633084014</v>
      </c>
      <c r="K110" s="2">
        <f t="shared" si="25"/>
        <v>6.4664836691598566</v>
      </c>
      <c r="L110" s="8">
        <v>2054.480869842248</v>
      </c>
      <c r="M110" s="1">
        <f t="shared" si="21"/>
        <v>16.556827206444733</v>
      </c>
      <c r="N110" s="1">
        <f t="shared" si="26"/>
        <v>4178.7170118988952</v>
      </c>
      <c r="O110" s="1">
        <f t="shared" si="27"/>
        <v>992.70600548055768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 t="shared" si="22"/>
        <v>8.0000000000000002E-3</v>
      </c>
      <c r="B111" s="1">
        <f t="shared" si="24"/>
        <v>28.956339401822714</v>
      </c>
      <c r="C111">
        <v>3000</v>
      </c>
      <c r="D111" s="2">
        <v>4.3519104084321478</v>
      </c>
      <c r="E111" s="1">
        <f t="shared" si="19"/>
        <v>274.95369960474312</v>
      </c>
      <c r="F111" s="1">
        <f t="shared" si="20"/>
        <v>1099.8147984189725</v>
      </c>
      <c r="G111" s="8">
        <f t="shared" si="23"/>
        <v>260.92024615384736</v>
      </c>
      <c r="H111">
        <v>315</v>
      </c>
      <c r="I111">
        <v>295</v>
      </c>
      <c r="J111" s="1">
        <v>295.44687481671616</v>
      </c>
      <c r="K111" s="2">
        <f t="shared" si="25"/>
        <v>19.553125183283839</v>
      </c>
      <c r="L111" s="8">
        <v>692.61657047933932</v>
      </c>
      <c r="M111" s="1">
        <f t="shared" si="21"/>
        <v>5.1439226125240785</v>
      </c>
      <c r="N111" s="1">
        <f t="shared" si="26"/>
        <v>4181.0880561070871</v>
      </c>
      <c r="O111" s="1">
        <f t="shared" si="27"/>
        <v>994.60085753060093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 t="shared" si="22"/>
        <v>1.4E-2</v>
      </c>
      <c r="B112" s="1">
        <f t="shared" si="24"/>
        <v>50.6844727082009</v>
      </c>
      <c r="C112">
        <v>3000</v>
      </c>
      <c r="D112" s="2">
        <v>4.3519104084321478</v>
      </c>
      <c r="E112" s="1">
        <f t="shared" si="19"/>
        <v>274.95369960474312</v>
      </c>
      <c r="F112" s="1">
        <f t="shared" si="20"/>
        <v>1099.8147984189725</v>
      </c>
      <c r="G112" s="8">
        <f t="shared" si="23"/>
        <v>524.06156923076992</v>
      </c>
      <c r="H112">
        <v>315</v>
      </c>
      <c r="I112">
        <v>295</v>
      </c>
      <c r="J112" s="1">
        <v>297.25255801032461</v>
      </c>
      <c r="K112" s="2">
        <f t="shared" si="25"/>
        <v>17.747441989675394</v>
      </c>
      <c r="L112" s="8">
        <v>1099.0455601116462</v>
      </c>
      <c r="M112" s="1">
        <f t="shared" si="21"/>
        <v>8.1273617562614326</v>
      </c>
      <c r="N112" s="1">
        <f t="shared" si="26"/>
        <v>4180.5226016861379</v>
      </c>
      <c r="O112" s="1">
        <f t="shared" si="27"/>
        <v>994.38737954642124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 t="shared" si="22"/>
        <v>0.02</v>
      </c>
      <c r="B113" s="1">
        <f t="shared" si="24"/>
        <v>72.425595450951135</v>
      </c>
      <c r="C113">
        <v>3000</v>
      </c>
      <c r="D113" s="2">
        <v>4.3519104084321478</v>
      </c>
      <c r="E113" s="1">
        <f t="shared" si="19"/>
        <v>274.95369960474312</v>
      </c>
      <c r="F113" s="1">
        <f t="shared" si="20"/>
        <v>1099.8147984189725</v>
      </c>
      <c r="G113" s="8">
        <f t="shared" si="23"/>
        <v>845.01815384615406</v>
      </c>
      <c r="H113">
        <v>315</v>
      </c>
      <c r="I113">
        <v>295</v>
      </c>
      <c r="J113" s="1">
        <v>299.31490681368723</v>
      </c>
      <c r="K113" s="2">
        <f t="shared" si="25"/>
        <v>15.68509318631277</v>
      </c>
      <c r="L113" s="8">
        <v>1386.8258258201861</v>
      </c>
      <c r="M113" s="1">
        <f t="shared" si="21"/>
        <v>10.227252793910392</v>
      </c>
      <c r="N113" s="1">
        <f t="shared" si="26"/>
        <v>4179.9851994636238</v>
      </c>
      <c r="O113" s="1">
        <f t="shared" si="27"/>
        <v>994.12368723651912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 t="shared" si="22"/>
        <v>2.5999999999999999E-2</v>
      </c>
      <c r="B114" s="1">
        <f t="shared" si="24"/>
        <v>94.176872607063245</v>
      </c>
      <c r="C114">
        <v>3000</v>
      </c>
      <c r="D114" s="2">
        <v>4.3519104084321478</v>
      </c>
      <c r="E114" s="1">
        <f t="shared" si="19"/>
        <v>274.95369960474312</v>
      </c>
      <c r="F114" s="1">
        <f t="shared" si="20"/>
        <v>1099.8147984189725</v>
      </c>
      <c r="G114" s="8">
        <f t="shared" si="23"/>
        <v>1223.7899999999997</v>
      </c>
      <c r="H114">
        <v>315</v>
      </c>
      <c r="I114">
        <v>295</v>
      </c>
      <c r="J114" s="1">
        <v>301.13059976930731</v>
      </c>
      <c r="K114" s="2">
        <f t="shared" si="25"/>
        <v>13.86940023069269</v>
      </c>
      <c r="L114" s="8">
        <v>1593.5633122714576</v>
      </c>
      <c r="M114" s="1">
        <f t="shared" si="21"/>
        <v>11.729477948167446</v>
      </c>
      <c r="N114" s="1">
        <f t="shared" si="26"/>
        <v>4179.5995568690323</v>
      </c>
      <c r="O114" s="1">
        <f t="shared" si="27"/>
        <v>993.8745830999278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 t="shared" si="22"/>
        <v>3.2000000000000001E-2</v>
      </c>
      <c r="B115" s="1">
        <f t="shared" si="24"/>
        <v>115.93551390437044</v>
      </c>
      <c r="C115">
        <v>3000</v>
      </c>
      <c r="D115" s="2">
        <v>4.3519104084321478</v>
      </c>
      <c r="E115" s="1">
        <f t="shared" si="19"/>
        <v>274.95369960474312</v>
      </c>
      <c r="F115" s="1">
        <f t="shared" si="20"/>
        <v>1099.8147984189725</v>
      </c>
      <c r="G115" s="8">
        <f t="shared" si="23"/>
        <v>1660.3771076923072</v>
      </c>
      <c r="H115">
        <v>315</v>
      </c>
      <c r="I115">
        <v>295</v>
      </c>
      <c r="J115" s="1">
        <v>302.6398781118379</v>
      </c>
      <c r="K115" s="2">
        <f t="shared" si="25"/>
        <v>12.360121888162098</v>
      </c>
      <c r="L115" s="8">
        <v>1747.3887163305708</v>
      </c>
      <c r="M115" s="1">
        <f t="shared" si="21"/>
        <v>12.84367835810003</v>
      </c>
      <c r="N115" s="1">
        <f t="shared" si="26"/>
        <v>4179.3357930322627</v>
      </c>
      <c r="O115" s="1">
        <f t="shared" si="27"/>
        <v>993.65583607989925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 t="shared" si="22"/>
        <v>3.7999999999999999E-2</v>
      </c>
      <c r="B116" s="1">
        <f t="shared" si="24"/>
        <v>137.69948930605165</v>
      </c>
      <c r="C116">
        <v>3000</v>
      </c>
      <c r="D116" s="2">
        <v>4.3519104084321478</v>
      </c>
      <c r="E116" s="1">
        <f t="shared" si="19"/>
        <v>274.95369960474312</v>
      </c>
      <c r="F116" s="1">
        <f t="shared" si="20"/>
        <v>1099.8147984189725</v>
      </c>
      <c r="G116" s="8">
        <f t="shared" si="23"/>
        <v>2154.7794769230763</v>
      </c>
      <c r="H116">
        <v>315</v>
      </c>
      <c r="I116">
        <v>295</v>
      </c>
      <c r="J116" s="1">
        <v>303.88425505801041</v>
      </c>
      <c r="K116" s="2">
        <f t="shared" si="25"/>
        <v>11.11574494198959</v>
      </c>
      <c r="L116" s="8">
        <v>1865.7170078455665</v>
      </c>
      <c r="M116" s="1">
        <f t="shared" si="21"/>
        <v>13.698591691560685</v>
      </c>
      <c r="N116" s="1">
        <f t="shared" si="26"/>
        <v>4179.1538904957533</v>
      </c>
      <c r="O116" s="1">
        <f t="shared" si="27"/>
        <v>993.46773680436513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 t="shared" si="22"/>
        <v>4.3999999999999997E-2</v>
      </c>
      <c r="B117" s="1">
        <f t="shared" si="24"/>
        <v>159.46739369014995</v>
      </c>
      <c r="C117">
        <v>3000</v>
      </c>
      <c r="D117" s="2">
        <v>4.3519104084321478</v>
      </c>
      <c r="E117" s="1">
        <f t="shared" si="19"/>
        <v>274.95369960474312</v>
      </c>
      <c r="F117" s="1">
        <f t="shared" si="20"/>
        <v>1099.8147984189725</v>
      </c>
      <c r="G117" s="8">
        <f t="shared" si="23"/>
        <v>2706.9971076923066</v>
      </c>
      <c r="H117">
        <v>315</v>
      </c>
      <c r="I117">
        <v>295</v>
      </c>
      <c r="J117" s="1">
        <v>304.91658787016087</v>
      </c>
      <c r="K117" s="2">
        <f t="shared" si="25"/>
        <v>10.083412129839132</v>
      </c>
      <c r="L117" s="8">
        <v>1959.3395906631313</v>
      </c>
      <c r="M117" s="1">
        <f t="shared" si="21"/>
        <v>14.373593914277478</v>
      </c>
      <c r="N117" s="1">
        <f t="shared" si="26"/>
        <v>4179.0255522924026</v>
      </c>
      <c r="O117" s="1">
        <f t="shared" si="27"/>
        <v>993.30650821180461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 t="shared" si="22"/>
        <v>0.05</v>
      </c>
      <c r="B118" s="1">
        <f t="shared" si="24"/>
        <v>181.23825266601978</v>
      </c>
      <c r="C118">
        <v>3000</v>
      </c>
      <c r="D118" s="2">
        <v>4.3519104084321478</v>
      </c>
      <c r="E118" s="1">
        <f t="shared" si="19"/>
        <v>274.95369960474312</v>
      </c>
      <c r="F118" s="1">
        <f t="shared" si="20"/>
        <v>1099.8147984189725</v>
      </c>
      <c r="G118" s="8">
        <f t="shared" si="23"/>
        <v>3317.0299999999997</v>
      </c>
      <c r="H118">
        <v>315</v>
      </c>
      <c r="I118">
        <v>295</v>
      </c>
      <c r="J118" s="1">
        <v>305.78191304272599</v>
      </c>
      <c r="K118" s="2">
        <f t="shared" si="25"/>
        <v>9.2180869572740107</v>
      </c>
      <c r="L118" s="8">
        <v>2035.1659498888127</v>
      </c>
      <c r="M118" s="1">
        <f t="shared" si="21"/>
        <v>14.919323496841658</v>
      </c>
      <c r="N118" s="1">
        <f t="shared" si="26"/>
        <v>4178.9326838642701</v>
      </c>
      <c r="O118" s="1">
        <f t="shared" si="27"/>
        <v>993.16781833964376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 t="shared" si="22"/>
        <v>5.6000000000000001E-2</v>
      </c>
      <c r="B119" s="1">
        <f t="shared" si="24"/>
        <v>203.01137932468947</v>
      </c>
      <c r="C119">
        <v>3000</v>
      </c>
      <c r="D119" s="2">
        <v>4.3519104084321478</v>
      </c>
      <c r="E119" s="1">
        <f t="shared" si="19"/>
        <v>274.95369960474312</v>
      </c>
      <c r="F119" s="1">
        <f t="shared" si="20"/>
        <v>1099.8147984189725</v>
      </c>
      <c r="G119" s="8">
        <f t="shared" si="23"/>
        <v>3984.878153846154</v>
      </c>
      <c r="H119">
        <v>315</v>
      </c>
      <c r="I119">
        <v>295</v>
      </c>
      <c r="J119" s="1">
        <v>306.5153446039775</v>
      </c>
      <c r="K119" s="2">
        <f t="shared" si="25"/>
        <v>8.4846553960225037</v>
      </c>
      <c r="L119" s="8">
        <v>2097.7841744113257</v>
      </c>
      <c r="M119" s="1">
        <f t="shared" si="21"/>
        <v>15.36930986869532</v>
      </c>
      <c r="N119" s="1">
        <f t="shared" si="26"/>
        <v>4178.8638391966342</v>
      </c>
      <c r="O119" s="1">
        <f t="shared" si="27"/>
        <v>993.04778220125218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 t="shared" si="22"/>
        <v>6.2E-2</v>
      </c>
      <c r="B120" s="1">
        <f t="shared" si="24"/>
        <v>224.78627956609606</v>
      </c>
      <c r="C120">
        <v>3000</v>
      </c>
      <c r="D120" s="2">
        <v>4.3519104084321478</v>
      </c>
      <c r="E120" s="1">
        <f t="shared" si="19"/>
        <v>274.95369960474312</v>
      </c>
      <c r="F120" s="1">
        <f t="shared" si="20"/>
        <v>1099.8147984189725</v>
      </c>
      <c r="G120" s="8">
        <f t="shared" si="23"/>
        <v>4710.5415692307688</v>
      </c>
      <c r="H120">
        <v>315</v>
      </c>
      <c r="I120">
        <v>295</v>
      </c>
      <c r="J120" s="1">
        <v>307.1436521598207</v>
      </c>
      <c r="K120" s="2">
        <f t="shared" si="25"/>
        <v>7.8563478401792963</v>
      </c>
      <c r="L120" s="8">
        <v>2150.3452315790737</v>
      </c>
      <c r="M120" s="1">
        <f t="shared" si="21"/>
        <v>15.746528789365639</v>
      </c>
      <c r="N120" s="1">
        <f t="shared" si="26"/>
        <v>4178.8116716141112</v>
      </c>
      <c r="O120" s="1">
        <f t="shared" si="27"/>
        <v>992.94316552968417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 t="shared" si="22"/>
        <v>6.8000000000000005E-2</v>
      </c>
      <c r="B121" s="1">
        <f t="shared" si="24"/>
        <v>246.56259051965552</v>
      </c>
      <c r="C121">
        <v>3000</v>
      </c>
      <c r="D121" s="2">
        <v>4.3519104084321478</v>
      </c>
      <c r="E121" s="1">
        <f t="shared" si="19"/>
        <v>274.95369960474312</v>
      </c>
      <c r="F121" s="1">
        <f t="shared" si="20"/>
        <v>1099.8147984189725</v>
      </c>
      <c r="G121" s="8">
        <f t="shared" si="23"/>
        <v>5494.0202461538465</v>
      </c>
      <c r="H121">
        <v>315</v>
      </c>
      <c r="I121">
        <v>295</v>
      </c>
      <c r="J121" s="1">
        <v>307.68722297794955</v>
      </c>
      <c r="K121" s="2">
        <f t="shared" si="25"/>
        <v>7.3127770220504544</v>
      </c>
      <c r="L121" s="8">
        <v>2195.0795075327073</v>
      </c>
      <c r="M121" s="1">
        <f t="shared" si="21"/>
        <v>16.067204846447552</v>
      </c>
      <c r="N121" s="1">
        <f t="shared" si="26"/>
        <v>4178.7713600623456</v>
      </c>
      <c r="O121" s="1">
        <f t="shared" si="27"/>
        <v>992.85134652446391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 t="shared" si="22"/>
        <v>7.3999999999999996E-2</v>
      </c>
      <c r="B122" s="1">
        <f t="shared" si="24"/>
        <v>268.33900532425059</v>
      </c>
      <c r="C122">
        <v>3000</v>
      </c>
      <c r="D122" s="2">
        <v>4.3519104084321478</v>
      </c>
      <c r="E122" s="1">
        <f t="shared" si="19"/>
        <v>274.95369960474312</v>
      </c>
      <c r="F122" s="1">
        <f t="shared" si="20"/>
        <v>1099.8147984189725</v>
      </c>
      <c r="G122" s="8">
        <f t="shared" si="23"/>
        <v>6291.8763752307705</v>
      </c>
      <c r="H122">
        <v>315</v>
      </c>
      <c r="I122">
        <v>295</v>
      </c>
      <c r="J122" s="1">
        <v>308.13941994850728</v>
      </c>
      <c r="K122" s="2">
        <f t="shared" si="25"/>
        <v>6.8605800514927182</v>
      </c>
      <c r="L122" s="8">
        <v>2231.8080031498557</v>
      </c>
      <c r="M122" s="1">
        <f t="shared" si="21"/>
        <v>16.3302272731841</v>
      </c>
      <c r="N122" s="1">
        <f t="shared" si="26"/>
        <v>4178.7410821336816</v>
      </c>
      <c r="O122" s="1">
        <f t="shared" si="27"/>
        <v>992.77404594271491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 t="shared" si="22"/>
        <v>8.0000000000000002E-3</v>
      </c>
      <c r="B123" s="1">
        <f t="shared" si="24"/>
        <v>28.956025613404403</v>
      </c>
      <c r="C123">
        <f>C111+500</f>
        <v>3500</v>
      </c>
      <c r="D123" s="2">
        <v>5.0874765815953662</v>
      </c>
      <c r="E123" s="1">
        <f t="shared" si="19"/>
        <v>321.42677042519523</v>
      </c>
      <c r="F123" s="1">
        <f t="shared" si="20"/>
        <v>1285.7070817007809</v>
      </c>
      <c r="G123" s="8">
        <f t="shared" si="23"/>
        <v>260.92024615384736</v>
      </c>
      <c r="H123">
        <v>315</v>
      </c>
      <c r="I123">
        <v>295</v>
      </c>
      <c r="J123" s="1">
        <v>295.35181227280123</v>
      </c>
      <c r="K123" s="2">
        <f t="shared" si="25"/>
        <v>19.648187727198774</v>
      </c>
      <c r="L123" s="8">
        <v>708.38267862371242</v>
      </c>
      <c r="M123" s="1">
        <f t="shared" si="21"/>
        <v>4.8629435596720612</v>
      </c>
      <c r="N123" s="1">
        <f t="shared" si="26"/>
        <v>4181.1204282368362</v>
      </c>
      <c r="O123" s="1">
        <f t="shared" si="27"/>
        <v>994.61163574423085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 t="shared" si="22"/>
        <v>1.4E-2</v>
      </c>
      <c r="B124" s="1">
        <f t="shared" si="24"/>
        <v>50.682664818819639</v>
      </c>
      <c r="C124">
        <f t="shared" ref="C124:C187" si="28">C112+500</f>
        <v>3500</v>
      </c>
      <c r="D124" s="2">
        <v>5.0874765815953662</v>
      </c>
      <c r="E124" s="1">
        <f t="shared" si="19"/>
        <v>321.42677042519523</v>
      </c>
      <c r="F124" s="1">
        <f t="shared" si="20"/>
        <v>1285.7070817007809</v>
      </c>
      <c r="G124" s="8">
        <f t="shared" si="23"/>
        <v>524.06156923076992</v>
      </c>
      <c r="H124">
        <v>315</v>
      </c>
      <c r="I124">
        <v>295</v>
      </c>
      <c r="J124" s="1">
        <v>296.96193928539049</v>
      </c>
      <c r="K124" s="2">
        <f t="shared" si="25"/>
        <v>18.038060714609514</v>
      </c>
      <c r="L124" s="8">
        <v>1136.9720925601678</v>
      </c>
      <c r="M124" s="1">
        <f t="shared" si="21"/>
        <v>7.7690023195841391</v>
      </c>
      <c r="N124" s="1">
        <f t="shared" si="26"/>
        <v>4180.6074121973797</v>
      </c>
      <c r="O124" s="1">
        <f t="shared" si="27"/>
        <v>994.42285010407193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 t="shared" si="22"/>
        <v>0.02</v>
      </c>
      <c r="B125" s="1">
        <f t="shared" si="24"/>
        <v>72.421748917011868</v>
      </c>
      <c r="C125">
        <f t="shared" si="28"/>
        <v>3500</v>
      </c>
      <c r="D125" s="2">
        <v>5.0874765815953662</v>
      </c>
      <c r="E125" s="1">
        <f t="shared" si="19"/>
        <v>321.42677042519523</v>
      </c>
      <c r="F125" s="1">
        <f t="shared" si="20"/>
        <v>1285.7070817007809</v>
      </c>
      <c r="G125" s="8">
        <f t="shared" si="23"/>
        <v>845.01815384615406</v>
      </c>
      <c r="H125">
        <v>315</v>
      </c>
      <c r="I125">
        <v>295</v>
      </c>
      <c r="J125" s="1">
        <v>298.91464336559665</v>
      </c>
      <c r="K125" s="2">
        <f t="shared" si="25"/>
        <v>16.085356634403354</v>
      </c>
      <c r="L125" s="8">
        <v>1447.6195684544955</v>
      </c>
      <c r="M125" s="1">
        <f t="shared" si="21"/>
        <v>9.8622178518501773</v>
      </c>
      <c r="N125" s="1">
        <f t="shared" si="26"/>
        <v>4180.0809305944449</v>
      </c>
      <c r="O125" s="1">
        <f t="shared" si="27"/>
        <v>994.17648809482444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 t="shared" si="22"/>
        <v>2.5999999999999999E-2</v>
      </c>
      <c r="B126" s="1">
        <f t="shared" si="24"/>
        <v>94.170960361443463</v>
      </c>
      <c r="C126">
        <f t="shared" si="28"/>
        <v>3500</v>
      </c>
      <c r="D126" s="2">
        <v>5.0874765815953662</v>
      </c>
      <c r="E126" s="1">
        <f t="shared" si="19"/>
        <v>321.42677042519523</v>
      </c>
      <c r="F126" s="1">
        <f t="shared" si="20"/>
        <v>1285.7070817007809</v>
      </c>
      <c r="G126" s="8">
        <f t="shared" si="23"/>
        <v>1223.7899999999997</v>
      </c>
      <c r="H126">
        <v>315</v>
      </c>
      <c r="I126">
        <v>295</v>
      </c>
      <c r="J126" s="1">
        <v>300.68625784907636</v>
      </c>
      <c r="K126" s="2">
        <f t="shared" si="25"/>
        <v>14.313742150923645</v>
      </c>
      <c r="L126" s="8">
        <v>1674.018204102134</v>
      </c>
      <c r="M126" s="1">
        <f t="shared" si="21"/>
        <v>11.381069220908456</v>
      </c>
      <c r="N126" s="1">
        <f t="shared" si="26"/>
        <v>4179.686791271979</v>
      </c>
      <c r="O126" s="1">
        <f t="shared" si="27"/>
        <v>993.93698058029759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 t="shared" si="22"/>
        <v>3.2000000000000001E-2</v>
      </c>
      <c r="B127" s="1">
        <f t="shared" si="24"/>
        <v>115.92769925572578</v>
      </c>
      <c r="C127">
        <f t="shared" si="28"/>
        <v>3500</v>
      </c>
      <c r="D127" s="2">
        <v>5.0874765815953662</v>
      </c>
      <c r="E127" s="1">
        <f t="shared" si="19"/>
        <v>321.42677042519523</v>
      </c>
      <c r="F127" s="1">
        <f t="shared" si="20"/>
        <v>1285.7070817007809</v>
      </c>
      <c r="G127" s="8">
        <f t="shared" si="23"/>
        <v>1660.3771076923072</v>
      </c>
      <c r="H127">
        <v>315</v>
      </c>
      <c r="I127">
        <v>295</v>
      </c>
      <c r="J127" s="1">
        <v>302.18528602233806</v>
      </c>
      <c r="K127" s="2">
        <f t="shared" si="25"/>
        <v>12.814713977661938</v>
      </c>
      <c r="L127" s="8">
        <v>1844.0631522711915</v>
      </c>
      <c r="M127" s="1">
        <f t="shared" si="21"/>
        <v>12.518073850630381</v>
      </c>
      <c r="N127" s="1">
        <f t="shared" si="26"/>
        <v>4179.4100944034126</v>
      </c>
      <c r="O127" s="1">
        <f t="shared" si="27"/>
        <v>993.72281809785136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 t="shared" si="22"/>
        <v>3.7999999999999999E-2</v>
      </c>
      <c r="B128" s="1">
        <f t="shared" si="24"/>
        <v>137.68998345454835</v>
      </c>
      <c r="C128">
        <f t="shared" si="28"/>
        <v>3500</v>
      </c>
      <c r="D128" s="2">
        <v>5.0874765815953662</v>
      </c>
      <c r="E128" s="1">
        <f t="shared" si="19"/>
        <v>321.42677042519523</v>
      </c>
      <c r="F128" s="1">
        <f t="shared" si="20"/>
        <v>1285.7070817007809</v>
      </c>
      <c r="G128" s="8">
        <f t="shared" si="23"/>
        <v>2154.7794769230763</v>
      </c>
      <c r="H128">
        <v>315</v>
      </c>
      <c r="I128">
        <v>295</v>
      </c>
      <c r="J128" s="1">
        <v>303.43577249670301</v>
      </c>
      <c r="K128" s="2">
        <f t="shared" si="25"/>
        <v>11.564227503296991</v>
      </c>
      <c r="L128" s="8">
        <v>1975.730084300345</v>
      </c>
      <c r="M128" s="1">
        <f t="shared" si="21"/>
        <v>13.39613597736785</v>
      </c>
      <c r="N128" s="1">
        <f t="shared" si="26"/>
        <v>4179.2159135492848</v>
      </c>
      <c r="O128" s="1">
        <f t="shared" si="27"/>
        <v>993.53632390520158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 t="shared" si="22"/>
        <v>4.3999999999999997E-2</v>
      </c>
      <c r="B129" s="1">
        <f t="shared" si="24"/>
        <v>159.45640273868642</v>
      </c>
      <c r="C129">
        <f t="shared" si="28"/>
        <v>3500</v>
      </c>
      <c r="D129" s="2">
        <v>5.0874765815953662</v>
      </c>
      <c r="E129" s="1">
        <f t="shared" si="19"/>
        <v>321.42677042519523</v>
      </c>
      <c r="F129" s="1">
        <f t="shared" si="20"/>
        <v>1285.7070817007809</v>
      </c>
      <c r="G129" s="8">
        <f t="shared" si="23"/>
        <v>2706.9971076923066</v>
      </c>
      <c r="H129">
        <v>315</v>
      </c>
      <c r="I129">
        <v>295</v>
      </c>
      <c r="J129" s="1">
        <v>304.4818266643494</v>
      </c>
      <c r="K129" s="2">
        <f t="shared" si="25"/>
        <v>10.518173335650602</v>
      </c>
      <c r="L129" s="8">
        <v>2080.4116531699142</v>
      </c>
      <c r="M129" s="1">
        <f t="shared" si="21"/>
        <v>14.092716271058171</v>
      </c>
      <c r="N129" s="1">
        <f t="shared" si="26"/>
        <v>4179.0772048922281</v>
      </c>
      <c r="O129" s="1">
        <f t="shared" si="27"/>
        <v>993.37497447237888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 t="shared" si="22"/>
        <v>0.05</v>
      </c>
      <c r="B130" s="1">
        <f t="shared" ref="B130:B161" si="29">A130/O130*3600*1000</f>
        <v>181.22596070942544</v>
      </c>
      <c r="C130">
        <f t="shared" si="28"/>
        <v>3500</v>
      </c>
      <c r="D130" s="2">
        <v>5.0874765815953662</v>
      </c>
      <c r="E130" s="1">
        <f t="shared" si="19"/>
        <v>321.42677042519523</v>
      </c>
      <c r="F130" s="1">
        <f t="shared" si="20"/>
        <v>1285.7070817007809</v>
      </c>
      <c r="G130" s="8">
        <f t="shared" si="23"/>
        <v>3317.0299999999997</v>
      </c>
      <c r="H130">
        <v>315</v>
      </c>
      <c r="I130">
        <v>295</v>
      </c>
      <c r="J130" s="1">
        <v>305.3641071446865</v>
      </c>
      <c r="K130" s="2">
        <f t="shared" si="25"/>
        <v>9.6358928553135001</v>
      </c>
      <c r="L130" s="8">
        <v>2165.510056511358</v>
      </c>
      <c r="M130" s="1">
        <f t="shared" si="21"/>
        <v>14.657943686119472</v>
      </c>
      <c r="N130" s="1">
        <f t="shared" si="26"/>
        <v>4178.9759057841693</v>
      </c>
      <c r="O130" s="1">
        <f t="shared" si="27"/>
        <v>993.23518162284108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 t="shared" si="22"/>
        <v>5.6000000000000001E-2</v>
      </c>
      <c r="B131" s="1">
        <f t="shared" si="29"/>
        <v>202.99794526503558</v>
      </c>
      <c r="C131">
        <f t="shared" si="28"/>
        <v>3500</v>
      </c>
      <c r="D131" s="2">
        <v>5.0874765815953662</v>
      </c>
      <c r="E131" s="1">
        <f t="shared" si="19"/>
        <v>321.42677042519523</v>
      </c>
      <c r="F131" s="1">
        <f t="shared" si="20"/>
        <v>1285.7070817007809</v>
      </c>
      <c r="G131" s="8">
        <f t="shared" si="23"/>
        <v>3984.878153846154</v>
      </c>
      <c r="H131">
        <v>315</v>
      </c>
      <c r="I131">
        <v>295</v>
      </c>
      <c r="J131" s="1">
        <v>306.1155135303394</v>
      </c>
      <c r="K131" s="2">
        <f t="shared" ref="K131:K162" si="30">H131-J131</f>
        <v>8.884486469660601</v>
      </c>
      <c r="L131" s="8">
        <v>2235.991853672389</v>
      </c>
      <c r="M131" s="1">
        <f t="shared" si="21"/>
        <v>15.125348608412407</v>
      </c>
      <c r="N131" s="1">
        <f t="shared" ref="N131:N162" si="31">((W131 + X131*H131 +Y131*H131^2 +  Z131*H131^3)+(W131 + X131*J131 + Y131*J131^2 +  Z131*J131^3))/2</f>
        <v>4178.9002802073392</v>
      </c>
      <c r="O131" s="1">
        <f t="shared" ref="O131:O162" si="32">((S131 + T131*H131 + U131*H131^2 +  V131*H131^3)+(S131 + T131*J131 + U131*J131^2 +  V131*J131^3))/2</f>
        <v>993.11350041888159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 t="shared" si="22"/>
        <v>6.2E-2</v>
      </c>
      <c r="B132" s="1">
        <f t="shared" si="29"/>
        <v>224.77183879529304</v>
      </c>
      <c r="C132">
        <f t="shared" si="28"/>
        <v>3500</v>
      </c>
      <c r="D132" s="2">
        <v>5.0874765815953662</v>
      </c>
      <c r="E132" s="1">
        <f t="shared" ref="E132:E194" si="33">D132*0.01755*3600</f>
        <v>321.42677042519523</v>
      </c>
      <c r="F132" s="1">
        <f t="shared" ref="F132:F194" si="34">E132*4</f>
        <v>1285.7070817007809</v>
      </c>
      <c r="G132" s="8">
        <f t="shared" si="23"/>
        <v>4710.5415692307688</v>
      </c>
      <c r="H132">
        <v>315</v>
      </c>
      <c r="I132">
        <v>295</v>
      </c>
      <c r="J132" s="1">
        <v>306.76169502455826</v>
      </c>
      <c r="K132" s="2">
        <f t="shared" si="30"/>
        <v>8.2383049754417357</v>
      </c>
      <c r="L132" s="8">
        <v>2295.2945245982469</v>
      </c>
      <c r="M132" s="1">
        <f t="shared" ref="M132:M194" si="35">((H132-I132)-(J132-I132))/(LN((H132-I132)/(J132-I132)))</f>
        <v>15.518082608273431</v>
      </c>
      <c r="N132" s="1">
        <f t="shared" si="31"/>
        <v>4178.8426550848835</v>
      </c>
      <c r="O132" s="1">
        <f t="shared" si="32"/>
        <v>993.00695850637862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 t="shared" si="22"/>
        <v>6.8000000000000005E-2</v>
      </c>
      <c r="B133" s="1">
        <f t="shared" si="29"/>
        <v>246.54725800159676</v>
      </c>
      <c r="C133">
        <f t="shared" si="28"/>
        <v>3500</v>
      </c>
      <c r="D133" s="2">
        <v>5.0874765815953662</v>
      </c>
      <c r="E133" s="1">
        <f t="shared" si="33"/>
        <v>321.42677042519523</v>
      </c>
      <c r="F133" s="1">
        <f t="shared" si="34"/>
        <v>1285.7070817007809</v>
      </c>
      <c r="G133" s="8">
        <f t="shared" si="23"/>
        <v>5494.0202461538465</v>
      </c>
      <c r="H133">
        <v>315</v>
      </c>
      <c r="I133">
        <v>295</v>
      </c>
      <c r="J133" s="1">
        <v>307.32248502629477</v>
      </c>
      <c r="K133" s="2">
        <f t="shared" si="30"/>
        <v>7.6775149737052288</v>
      </c>
      <c r="L133" s="8">
        <v>2345.8660502151342</v>
      </c>
      <c r="M133" s="1">
        <f t="shared" si="35"/>
        <v>15.852591131844317</v>
      </c>
      <c r="N133" s="1">
        <f t="shared" si="31"/>
        <v>4178.7979264686301</v>
      </c>
      <c r="O133" s="1">
        <f t="shared" si="32"/>
        <v>992.91309091912331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 t="shared" si="22"/>
        <v>7.3999999999999996E-2</v>
      </c>
      <c r="B134" s="1">
        <f t="shared" si="29"/>
        <v>268.32285092651085</v>
      </c>
      <c r="C134">
        <f t="shared" si="28"/>
        <v>3500</v>
      </c>
      <c r="D134" s="2">
        <v>5.0874765815953662</v>
      </c>
      <c r="E134" s="1">
        <f t="shared" si="33"/>
        <v>321.42677042519523</v>
      </c>
      <c r="F134" s="1">
        <f t="shared" si="34"/>
        <v>1285.7070817007809</v>
      </c>
      <c r="G134" s="8">
        <f t="shared" si="23"/>
        <v>6291.8763752307705</v>
      </c>
      <c r="H134">
        <v>315</v>
      </c>
      <c r="I134">
        <v>295</v>
      </c>
      <c r="J134" s="1">
        <v>307.79020015051299</v>
      </c>
      <c r="K134" s="2">
        <f t="shared" si="30"/>
        <v>7.2097998494870126</v>
      </c>
      <c r="L134" s="8">
        <v>2387.4545283834586</v>
      </c>
      <c r="M134" s="1">
        <f t="shared" si="35"/>
        <v>16.127393626058193</v>
      </c>
      <c r="N134" s="1">
        <f t="shared" si="31"/>
        <v>4178.764209614058</v>
      </c>
      <c r="O134" s="1">
        <f t="shared" si="32"/>
        <v>992.83381597999823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 t="shared" si="22"/>
        <v>8.0000000000000002E-3</v>
      </c>
      <c r="B135" s="1">
        <f t="shared" si="29"/>
        <v>28.955797731159397</v>
      </c>
      <c r="C135">
        <f t="shared" si="28"/>
        <v>4000</v>
      </c>
      <c r="D135" s="2">
        <v>5.8186995020507242</v>
      </c>
      <c r="E135" s="1">
        <f t="shared" si="33"/>
        <v>367.62543453956476</v>
      </c>
      <c r="F135" s="1">
        <f t="shared" si="34"/>
        <v>1470.5017381582591</v>
      </c>
      <c r="G135" s="8">
        <f t="shared" si="23"/>
        <v>260.92024615384736</v>
      </c>
      <c r="H135">
        <v>315</v>
      </c>
      <c r="I135">
        <v>295</v>
      </c>
      <c r="J135" s="1">
        <v>295.28251480983749</v>
      </c>
      <c r="K135" s="2">
        <f t="shared" si="30"/>
        <v>19.717485190162506</v>
      </c>
      <c r="L135" s="8">
        <v>720.83065976426849</v>
      </c>
      <c r="M135" s="1">
        <f t="shared" si="35"/>
        <v>4.6287821437521774</v>
      </c>
      <c r="N135" s="1">
        <f t="shared" si="31"/>
        <v>4181.144195144092</v>
      </c>
      <c r="O135" s="1">
        <f t="shared" si="32"/>
        <v>994.61946334181835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 t="shared" si="22"/>
        <v>1.4E-2</v>
      </c>
      <c r="B136" s="1">
        <f t="shared" si="29"/>
        <v>50.681227460463028</v>
      </c>
      <c r="C136">
        <f t="shared" si="28"/>
        <v>4000</v>
      </c>
      <c r="D136" s="2">
        <v>5.8186995020507242</v>
      </c>
      <c r="E136" s="1">
        <f t="shared" si="33"/>
        <v>367.62543453956476</v>
      </c>
      <c r="F136" s="1">
        <f t="shared" si="34"/>
        <v>1470.5017381582591</v>
      </c>
      <c r="G136" s="8">
        <f t="shared" si="23"/>
        <v>524.06156923076992</v>
      </c>
      <c r="H136">
        <v>315</v>
      </c>
      <c r="I136">
        <v>295</v>
      </c>
      <c r="J136" s="1">
        <v>296.7283540254017</v>
      </c>
      <c r="K136" s="2">
        <f t="shared" si="30"/>
        <v>18.2716459745983</v>
      </c>
      <c r="L136" s="8">
        <v>1167.8380124647308</v>
      </c>
      <c r="M136" s="1">
        <f t="shared" si="35"/>
        <v>7.4621922541895946</v>
      </c>
      <c r="N136" s="1">
        <f t="shared" si="31"/>
        <v>4180.6772700367392</v>
      </c>
      <c r="O136" s="1">
        <f t="shared" si="32"/>
        <v>994.45105269633791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 t="shared" si="22"/>
        <v>0.02</v>
      </c>
      <c r="B137" s="1">
        <f t="shared" si="29"/>
        <v>72.418576278172424</v>
      </c>
      <c r="C137">
        <f t="shared" si="28"/>
        <v>4000</v>
      </c>
      <c r="D137" s="2">
        <v>5.8186995020507242</v>
      </c>
      <c r="E137" s="1">
        <f t="shared" si="33"/>
        <v>367.62543453956476</v>
      </c>
      <c r="F137" s="1">
        <f t="shared" si="34"/>
        <v>1470.5017381582591</v>
      </c>
      <c r="G137" s="8">
        <f t="shared" si="23"/>
        <v>845.01815384615406</v>
      </c>
      <c r="H137">
        <v>315</v>
      </c>
      <c r="I137">
        <v>295</v>
      </c>
      <c r="J137" s="1">
        <v>298.57995942472377</v>
      </c>
      <c r="K137" s="2">
        <f t="shared" si="30"/>
        <v>16.420040575276232</v>
      </c>
      <c r="L137" s="8">
        <v>1498.4771911225587</v>
      </c>
      <c r="M137" s="1">
        <f t="shared" si="35"/>
        <v>9.5444220882295028</v>
      </c>
      <c r="N137" s="1">
        <f t="shared" si="31"/>
        <v>4180.1640781187598</v>
      </c>
      <c r="O137" s="1">
        <f t="shared" si="32"/>
        <v>994.22004270610614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 t="shared" si="22"/>
        <v>2.5999999999999999E-2</v>
      </c>
      <c r="B138" s="1">
        <f t="shared" si="29"/>
        <v>94.165979368332671</v>
      </c>
      <c r="C138">
        <f t="shared" si="28"/>
        <v>4000</v>
      </c>
      <c r="D138" s="2">
        <v>5.8186995020507242</v>
      </c>
      <c r="E138" s="1">
        <f t="shared" si="33"/>
        <v>367.62543453956476</v>
      </c>
      <c r="F138" s="1">
        <f t="shared" si="34"/>
        <v>1470.5017381582591</v>
      </c>
      <c r="G138" s="8">
        <f t="shared" si="23"/>
        <v>1223.7899999999997</v>
      </c>
      <c r="H138">
        <v>315</v>
      </c>
      <c r="I138">
        <v>295</v>
      </c>
      <c r="J138" s="1">
        <v>300.30664565407812</v>
      </c>
      <c r="K138" s="2">
        <f t="shared" si="30"/>
        <v>14.693354345921875</v>
      </c>
      <c r="L138" s="8">
        <v>1742.5505487296016</v>
      </c>
      <c r="M138" s="1">
        <f t="shared" si="35"/>
        <v>11.074510589824582</v>
      </c>
      <c r="N138" s="1">
        <f t="shared" si="31"/>
        <v>4179.7649196902157</v>
      </c>
      <c r="O138" s="1">
        <f t="shared" si="32"/>
        <v>993.98955575963555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 t="shared" si="22"/>
        <v>3.2000000000000001E-2</v>
      </c>
      <c r="B139" s="1">
        <f t="shared" si="29"/>
        <v>115.92102151080671</v>
      </c>
      <c r="C139">
        <f t="shared" si="28"/>
        <v>4000</v>
      </c>
      <c r="D139" s="2">
        <v>5.8186995020507242</v>
      </c>
      <c r="E139" s="1">
        <f t="shared" si="33"/>
        <v>367.62543453956476</v>
      </c>
      <c r="F139" s="1">
        <f t="shared" si="34"/>
        <v>1470.5017381582591</v>
      </c>
      <c r="G139" s="8">
        <f t="shared" si="23"/>
        <v>1660.3771076923072</v>
      </c>
      <c r="H139">
        <v>315</v>
      </c>
      <c r="I139">
        <v>295</v>
      </c>
      <c r="J139" s="1">
        <v>301.7916235828929</v>
      </c>
      <c r="K139" s="2">
        <f t="shared" si="30"/>
        <v>13.208376417107104</v>
      </c>
      <c r="L139" s="8">
        <v>1927.4259249786962</v>
      </c>
      <c r="M139" s="1">
        <f t="shared" si="35"/>
        <v>12.229499778360069</v>
      </c>
      <c r="N139" s="1">
        <f t="shared" si="31"/>
        <v>4179.4779742732662</v>
      </c>
      <c r="O139" s="1">
        <f t="shared" si="32"/>
        <v>993.7800624821142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 t="shared" si="22"/>
        <v>3.7999999999999999E-2</v>
      </c>
      <c r="B140" s="1">
        <f t="shared" si="29"/>
        <v>137.68177705691906</v>
      </c>
      <c r="C140">
        <f t="shared" si="28"/>
        <v>4000</v>
      </c>
      <c r="D140" s="2">
        <v>5.8186995020507242</v>
      </c>
      <c r="E140" s="1">
        <f t="shared" si="33"/>
        <v>367.62543453956476</v>
      </c>
      <c r="F140" s="1">
        <f t="shared" si="34"/>
        <v>1470.5017381582591</v>
      </c>
      <c r="G140" s="8">
        <f t="shared" si="23"/>
        <v>2154.7794769230763</v>
      </c>
      <c r="H140">
        <v>315</v>
      </c>
      <c r="I140">
        <v>295</v>
      </c>
      <c r="J140" s="1">
        <v>303.04376381727133</v>
      </c>
      <c r="K140" s="2">
        <f t="shared" si="30"/>
        <v>11.956236182728674</v>
      </c>
      <c r="L140" s="8">
        <v>2071.4283600161216</v>
      </c>
      <c r="M140" s="1">
        <f t="shared" si="35"/>
        <v>13.12667391729453</v>
      </c>
      <c r="N140" s="1">
        <f t="shared" si="31"/>
        <v>4179.273363075341</v>
      </c>
      <c r="O140" s="1">
        <f t="shared" si="32"/>
        <v>993.59554273798699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 t="shared" si="22"/>
        <v>4.3999999999999997E-2</v>
      </c>
      <c r="B141" s="1">
        <f t="shared" si="29"/>
        <v>159.44684050314919</v>
      </c>
      <c r="C141">
        <f t="shared" si="28"/>
        <v>4000</v>
      </c>
      <c r="D141" s="2">
        <v>5.8186995020507242</v>
      </c>
      <c r="E141" s="1">
        <f t="shared" si="33"/>
        <v>367.62543453956476</v>
      </c>
      <c r="F141" s="1">
        <f t="shared" si="34"/>
        <v>1470.5017381582591</v>
      </c>
      <c r="G141" s="8">
        <f t="shared" si="23"/>
        <v>2706.9971076923066</v>
      </c>
      <c r="H141">
        <v>315</v>
      </c>
      <c r="I141">
        <v>295</v>
      </c>
      <c r="J141" s="1">
        <v>304.09921323911817</v>
      </c>
      <c r="K141" s="2">
        <f t="shared" si="30"/>
        <v>10.900786760881829</v>
      </c>
      <c r="L141" s="8">
        <v>2186.4205922924693</v>
      </c>
      <c r="M141" s="1">
        <f t="shared" si="35"/>
        <v>13.841489894716569</v>
      </c>
      <c r="N141" s="1">
        <f t="shared" si="31"/>
        <v>4179.1255327689269</v>
      </c>
      <c r="O141" s="1">
        <f t="shared" si="32"/>
        <v>993.43454846865711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 t="shared" si="22"/>
        <v>0.05</v>
      </c>
      <c r="B142" s="1">
        <f t="shared" si="29"/>
        <v>181.21520148669239</v>
      </c>
      <c r="C142">
        <f t="shared" si="28"/>
        <v>4000</v>
      </c>
      <c r="D142" s="2">
        <v>5.8186995020507242</v>
      </c>
      <c r="E142" s="1">
        <f t="shared" si="33"/>
        <v>367.62543453956476</v>
      </c>
      <c r="F142" s="1">
        <f t="shared" si="34"/>
        <v>1470.5017381582591</v>
      </c>
      <c r="G142" s="8">
        <f t="shared" si="23"/>
        <v>3317.0299999999997</v>
      </c>
      <c r="H142">
        <v>315</v>
      </c>
      <c r="I142">
        <v>295</v>
      </c>
      <c r="J142" s="1">
        <v>304.99449788979132</v>
      </c>
      <c r="K142" s="2">
        <f t="shared" si="30"/>
        <v>10.005502110208681</v>
      </c>
      <c r="L142" s="8">
        <v>2280.2164839533934</v>
      </c>
      <c r="M142" s="1">
        <f t="shared" si="35"/>
        <v>14.423435993305016</v>
      </c>
      <c r="N142" s="1">
        <f t="shared" si="31"/>
        <v>4179.01665535557</v>
      </c>
      <c r="O142" s="1">
        <f t="shared" si="32"/>
        <v>993.29415260572591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 t="shared" si="22"/>
        <v>5.6000000000000001E-2</v>
      </c>
      <c r="B143" s="1">
        <f t="shared" si="29"/>
        <v>202.98612877232867</v>
      </c>
      <c r="C143">
        <f t="shared" si="28"/>
        <v>4000</v>
      </c>
      <c r="D143" s="2">
        <v>5.8186995020507242</v>
      </c>
      <c r="E143" s="1">
        <f t="shared" si="33"/>
        <v>367.62543453956476</v>
      </c>
      <c r="F143" s="1">
        <f t="shared" si="34"/>
        <v>1470.5017381582591</v>
      </c>
      <c r="G143" s="8">
        <f t="shared" si="23"/>
        <v>3984.878153846154</v>
      </c>
      <c r="H143">
        <v>315</v>
      </c>
      <c r="I143">
        <v>295</v>
      </c>
      <c r="J143" s="1">
        <v>305.76035177053859</v>
      </c>
      <c r="K143" s="2">
        <f t="shared" si="30"/>
        <v>9.2396482294614088</v>
      </c>
      <c r="L143" s="8">
        <v>2358.109663278266</v>
      </c>
      <c r="M143" s="1">
        <f t="shared" si="35"/>
        <v>14.905927474594167</v>
      </c>
      <c r="N143" s="1">
        <f t="shared" si="31"/>
        <v>4178.9348419288835</v>
      </c>
      <c r="O143" s="1">
        <f t="shared" si="32"/>
        <v>993.17131283446793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 t="shared" ref="A144:A194" si="36">A132</f>
        <v>6.2E-2</v>
      </c>
      <c r="B144" s="1">
        <f t="shared" si="29"/>
        <v>224.75908569943439</v>
      </c>
      <c r="C144">
        <f t="shared" si="28"/>
        <v>4000</v>
      </c>
      <c r="D144" s="2">
        <v>5.8186995020507242</v>
      </c>
      <c r="E144" s="1">
        <f t="shared" si="33"/>
        <v>367.62543453956476</v>
      </c>
      <c r="F144" s="1">
        <f t="shared" si="34"/>
        <v>1470.5017381582591</v>
      </c>
      <c r="G144" s="8">
        <f t="shared" si="23"/>
        <v>4710.5415692307688</v>
      </c>
      <c r="H144">
        <v>315</v>
      </c>
      <c r="I144">
        <v>295</v>
      </c>
      <c r="J144" s="1">
        <v>306.42128254646713</v>
      </c>
      <c r="K144" s="2">
        <f t="shared" si="30"/>
        <v>8.5787174535328745</v>
      </c>
      <c r="L144" s="8">
        <v>2423.7904705104015</v>
      </c>
      <c r="M144" s="1">
        <f t="shared" si="35"/>
        <v>15.312199461300104</v>
      </c>
      <c r="N144" s="1">
        <f t="shared" si="31"/>
        <v>4178.8721809069912</v>
      </c>
      <c r="O144" s="1">
        <f t="shared" si="32"/>
        <v>993.06330289348432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 t="shared" si="36"/>
        <v>6.8000000000000005E-2</v>
      </c>
      <c r="B145" s="1">
        <f t="shared" si="29"/>
        <v>246.5336718216185</v>
      </c>
      <c r="C145">
        <f t="shared" si="28"/>
        <v>4000</v>
      </c>
      <c r="D145" s="2">
        <v>5.8186995020507242</v>
      </c>
      <c r="E145" s="1">
        <f t="shared" si="33"/>
        <v>367.62543453956476</v>
      </c>
      <c r="F145" s="1">
        <f t="shared" si="34"/>
        <v>1470.5017381582591</v>
      </c>
      <c r="G145" s="8">
        <f t="shared" si="23"/>
        <v>5494.0202461538465</v>
      </c>
      <c r="H145">
        <v>315</v>
      </c>
      <c r="I145">
        <v>295</v>
      </c>
      <c r="J145" s="1">
        <v>306.99652678144457</v>
      </c>
      <c r="K145" s="2">
        <f t="shared" si="30"/>
        <v>8.0034732185554276</v>
      </c>
      <c r="L145" s="8">
        <v>2479.9017472101273</v>
      </c>
      <c r="M145" s="1">
        <f t="shared" si="35"/>
        <v>15.658847117019521</v>
      </c>
      <c r="N145" s="1">
        <f t="shared" si="31"/>
        <v>4178.8233414752958</v>
      </c>
      <c r="O145" s="1">
        <f t="shared" si="32"/>
        <v>992.96780918886861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 t="shared" si="36"/>
        <v>7.3999999999999996E-2</v>
      </c>
      <c r="B146" s="1">
        <f t="shared" si="29"/>
        <v>268.30849751861911</v>
      </c>
      <c r="C146">
        <f t="shared" si="28"/>
        <v>4000</v>
      </c>
      <c r="D146" s="2">
        <v>5.8186995020507242</v>
      </c>
      <c r="E146" s="1">
        <f t="shared" si="33"/>
        <v>367.62543453956476</v>
      </c>
      <c r="F146" s="1">
        <f t="shared" si="34"/>
        <v>1470.5017381582591</v>
      </c>
      <c r="G146" s="8">
        <f t="shared" si="23"/>
        <v>6291.8763752307705</v>
      </c>
      <c r="H146">
        <v>315</v>
      </c>
      <c r="I146">
        <v>295</v>
      </c>
      <c r="J146" s="1">
        <v>307.4774242157149</v>
      </c>
      <c r="K146" s="2">
        <f t="shared" si="30"/>
        <v>7.5225757842850953</v>
      </c>
      <c r="L146" s="8">
        <v>2526.1142551827361</v>
      </c>
      <c r="M146" s="1">
        <f t="shared" si="35"/>
        <v>15.944033954884436</v>
      </c>
      <c r="N146" s="1">
        <f t="shared" si="31"/>
        <v>4178.786402798095</v>
      </c>
      <c r="O146" s="1">
        <f t="shared" si="32"/>
        <v>992.88692853089105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 t="shared" si="36"/>
        <v>8.0000000000000002E-3</v>
      </c>
      <c r="B147" s="1">
        <f t="shared" si="29"/>
        <v>28.955626304590766</v>
      </c>
      <c r="C147">
        <f t="shared" si="28"/>
        <v>4500</v>
      </c>
      <c r="D147" s="2">
        <v>6.5461285479150861</v>
      </c>
      <c r="E147" s="1">
        <f t="shared" si="33"/>
        <v>413.58440165727512</v>
      </c>
      <c r="F147" s="1">
        <f t="shared" si="34"/>
        <v>1654.3376066291005</v>
      </c>
      <c r="G147" s="8">
        <f t="shared" si="23"/>
        <v>260.92024615384736</v>
      </c>
      <c r="H147">
        <v>315</v>
      </c>
      <c r="I147">
        <v>295</v>
      </c>
      <c r="J147" s="1">
        <v>295.23023918258593</v>
      </c>
      <c r="K147" s="2">
        <f t="shared" si="30"/>
        <v>19.769760817414067</v>
      </c>
      <c r="L147" s="8">
        <v>730.92121270925395</v>
      </c>
      <c r="M147" s="1">
        <f t="shared" si="35"/>
        <v>4.4283439471133592</v>
      </c>
      <c r="N147" s="1">
        <f t="shared" si="31"/>
        <v>4181.1622184931011</v>
      </c>
      <c r="O147" s="1">
        <f t="shared" si="32"/>
        <v>994.62535180715156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 t="shared" si="36"/>
        <v>1.4E-2</v>
      </c>
      <c r="B148" s="1">
        <f t="shared" si="29"/>
        <v>50.680051460306814</v>
      </c>
      <c r="C148">
        <f t="shared" si="28"/>
        <v>4500</v>
      </c>
      <c r="D148" s="2">
        <v>6.5461285479150861</v>
      </c>
      <c r="E148" s="1">
        <f t="shared" si="33"/>
        <v>413.58440165727512</v>
      </c>
      <c r="F148" s="1">
        <f t="shared" si="34"/>
        <v>1654.3376066291005</v>
      </c>
      <c r="G148" s="8">
        <f t="shared" si="23"/>
        <v>524.06156923076992</v>
      </c>
      <c r="H148">
        <v>315</v>
      </c>
      <c r="I148">
        <v>295</v>
      </c>
      <c r="J148" s="1">
        <v>296.53551792544357</v>
      </c>
      <c r="K148" s="2">
        <f t="shared" si="30"/>
        <v>18.464482074556429</v>
      </c>
      <c r="L148" s="8">
        <v>1193.5375407218835</v>
      </c>
      <c r="M148" s="1">
        <f t="shared" si="35"/>
        <v>7.1933994942394639</v>
      </c>
      <c r="N148" s="1">
        <f t="shared" si="31"/>
        <v>4180.736088995237</v>
      </c>
      <c r="O148" s="1">
        <f t="shared" si="32"/>
        <v>994.47412833575834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 t="shared" si="36"/>
        <v>0.02</v>
      </c>
      <c r="B149" s="1">
        <f t="shared" si="29"/>
        <v>72.41589148398451</v>
      </c>
      <c r="C149">
        <f t="shared" si="28"/>
        <v>4500</v>
      </c>
      <c r="D149" s="2">
        <v>6.5461285479150861</v>
      </c>
      <c r="E149" s="1">
        <f t="shared" si="33"/>
        <v>413.58440165727512</v>
      </c>
      <c r="F149" s="1">
        <f t="shared" si="34"/>
        <v>1654.3376066291005</v>
      </c>
      <c r="G149" s="8">
        <f t="shared" si="23"/>
        <v>845.01815384615406</v>
      </c>
      <c r="H149">
        <v>315</v>
      </c>
      <c r="I149">
        <v>295</v>
      </c>
      <c r="J149" s="1">
        <v>298.29338403774778</v>
      </c>
      <c r="K149" s="2">
        <f t="shared" si="30"/>
        <v>16.706615962252215</v>
      </c>
      <c r="L149" s="8">
        <v>1541.9283583562292</v>
      </c>
      <c r="M149" s="1">
        <f t="shared" si="35"/>
        <v>9.2618148970633403</v>
      </c>
      <c r="N149" s="1">
        <f t="shared" si="31"/>
        <v>4180.2375556653988</v>
      </c>
      <c r="O149" s="1">
        <f t="shared" si="32"/>
        <v>994.25690307110995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 t="shared" si="36"/>
        <v>2.5999999999999999E-2</v>
      </c>
      <c r="B150" s="1">
        <f t="shared" si="29"/>
        <v>94.161681906962286</v>
      </c>
      <c r="C150">
        <f t="shared" si="28"/>
        <v>4500</v>
      </c>
      <c r="D150" s="2">
        <v>6.5461285479150861</v>
      </c>
      <c r="E150" s="1">
        <f t="shared" si="33"/>
        <v>413.58440165727512</v>
      </c>
      <c r="F150" s="1">
        <f t="shared" si="34"/>
        <v>1654.3376066291005</v>
      </c>
      <c r="G150" s="8">
        <f t="shared" si="23"/>
        <v>1223.7899999999997</v>
      </c>
      <c r="H150">
        <v>315</v>
      </c>
      <c r="I150">
        <v>295</v>
      </c>
      <c r="J150" s="1">
        <v>299.97507827428279</v>
      </c>
      <c r="K150" s="2">
        <f t="shared" si="30"/>
        <v>15.024921725717206</v>
      </c>
      <c r="L150" s="8">
        <v>1802.1079804200194</v>
      </c>
      <c r="M150" s="1">
        <f t="shared" si="35"/>
        <v>10.799264779817578</v>
      </c>
      <c r="N150" s="1">
        <f t="shared" si="31"/>
        <v>4179.8359313744349</v>
      </c>
      <c r="O150" s="1">
        <f t="shared" si="32"/>
        <v>994.03492062177418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 t="shared" si="36"/>
        <v>3.2000000000000001E-2</v>
      </c>
      <c r="B151" s="1">
        <f t="shared" si="29"/>
        <v>115.91518518159398</v>
      </c>
      <c r="C151">
        <f t="shared" si="28"/>
        <v>4500</v>
      </c>
      <c r="D151" s="2">
        <v>6.5461285479150861</v>
      </c>
      <c r="E151" s="1">
        <f t="shared" si="33"/>
        <v>413.58440165727512</v>
      </c>
      <c r="F151" s="1">
        <f t="shared" si="34"/>
        <v>1654.3376066291005</v>
      </c>
      <c r="G151" s="8">
        <f t="shared" si="23"/>
        <v>1660.3771076923072</v>
      </c>
      <c r="H151">
        <v>315</v>
      </c>
      <c r="I151">
        <v>295</v>
      </c>
      <c r="J151" s="1">
        <v>301.44345316265668</v>
      </c>
      <c r="K151" s="2">
        <f t="shared" si="30"/>
        <v>13.556546837343319</v>
      </c>
      <c r="L151" s="8">
        <v>2000.7129006149935</v>
      </c>
      <c r="M151" s="1">
        <f t="shared" si="35"/>
        <v>11.968688764854212</v>
      </c>
      <c r="N151" s="1">
        <f t="shared" si="31"/>
        <v>4179.5408093118622</v>
      </c>
      <c r="O151" s="1">
        <f t="shared" si="32"/>
        <v>993.8300993051638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 t="shared" si="36"/>
        <v>3.7999999999999999E-2</v>
      </c>
      <c r="B152" s="1">
        <f t="shared" si="29"/>
        <v>137.67453741693075</v>
      </c>
      <c r="C152">
        <f t="shared" si="28"/>
        <v>4500</v>
      </c>
      <c r="D152" s="2">
        <v>6.5461285479150861</v>
      </c>
      <c r="E152" s="1">
        <f t="shared" si="33"/>
        <v>413.58440165727512</v>
      </c>
      <c r="F152" s="1">
        <f t="shared" si="34"/>
        <v>1654.3376066291005</v>
      </c>
      <c r="G152" s="8">
        <f t="shared" si="23"/>
        <v>2154.7794769230763</v>
      </c>
      <c r="H152">
        <v>315</v>
      </c>
      <c r="I152">
        <v>295</v>
      </c>
      <c r="J152" s="1">
        <v>302.69405413413295</v>
      </c>
      <c r="K152" s="2">
        <f t="shared" si="30"/>
        <v>12.305945865867045</v>
      </c>
      <c r="L152" s="8">
        <v>2156.256469017218</v>
      </c>
      <c r="M152" s="1">
        <f t="shared" si="35"/>
        <v>12.881970475111036</v>
      </c>
      <c r="N152" s="1">
        <f t="shared" si="31"/>
        <v>4179.3272250262653</v>
      </c>
      <c r="O152" s="1">
        <f t="shared" si="32"/>
        <v>993.64779113597217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 t="shared" si="36"/>
        <v>4.3999999999999997E-2</v>
      </c>
      <c r="B153" s="1">
        <f t="shared" si="29"/>
        <v>159.43834481178365</v>
      </c>
      <c r="C153">
        <f t="shared" si="28"/>
        <v>4500</v>
      </c>
      <c r="D153" s="2">
        <v>6.5461285479150861</v>
      </c>
      <c r="E153" s="1">
        <f t="shared" si="33"/>
        <v>413.58440165727512</v>
      </c>
      <c r="F153" s="1">
        <f t="shared" si="34"/>
        <v>1654.3376066291005</v>
      </c>
      <c r="G153" s="8">
        <f t="shared" si="23"/>
        <v>2706.9971076923066</v>
      </c>
      <c r="H153">
        <v>315</v>
      </c>
      <c r="I153">
        <v>295</v>
      </c>
      <c r="J153" s="1">
        <v>303.75572652992201</v>
      </c>
      <c r="K153" s="2">
        <f t="shared" si="30"/>
        <v>11.244273470077985</v>
      </c>
      <c r="L153" s="8">
        <v>2280.9685642513191</v>
      </c>
      <c r="M153" s="1">
        <f t="shared" si="35"/>
        <v>13.61252097158493</v>
      </c>
      <c r="N153" s="1">
        <f t="shared" si="31"/>
        <v>4179.1712674456476</v>
      </c>
      <c r="O153" s="1">
        <f t="shared" si="32"/>
        <v>993.48748374796901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 t="shared" si="36"/>
        <v>0.05</v>
      </c>
      <c r="B154" s="1">
        <f t="shared" si="29"/>
        <v>181.20558903454943</v>
      </c>
      <c r="C154">
        <f t="shared" si="28"/>
        <v>4500</v>
      </c>
      <c r="D154" s="2">
        <v>6.5461285479150861</v>
      </c>
      <c r="E154" s="1">
        <f t="shared" si="33"/>
        <v>413.58440165727512</v>
      </c>
      <c r="F154" s="1">
        <f t="shared" si="34"/>
        <v>1654.3376066291005</v>
      </c>
      <c r="G154" s="8">
        <f t="shared" si="23"/>
        <v>3317.0299999999997</v>
      </c>
      <c r="H154">
        <v>315</v>
      </c>
      <c r="I154">
        <v>295</v>
      </c>
      <c r="J154" s="1">
        <v>304.66108473402505</v>
      </c>
      <c r="K154" s="2">
        <f t="shared" si="30"/>
        <v>10.338915265974947</v>
      </c>
      <c r="L154" s="8">
        <v>2383.0102219980022</v>
      </c>
      <c r="M154" s="1">
        <f t="shared" si="35"/>
        <v>14.20909977136222</v>
      </c>
      <c r="N154" s="1">
        <f t="shared" si="31"/>
        <v>4179.0554926641707</v>
      </c>
      <c r="O154" s="1">
        <f t="shared" si="32"/>
        <v>993.34684409585407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 t="shared" si="36"/>
        <v>5.6000000000000001E-2</v>
      </c>
      <c r="B155" s="1">
        <f t="shared" si="29"/>
        <v>202.97552433681773</v>
      </c>
      <c r="C155">
        <f t="shared" si="28"/>
        <v>4500</v>
      </c>
      <c r="D155" s="2">
        <v>6.5461285479150861</v>
      </c>
      <c r="E155" s="1">
        <f t="shared" si="33"/>
        <v>413.58440165727512</v>
      </c>
      <c r="F155" s="1">
        <f t="shared" si="34"/>
        <v>1654.3376066291005</v>
      </c>
      <c r="G155" s="8">
        <f t="shared" si="23"/>
        <v>3984.878153846154</v>
      </c>
      <c r="H155">
        <v>315</v>
      </c>
      <c r="I155">
        <v>295</v>
      </c>
      <c r="J155" s="1">
        <v>305.43875274604369</v>
      </c>
      <c r="K155" s="2">
        <f t="shared" si="30"/>
        <v>9.56124725395631</v>
      </c>
      <c r="L155" s="8">
        <v>2467.9609569386816</v>
      </c>
      <c r="M155" s="1">
        <f t="shared" si="35"/>
        <v>14.704924428901013</v>
      </c>
      <c r="N155" s="1">
        <f t="shared" si="31"/>
        <v>4178.9679648200699</v>
      </c>
      <c r="O155" s="1">
        <f t="shared" si="32"/>
        <v>993.22320096813655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 t="shared" si="36"/>
        <v>6.2E-2</v>
      </c>
      <c r="B156" s="1">
        <f t="shared" si="29"/>
        <v>224.74759845334901</v>
      </c>
      <c r="C156">
        <f t="shared" si="28"/>
        <v>4500</v>
      </c>
      <c r="D156" s="2">
        <v>6.5461285479150861</v>
      </c>
      <c r="E156" s="1">
        <f t="shared" si="33"/>
        <v>413.58440165727512</v>
      </c>
      <c r="F156" s="1">
        <f t="shared" si="34"/>
        <v>1654.3376066291005</v>
      </c>
      <c r="G156" s="8">
        <f t="shared" ref="G156:G194" si="37">G144</f>
        <v>4710.5415692307688</v>
      </c>
      <c r="H156">
        <v>315</v>
      </c>
      <c r="I156">
        <v>295</v>
      </c>
      <c r="J156" s="1">
        <v>306.11209074583701</v>
      </c>
      <c r="K156" s="2">
        <f t="shared" si="30"/>
        <v>8.8879092541629916</v>
      </c>
      <c r="L156" s="8">
        <v>2539.7369208861519</v>
      </c>
      <c r="M156" s="1">
        <f t="shared" si="35"/>
        <v>15.123246407824395</v>
      </c>
      <c r="N156" s="1">
        <f t="shared" si="31"/>
        <v>4178.9006033463847</v>
      </c>
      <c r="O156" s="1">
        <f t="shared" si="32"/>
        <v>993.11406011010058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 t="shared" si="36"/>
        <v>6.8000000000000005E-2</v>
      </c>
      <c r="B157" s="1">
        <f t="shared" si="29"/>
        <v>246.52139634476237</v>
      </c>
      <c r="C157">
        <f t="shared" si="28"/>
        <v>4500</v>
      </c>
      <c r="D157" s="2">
        <v>6.5461285479150861</v>
      </c>
      <c r="E157" s="1">
        <f t="shared" si="33"/>
        <v>413.58440165727512</v>
      </c>
      <c r="F157" s="1">
        <f t="shared" si="34"/>
        <v>1654.3376066291005</v>
      </c>
      <c r="G157" s="8">
        <f t="shared" si="37"/>
        <v>5494.0202461538465</v>
      </c>
      <c r="H157">
        <v>315</v>
      </c>
      <c r="I157">
        <v>295</v>
      </c>
      <c r="J157" s="1">
        <v>306.69971151513931</v>
      </c>
      <c r="K157" s="2">
        <f t="shared" si="30"/>
        <v>8.3002884848606868</v>
      </c>
      <c r="L157" s="8">
        <v>2601.1575234149141</v>
      </c>
      <c r="M157" s="1">
        <f t="shared" si="35"/>
        <v>15.480758099945263</v>
      </c>
      <c r="N157" s="1">
        <f t="shared" si="31"/>
        <v>4178.8478954644588</v>
      </c>
      <c r="O157" s="1">
        <f t="shared" si="32"/>
        <v>993.01725379506229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 t="shared" si="36"/>
        <v>7.3999999999999996E-2</v>
      </c>
      <c r="B158" s="1">
        <f t="shared" si="29"/>
        <v>268.2954963650713</v>
      </c>
      <c r="C158">
        <f t="shared" si="28"/>
        <v>4500</v>
      </c>
      <c r="D158" s="2">
        <v>6.5461285479150861</v>
      </c>
      <c r="E158" s="1">
        <f t="shared" si="33"/>
        <v>413.58440165727512</v>
      </c>
      <c r="F158" s="1">
        <f t="shared" si="34"/>
        <v>1654.3376066291005</v>
      </c>
      <c r="G158" s="8">
        <f t="shared" si="37"/>
        <v>6291.8763752307705</v>
      </c>
      <c r="H158">
        <v>315</v>
      </c>
      <c r="I158">
        <v>295</v>
      </c>
      <c r="J158" s="1">
        <v>307.19203318383273</v>
      </c>
      <c r="K158" s="2">
        <f t="shared" si="30"/>
        <v>7.8079668161672657</v>
      </c>
      <c r="L158" s="8">
        <v>2651.8122184847816</v>
      </c>
      <c r="M158" s="1">
        <f t="shared" si="35"/>
        <v>15.775278048699008</v>
      </c>
      <c r="N158" s="1">
        <f t="shared" si="31"/>
        <v>4178.807905678058</v>
      </c>
      <c r="O158" s="1">
        <f t="shared" si="32"/>
        <v>992.93504218016369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 t="shared" si="36"/>
        <v>8.0000000000000002E-3</v>
      </c>
      <c r="B159" s="1">
        <f t="shared" si="29"/>
        <v>28.955495355841428</v>
      </c>
      <c r="C159">
        <f t="shared" si="28"/>
        <v>5000</v>
      </c>
      <c r="D159" s="2">
        <v>7.2701274759459604</v>
      </c>
      <c r="E159" s="1">
        <f t="shared" si="33"/>
        <v>459.32665393026576</v>
      </c>
      <c r="F159" s="1">
        <f t="shared" si="34"/>
        <v>1837.3066157210631</v>
      </c>
      <c r="G159" s="8">
        <f t="shared" si="37"/>
        <v>260.92024615384736</v>
      </c>
      <c r="H159">
        <v>315</v>
      </c>
      <c r="I159">
        <v>295</v>
      </c>
      <c r="J159" s="1">
        <v>295.19022191917151</v>
      </c>
      <c r="K159" s="2">
        <f t="shared" si="30"/>
        <v>19.809778080828494</v>
      </c>
      <c r="L159" s="8">
        <v>739.30752587393806</v>
      </c>
      <c r="M159" s="1">
        <f t="shared" si="35"/>
        <v>4.2553206870446054</v>
      </c>
      <c r="N159" s="1">
        <f t="shared" si="31"/>
        <v>4181.1760704479111</v>
      </c>
      <c r="O159" s="1">
        <f t="shared" si="32"/>
        <v>994.62984991517146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 t="shared" si="36"/>
        <v>1.4E-2</v>
      </c>
      <c r="B160" s="1">
        <f t="shared" si="29"/>
        <v>50.679079633369568</v>
      </c>
      <c r="C160">
        <f t="shared" si="28"/>
        <v>5000</v>
      </c>
      <c r="D160" s="2">
        <v>7.2701274759459604</v>
      </c>
      <c r="E160" s="1">
        <f t="shared" si="33"/>
        <v>459.32665393026576</v>
      </c>
      <c r="F160" s="1">
        <f t="shared" si="34"/>
        <v>1837.3066157210631</v>
      </c>
      <c r="G160" s="8">
        <f t="shared" si="37"/>
        <v>524.06156923076992</v>
      </c>
      <c r="H160">
        <v>315</v>
      </c>
      <c r="I160">
        <v>295</v>
      </c>
      <c r="J160" s="1">
        <v>296.37495695819894</v>
      </c>
      <c r="K160" s="2">
        <f t="shared" si="30"/>
        <v>18.625043041801064</v>
      </c>
      <c r="L160" s="8">
        <v>1215.2846984874395</v>
      </c>
      <c r="M160" s="1">
        <f t="shared" si="35"/>
        <v>6.9566259091213123</v>
      </c>
      <c r="N160" s="1">
        <f t="shared" si="31"/>
        <v>4180.7858623058446</v>
      </c>
      <c r="O160" s="1">
        <f t="shared" si="32"/>
        <v>994.49319846791764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 t="shared" si="36"/>
        <v>0.02</v>
      </c>
      <c r="B161" s="1">
        <f t="shared" si="29"/>
        <v>72.413602238573773</v>
      </c>
      <c r="C161">
        <f t="shared" si="28"/>
        <v>5000</v>
      </c>
      <c r="D161" s="2">
        <v>7.2701274759459604</v>
      </c>
      <c r="E161" s="1">
        <f t="shared" si="33"/>
        <v>459.32665393026576</v>
      </c>
      <c r="F161" s="1">
        <f t="shared" si="34"/>
        <v>1837.3066157210631</v>
      </c>
      <c r="G161" s="8">
        <f t="shared" si="37"/>
        <v>845.01815384615406</v>
      </c>
      <c r="H161">
        <v>315</v>
      </c>
      <c r="I161">
        <v>295</v>
      </c>
      <c r="J161" s="1">
        <v>298.0465062704173</v>
      </c>
      <c r="K161" s="2">
        <f t="shared" si="30"/>
        <v>16.953493729582704</v>
      </c>
      <c r="L161" s="8">
        <v>1579.5071860499093</v>
      </c>
      <c r="M161" s="1">
        <f t="shared" si="35"/>
        <v>9.0094924581533906</v>
      </c>
      <c r="N161" s="1">
        <f t="shared" si="31"/>
        <v>4180.302566254878</v>
      </c>
      <c r="O161" s="1">
        <f t="shared" si="32"/>
        <v>994.28833498420477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 t="shared" si="36"/>
        <v>2.5999999999999999E-2</v>
      </c>
      <c r="B162" s="1">
        <f t="shared" ref="B162:B193" si="38">A162/O162*3600*1000</f>
        <v>94.157951551323848</v>
      </c>
      <c r="C162">
        <f t="shared" si="28"/>
        <v>5000</v>
      </c>
      <c r="D162" s="2">
        <v>7.2701274759459604</v>
      </c>
      <c r="E162" s="1">
        <f t="shared" si="33"/>
        <v>459.32665393026576</v>
      </c>
      <c r="F162" s="1">
        <f t="shared" si="34"/>
        <v>1837.3066157210631</v>
      </c>
      <c r="G162" s="8">
        <f t="shared" si="37"/>
        <v>1223.7899999999997</v>
      </c>
      <c r="H162">
        <v>315</v>
      </c>
      <c r="I162">
        <v>295</v>
      </c>
      <c r="J162" s="1">
        <v>299.6840981719497</v>
      </c>
      <c r="K162" s="2">
        <f t="shared" si="30"/>
        <v>15.315901828050301</v>
      </c>
      <c r="L162" s="8">
        <v>1854.3924088757578</v>
      </c>
      <c r="M162" s="1">
        <f t="shared" si="35"/>
        <v>10.551347351268538</v>
      </c>
      <c r="N162" s="1">
        <f t="shared" si="31"/>
        <v>4179.9004168408683</v>
      </c>
      <c r="O162" s="1">
        <f t="shared" si="32"/>
        <v>994.07430235969264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 t="shared" si="36"/>
        <v>3.2000000000000001E-2</v>
      </c>
      <c r="B163" s="1">
        <f t="shared" si="38"/>
        <v>115.9100583121523</v>
      </c>
      <c r="C163">
        <f t="shared" si="28"/>
        <v>5000</v>
      </c>
      <c r="D163" s="2">
        <v>7.2701274759459604</v>
      </c>
      <c r="E163" s="1">
        <f t="shared" si="33"/>
        <v>459.32665393026576</v>
      </c>
      <c r="F163" s="1">
        <f t="shared" si="34"/>
        <v>1837.3066157210631</v>
      </c>
      <c r="G163" s="8">
        <f t="shared" si="37"/>
        <v>1660.3771076923072</v>
      </c>
      <c r="H163">
        <v>315</v>
      </c>
      <c r="I163">
        <v>295</v>
      </c>
      <c r="J163" s="1">
        <v>301.13431257498632</v>
      </c>
      <c r="K163" s="2">
        <f t="shared" ref="K163:K194" si="39">H163-J163</f>
        <v>13.865687425013675</v>
      </c>
      <c r="L163" s="8">
        <v>2065.7151605788204</v>
      </c>
      <c r="M163" s="1">
        <f t="shared" si="35"/>
        <v>11.732345215711135</v>
      </c>
      <c r="N163" s="1">
        <f t="shared" ref="N163:N194" si="40">((W163 + X163*H163 +Y163*H163^2 +  Z163*H163^3)+(W163 + X163*J163 + Y163*J163^2 +  Z163*J163^3))/2</f>
        <v>4179.5988468351161</v>
      </c>
      <c r="O163" s="1">
        <f t="shared" ref="O163:O194" si="41">((S163 + T163*H163 + U163*H163^2 +  V163*H163^3)+(S163 + T163*J163 + U163*J163^2 +  V163*J163^3))/2</f>
        <v>993.87405784716225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 t="shared" si="36"/>
        <v>3.7999999999999999E-2</v>
      </c>
      <c r="B164" s="1">
        <f t="shared" si="38"/>
        <v>137.6681228221895</v>
      </c>
      <c r="C164">
        <f t="shared" si="28"/>
        <v>5000</v>
      </c>
      <c r="D164" s="2">
        <v>7.2701274759459604</v>
      </c>
      <c r="E164" s="1">
        <f t="shared" si="33"/>
        <v>459.32665393026576</v>
      </c>
      <c r="F164" s="1">
        <f t="shared" si="34"/>
        <v>1837.3066157210631</v>
      </c>
      <c r="G164" s="8">
        <f t="shared" si="37"/>
        <v>2154.7794769230763</v>
      </c>
      <c r="H164">
        <v>315</v>
      </c>
      <c r="I164">
        <v>295</v>
      </c>
      <c r="J164" s="1">
        <v>302.3810383086128</v>
      </c>
      <c r="K164" s="2">
        <f t="shared" si="39"/>
        <v>12.618961691387199</v>
      </c>
      <c r="L164" s="8">
        <v>2232.053524707776</v>
      </c>
      <c r="M164" s="1">
        <f t="shared" si="35"/>
        <v>12.659244005685801</v>
      </c>
      <c r="N164" s="1">
        <f t="shared" si="40"/>
        <v>4179.3775688382439</v>
      </c>
      <c r="O164" s="1">
        <f t="shared" si="41"/>
        <v>993.6940897835093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 t="shared" si="36"/>
        <v>4.3999999999999997E-2</v>
      </c>
      <c r="B165" s="1">
        <f t="shared" si="38"/>
        <v>159.43076792225608</v>
      </c>
      <c r="C165">
        <f t="shared" si="28"/>
        <v>5000</v>
      </c>
      <c r="D165" s="2">
        <v>7.2701274759459604</v>
      </c>
      <c r="E165" s="1">
        <f t="shared" si="33"/>
        <v>459.32665393026576</v>
      </c>
      <c r="F165" s="1">
        <f t="shared" si="34"/>
        <v>1837.3066157210631</v>
      </c>
      <c r="G165" s="8">
        <f t="shared" si="37"/>
        <v>2706.9971076923066</v>
      </c>
      <c r="H165">
        <v>315</v>
      </c>
      <c r="I165">
        <v>295</v>
      </c>
      <c r="J165" s="1">
        <v>303.44646612378523</v>
      </c>
      <c r="K165" s="2">
        <f t="shared" si="39"/>
        <v>11.553533876214772</v>
      </c>
      <c r="L165" s="8">
        <v>2365.9202828242537</v>
      </c>
      <c r="M165" s="1">
        <f t="shared" si="35"/>
        <v>13.403418318226908</v>
      </c>
      <c r="N165" s="1">
        <f t="shared" si="40"/>
        <v>4179.2143890697625</v>
      </c>
      <c r="O165" s="1">
        <f t="shared" si="41"/>
        <v>993.53469888096674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 t="shared" si="36"/>
        <v>0.05</v>
      </c>
      <c r="B166" s="1">
        <f t="shared" si="38"/>
        <v>181.19697197635708</v>
      </c>
      <c r="C166">
        <f t="shared" si="28"/>
        <v>5000</v>
      </c>
      <c r="D166" s="2">
        <v>7.2701274759459604</v>
      </c>
      <c r="E166" s="1">
        <f t="shared" si="33"/>
        <v>459.32665393026576</v>
      </c>
      <c r="F166" s="1">
        <f t="shared" si="34"/>
        <v>1837.3066157210631</v>
      </c>
      <c r="G166" s="8">
        <f t="shared" si="37"/>
        <v>3317.0299999999997</v>
      </c>
      <c r="H166">
        <v>315</v>
      </c>
      <c r="I166">
        <v>295</v>
      </c>
      <c r="J166" s="1">
        <v>304.3595421530577</v>
      </c>
      <c r="K166" s="2">
        <f t="shared" si="39"/>
        <v>10.640457846942297</v>
      </c>
      <c r="L166" s="8">
        <v>2475.7688726583201</v>
      </c>
      <c r="M166" s="1">
        <f t="shared" si="35"/>
        <v>14.012847085846179</v>
      </c>
      <c r="N166" s="1">
        <f t="shared" si="40"/>
        <v>4179.0923547758903</v>
      </c>
      <c r="O166" s="1">
        <f t="shared" si="41"/>
        <v>993.39408399985155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 t="shared" si="36"/>
        <v>5.6000000000000001E-2</v>
      </c>
      <c r="B167" s="1">
        <f t="shared" si="38"/>
        <v>202.965978498753</v>
      </c>
      <c r="C167">
        <f t="shared" si="28"/>
        <v>5000</v>
      </c>
      <c r="D167" s="2">
        <v>7.2701274759459604</v>
      </c>
      <c r="E167" s="1">
        <f t="shared" si="33"/>
        <v>459.32665393026576</v>
      </c>
      <c r="F167" s="1">
        <f t="shared" si="34"/>
        <v>1837.3066157210631</v>
      </c>
      <c r="G167" s="8">
        <f t="shared" si="37"/>
        <v>3984.878153846154</v>
      </c>
      <c r="H167">
        <v>315</v>
      </c>
      <c r="I167">
        <v>295</v>
      </c>
      <c r="J167" s="1">
        <v>305.14686212558621</v>
      </c>
      <c r="K167" s="2">
        <f t="shared" si="39"/>
        <v>9.8531378744137896</v>
      </c>
      <c r="L167" s="8">
        <v>2567.428801609396</v>
      </c>
      <c r="M167" s="1">
        <f t="shared" si="35"/>
        <v>14.52049208253395</v>
      </c>
      <c r="N167" s="1">
        <f t="shared" si="40"/>
        <v>4178.9995669416094</v>
      </c>
      <c r="O167" s="1">
        <f t="shared" si="41"/>
        <v>993.26991395870118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 t="shared" si="36"/>
        <v>6.2E-2</v>
      </c>
      <c r="B168" s="1">
        <f t="shared" si="38"/>
        <v>224.73722252819874</v>
      </c>
      <c r="C168">
        <f t="shared" si="28"/>
        <v>5000</v>
      </c>
      <c r="D168" s="2">
        <v>7.2701274759459604</v>
      </c>
      <c r="E168" s="1">
        <f t="shared" si="33"/>
        <v>459.32665393026576</v>
      </c>
      <c r="F168" s="1">
        <f t="shared" si="34"/>
        <v>1837.3066157210631</v>
      </c>
      <c r="G168" s="8">
        <f t="shared" si="37"/>
        <v>4710.5415692307688</v>
      </c>
      <c r="H168">
        <v>315</v>
      </c>
      <c r="I168">
        <v>295</v>
      </c>
      <c r="J168" s="1">
        <v>305.83065502923824</v>
      </c>
      <c r="K168" s="2">
        <f t="shared" si="39"/>
        <v>9.169344970761756</v>
      </c>
      <c r="L168" s="8">
        <v>2645.0179849040255</v>
      </c>
      <c r="M168" s="1">
        <f t="shared" si="35"/>
        <v>14.949570531086966</v>
      </c>
      <c r="N168" s="1">
        <f t="shared" si="40"/>
        <v>4178.9278340139426</v>
      </c>
      <c r="O168" s="1">
        <f t="shared" si="41"/>
        <v>993.15991133597868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 t="shared" si="36"/>
        <v>6.8000000000000005E-2</v>
      </c>
      <c r="B169" s="1">
        <f t="shared" si="38"/>
        <v>246.51027664121429</v>
      </c>
      <c r="C169">
        <f t="shared" si="28"/>
        <v>5000</v>
      </c>
      <c r="D169" s="2">
        <v>7.2701274759459604</v>
      </c>
      <c r="E169" s="1">
        <f t="shared" si="33"/>
        <v>459.32665393026576</v>
      </c>
      <c r="F169" s="1">
        <f t="shared" si="34"/>
        <v>1837.3066157210631</v>
      </c>
      <c r="G169" s="8">
        <f t="shared" si="37"/>
        <v>5494.0202461538465</v>
      </c>
      <c r="H169">
        <v>315</v>
      </c>
      <c r="I169">
        <v>295</v>
      </c>
      <c r="J169" s="1">
        <v>306.42890035951314</v>
      </c>
      <c r="K169" s="2">
        <f t="shared" si="39"/>
        <v>8.5710996404868638</v>
      </c>
      <c r="L169" s="8">
        <v>2711.5158713424344</v>
      </c>
      <c r="M169" s="1">
        <f t="shared" si="35"/>
        <v>15.316831046682962</v>
      </c>
      <c r="N169" s="1">
        <f t="shared" si="40"/>
        <v>4178.8715000848979</v>
      </c>
      <c r="O169" s="1">
        <f t="shared" si="41"/>
        <v>993.062047292643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 t="shared" si="36"/>
        <v>7.3999999999999996E-2</v>
      </c>
      <c r="B170" s="1">
        <f t="shared" si="38"/>
        <v>268.28369193665196</v>
      </c>
      <c r="C170">
        <f t="shared" si="28"/>
        <v>5000</v>
      </c>
      <c r="D170" s="2">
        <v>7.2701274759459604</v>
      </c>
      <c r="E170" s="1">
        <f t="shared" si="33"/>
        <v>459.32665393026576</v>
      </c>
      <c r="F170" s="1">
        <f t="shared" si="34"/>
        <v>1837.3066157210631</v>
      </c>
      <c r="G170" s="8">
        <f t="shared" si="37"/>
        <v>6291.8763752307705</v>
      </c>
      <c r="H170">
        <v>315</v>
      </c>
      <c r="I170">
        <v>295</v>
      </c>
      <c r="J170" s="1">
        <v>306.93115053422173</v>
      </c>
      <c r="K170" s="2">
        <f t="shared" si="39"/>
        <v>8.0688494657782712</v>
      </c>
      <c r="L170" s="8">
        <v>2766.427888867689</v>
      </c>
      <c r="M170" s="1">
        <f t="shared" si="35"/>
        <v>15.619760129206696</v>
      </c>
      <c r="N170" s="1">
        <f t="shared" si="40"/>
        <v>4178.8286329796165</v>
      </c>
      <c r="O170" s="1">
        <f t="shared" si="41"/>
        <v>992.97873112206616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 t="shared" si="36"/>
        <v>8.0000000000000002E-3</v>
      </c>
      <c r="B171" s="1">
        <f t="shared" si="38"/>
        <v>28.955392500434115</v>
      </c>
      <c r="C171">
        <f t="shared" si="28"/>
        <v>5500</v>
      </c>
      <c r="D171" s="2">
        <v>7.9910251657904494</v>
      </c>
      <c r="E171" s="1">
        <f t="shared" si="33"/>
        <v>504.87296997464057</v>
      </c>
      <c r="F171" s="1">
        <f t="shared" si="34"/>
        <v>2019.4918798985623</v>
      </c>
      <c r="G171" s="8">
        <f t="shared" si="37"/>
        <v>260.92024615384736</v>
      </c>
      <c r="H171">
        <v>315</v>
      </c>
      <c r="I171">
        <v>295</v>
      </c>
      <c r="J171" s="1">
        <v>295.15873779985407</v>
      </c>
      <c r="K171" s="2">
        <f t="shared" si="39"/>
        <v>19.841262200145934</v>
      </c>
      <c r="L171" s="8">
        <v>746.38163507083209</v>
      </c>
      <c r="M171" s="1">
        <f t="shared" si="35"/>
        <v>4.1026267851662368</v>
      </c>
      <c r="N171" s="1">
        <f t="shared" si="40"/>
        <v>4181.1870022329285</v>
      </c>
      <c r="O171" s="1">
        <f t="shared" si="41"/>
        <v>994.63338304145645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 t="shared" si="36"/>
        <v>1.4E-2</v>
      </c>
      <c r="B172" s="1">
        <f t="shared" si="38"/>
        <v>50.67825751344499</v>
      </c>
      <c r="C172">
        <f t="shared" si="28"/>
        <v>5500</v>
      </c>
      <c r="D172" s="2">
        <v>7.9910251657904494</v>
      </c>
      <c r="E172" s="1">
        <f t="shared" si="33"/>
        <v>504.87296997464057</v>
      </c>
      <c r="F172" s="1">
        <f t="shared" si="34"/>
        <v>2019.4918798985623</v>
      </c>
      <c r="G172" s="8">
        <f t="shared" si="37"/>
        <v>524.06156923076992</v>
      </c>
      <c r="H172">
        <v>315</v>
      </c>
      <c r="I172">
        <v>295</v>
      </c>
      <c r="J172" s="1">
        <v>296.23825850236449</v>
      </c>
      <c r="K172" s="2">
        <f t="shared" si="39"/>
        <v>18.761741497635512</v>
      </c>
      <c r="L172" s="8">
        <v>1233.9690247631725</v>
      </c>
      <c r="M172" s="1">
        <f t="shared" si="35"/>
        <v>6.7439123055025352</v>
      </c>
      <c r="N172" s="1">
        <f t="shared" si="40"/>
        <v>4180.8288145584283</v>
      </c>
      <c r="O172" s="1">
        <f t="shared" si="41"/>
        <v>994.50933147472233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 t="shared" si="36"/>
        <v>0.02</v>
      </c>
      <c r="B173" s="1">
        <f t="shared" si="38"/>
        <v>72.411607988604587</v>
      </c>
      <c r="C173">
        <f t="shared" si="28"/>
        <v>5500</v>
      </c>
      <c r="D173" s="2">
        <v>7.9910251657904494</v>
      </c>
      <c r="E173" s="1">
        <f t="shared" si="33"/>
        <v>504.87296997464057</v>
      </c>
      <c r="F173" s="1">
        <f t="shared" si="34"/>
        <v>2019.4918798985623</v>
      </c>
      <c r="G173" s="8">
        <f t="shared" si="37"/>
        <v>845.01815384615406</v>
      </c>
      <c r="H173">
        <v>315</v>
      </c>
      <c r="I173">
        <v>295</v>
      </c>
      <c r="J173" s="1">
        <v>297.82948428313961</v>
      </c>
      <c r="K173" s="2">
        <f t="shared" si="39"/>
        <v>17.170515716860393</v>
      </c>
      <c r="L173" s="8">
        <v>1612.5015053281209</v>
      </c>
      <c r="M173" s="1">
        <f t="shared" si="35"/>
        <v>8.7800080483683036</v>
      </c>
      <c r="N173" s="1">
        <f t="shared" si="40"/>
        <v>4180.3610387352155</v>
      </c>
      <c r="O173" s="1">
        <f t="shared" si="41"/>
        <v>994.31571815572215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 t="shared" si="36"/>
        <v>2.5999999999999999E-2</v>
      </c>
      <c r="B174" s="1">
        <f t="shared" si="38"/>
        <v>94.154647384383907</v>
      </c>
      <c r="C174">
        <f t="shared" si="28"/>
        <v>5500</v>
      </c>
      <c r="D174" s="2">
        <v>7.9910251657904494</v>
      </c>
      <c r="E174" s="1">
        <f t="shared" si="33"/>
        <v>504.87296997464057</v>
      </c>
      <c r="F174" s="1">
        <f t="shared" si="34"/>
        <v>2019.4918798985623</v>
      </c>
      <c r="G174" s="8">
        <f t="shared" si="37"/>
        <v>1223.7899999999997</v>
      </c>
      <c r="H174">
        <v>315</v>
      </c>
      <c r="I174">
        <v>295</v>
      </c>
      <c r="J174" s="1">
        <v>299.42381259603485</v>
      </c>
      <c r="K174" s="2">
        <f t="shared" si="39"/>
        <v>15.57618740396515</v>
      </c>
      <c r="L174" s="8">
        <v>1900.9812527882025</v>
      </c>
      <c r="M174" s="1">
        <f t="shared" si="35"/>
        <v>10.324036490243467</v>
      </c>
      <c r="N174" s="1">
        <f t="shared" si="40"/>
        <v>4179.959841912716</v>
      </c>
      <c r="O174" s="1">
        <f t="shared" si="41"/>
        <v>994.10918738700627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 t="shared" si="36"/>
        <v>3.2000000000000001E-2</v>
      </c>
      <c r="B175" s="1">
        <f t="shared" si="38"/>
        <v>115.90546659103205</v>
      </c>
      <c r="C175">
        <f t="shared" si="28"/>
        <v>5500</v>
      </c>
      <c r="D175" s="2">
        <v>7.9910251657904494</v>
      </c>
      <c r="E175" s="1">
        <f t="shared" si="33"/>
        <v>504.87296997464057</v>
      </c>
      <c r="F175" s="1">
        <f t="shared" si="34"/>
        <v>2019.4918798985623</v>
      </c>
      <c r="G175" s="8">
        <f t="shared" si="37"/>
        <v>1660.3771076923072</v>
      </c>
      <c r="H175">
        <v>315</v>
      </c>
      <c r="I175">
        <v>295</v>
      </c>
      <c r="J175" s="1">
        <v>300.85472863444085</v>
      </c>
      <c r="K175" s="2">
        <f t="shared" si="39"/>
        <v>14.145271365559154</v>
      </c>
      <c r="L175" s="8">
        <v>2124.2242856147745</v>
      </c>
      <c r="M175" s="1">
        <f t="shared" si="35"/>
        <v>11.514425255135194</v>
      </c>
      <c r="N175" s="1">
        <f t="shared" si="40"/>
        <v>4179.6531866572304</v>
      </c>
      <c r="O175" s="1">
        <f t="shared" si="41"/>
        <v>993.91343124892228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 t="shared" si="36"/>
        <v>3.7999999999999999E-2</v>
      </c>
      <c r="B176" s="1">
        <f t="shared" si="38"/>
        <v>137.66233158105649</v>
      </c>
      <c r="C176">
        <f t="shared" si="28"/>
        <v>5500</v>
      </c>
      <c r="D176" s="2">
        <v>7.9910251657904494</v>
      </c>
      <c r="E176" s="1">
        <f t="shared" si="33"/>
        <v>504.87296997464057</v>
      </c>
      <c r="F176" s="1">
        <f t="shared" si="34"/>
        <v>2019.4918798985623</v>
      </c>
      <c r="G176" s="8">
        <f t="shared" si="37"/>
        <v>2154.7794769230763</v>
      </c>
      <c r="H176">
        <v>315</v>
      </c>
      <c r="I176">
        <v>295</v>
      </c>
      <c r="J176" s="1">
        <v>302.09579936134969</v>
      </c>
      <c r="K176" s="2">
        <f t="shared" si="39"/>
        <v>12.904200638650309</v>
      </c>
      <c r="L176" s="8">
        <v>2300.7745255320083</v>
      </c>
      <c r="M176" s="1">
        <f t="shared" si="35"/>
        <v>12.453035820180556</v>
      </c>
      <c r="N176" s="1">
        <f t="shared" si="40"/>
        <v>4179.4252333620498</v>
      </c>
      <c r="O176" s="1">
        <f t="shared" si="41"/>
        <v>993.73589295522913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 t="shared" si="36"/>
        <v>4.3999999999999997E-2</v>
      </c>
      <c r="B177" s="1">
        <f t="shared" si="38"/>
        <v>159.42388554705764</v>
      </c>
      <c r="C177">
        <f t="shared" si="28"/>
        <v>5500</v>
      </c>
      <c r="D177" s="2">
        <v>7.9910251657904494</v>
      </c>
      <c r="E177" s="1">
        <f t="shared" si="33"/>
        <v>504.87296997464057</v>
      </c>
      <c r="F177" s="1">
        <f t="shared" si="34"/>
        <v>2019.4918798985623</v>
      </c>
      <c r="G177" s="8">
        <f t="shared" si="37"/>
        <v>2706.9971076923066</v>
      </c>
      <c r="H177">
        <v>315</v>
      </c>
      <c r="I177">
        <v>295</v>
      </c>
      <c r="J177" s="1">
        <v>303.16308504721769</v>
      </c>
      <c r="K177" s="2">
        <f t="shared" si="39"/>
        <v>11.836914952782308</v>
      </c>
      <c r="L177" s="8">
        <v>2443.3591433037245</v>
      </c>
      <c r="M177" s="1">
        <f t="shared" si="35"/>
        <v>13.209219343367996</v>
      </c>
      <c r="N177" s="1">
        <f t="shared" si="40"/>
        <v>4179.2555519087964</v>
      </c>
      <c r="O177" s="1">
        <f t="shared" si="41"/>
        <v>993.5775900609608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 t="shared" si="36"/>
        <v>0.05</v>
      </c>
      <c r="B178" s="1">
        <f t="shared" si="38"/>
        <v>181.18910716698156</v>
      </c>
      <c r="C178">
        <f t="shared" si="28"/>
        <v>5500</v>
      </c>
      <c r="D178" s="2">
        <v>7.9910251657904494</v>
      </c>
      <c r="E178" s="1">
        <f t="shared" si="33"/>
        <v>504.87296997464057</v>
      </c>
      <c r="F178" s="1">
        <f t="shared" si="34"/>
        <v>2019.4918798985623</v>
      </c>
      <c r="G178" s="8">
        <f t="shared" si="37"/>
        <v>3317.0299999999997</v>
      </c>
      <c r="H178">
        <v>315</v>
      </c>
      <c r="I178">
        <v>295</v>
      </c>
      <c r="J178" s="1">
        <v>304.08206250574779</v>
      </c>
      <c r="K178" s="2">
        <f t="shared" si="39"/>
        <v>10.917937494252214</v>
      </c>
      <c r="L178" s="8">
        <v>2560.6792458781119</v>
      </c>
      <c r="M178" s="1">
        <f t="shared" si="35"/>
        <v>13.830135968638274</v>
      </c>
      <c r="N178" s="1">
        <f t="shared" si="40"/>
        <v>4179.1277631892372</v>
      </c>
      <c r="O178" s="1">
        <f t="shared" si="41"/>
        <v>993.4372038939091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 t="shared" si="36"/>
        <v>5.6000000000000001E-2</v>
      </c>
      <c r="B179" s="1">
        <f t="shared" si="38"/>
        <v>202.95723218470656</v>
      </c>
      <c r="C179">
        <f t="shared" si="28"/>
        <v>5500</v>
      </c>
      <c r="D179" s="2">
        <v>7.9910251657904494</v>
      </c>
      <c r="E179" s="1">
        <f t="shared" si="33"/>
        <v>504.87296997464057</v>
      </c>
      <c r="F179" s="1">
        <f t="shared" si="34"/>
        <v>2019.4918798985623</v>
      </c>
      <c r="G179" s="8">
        <f t="shared" si="37"/>
        <v>3984.878153846154</v>
      </c>
      <c r="H179">
        <v>315</v>
      </c>
      <c r="I179">
        <v>295</v>
      </c>
      <c r="J179" s="1">
        <v>304.87736684478887</v>
      </c>
      <c r="K179" s="2">
        <f t="shared" si="39"/>
        <v>10.122633155211133</v>
      </c>
      <c r="L179" s="8">
        <v>2658.7850407078308</v>
      </c>
      <c r="M179" s="1">
        <f t="shared" si="35"/>
        <v>14.348447301342484</v>
      </c>
      <c r="N179" s="1">
        <f t="shared" si="40"/>
        <v>4179.0300720911637</v>
      </c>
      <c r="O179" s="1">
        <f t="shared" si="41"/>
        <v>993.31271829982711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 t="shared" si="36"/>
        <v>6.2E-2</v>
      </c>
      <c r="B180" s="1">
        <f t="shared" si="38"/>
        <v>224.72768524118109</v>
      </c>
      <c r="C180">
        <f t="shared" si="28"/>
        <v>5500</v>
      </c>
      <c r="D180" s="2">
        <v>7.9910251657904494</v>
      </c>
      <c r="E180" s="1">
        <f t="shared" si="33"/>
        <v>504.87296997464057</v>
      </c>
      <c r="F180" s="1">
        <f t="shared" si="34"/>
        <v>2019.4918798985623</v>
      </c>
      <c r="G180" s="8">
        <f t="shared" si="37"/>
        <v>4710.5415692307688</v>
      </c>
      <c r="H180">
        <v>315</v>
      </c>
      <c r="I180">
        <v>295</v>
      </c>
      <c r="J180" s="1">
        <v>305.5701101173853</v>
      </c>
      <c r="K180" s="2">
        <f t="shared" si="39"/>
        <v>9.4298898826147024</v>
      </c>
      <c r="L180" s="8">
        <v>2741.9766442388623</v>
      </c>
      <c r="M180" s="1">
        <f t="shared" si="35"/>
        <v>14.787297291450297</v>
      </c>
      <c r="N180" s="1">
        <f t="shared" si="40"/>
        <v>4178.9542231490077</v>
      </c>
      <c r="O180" s="1">
        <f t="shared" si="41"/>
        <v>993.20206035343813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 t="shared" si="36"/>
        <v>6.8000000000000005E-2</v>
      </c>
      <c r="B181" s="1">
        <f t="shared" si="38"/>
        <v>246.50002827718035</v>
      </c>
      <c r="C181">
        <f t="shared" si="28"/>
        <v>5500</v>
      </c>
      <c r="D181" s="2">
        <v>7.9910251657904494</v>
      </c>
      <c r="E181" s="1">
        <f t="shared" si="33"/>
        <v>504.87296997464057</v>
      </c>
      <c r="F181" s="1">
        <f t="shared" si="34"/>
        <v>2019.4918798985623</v>
      </c>
      <c r="G181" s="8">
        <f t="shared" si="37"/>
        <v>5494.0202461538465</v>
      </c>
      <c r="H181">
        <v>315</v>
      </c>
      <c r="I181">
        <v>295</v>
      </c>
      <c r="J181" s="1">
        <v>306.17763164213557</v>
      </c>
      <c r="K181" s="2">
        <f t="shared" si="39"/>
        <v>8.8223683578644341</v>
      </c>
      <c r="L181" s="8">
        <v>2813.3801607923756</v>
      </c>
      <c r="M181" s="1">
        <f t="shared" si="35"/>
        <v>15.163459030410483</v>
      </c>
      <c r="N181" s="1">
        <f t="shared" si="40"/>
        <v>4178.8944490144186</v>
      </c>
      <c r="O181" s="1">
        <f t="shared" si="41"/>
        <v>993.10333435228358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 t="shared" si="36"/>
        <v>7.3999999999999996E-2</v>
      </c>
      <c r="B182" s="1">
        <f t="shared" si="38"/>
        <v>268.27278883995604</v>
      </c>
      <c r="C182">
        <f t="shared" si="28"/>
        <v>5500</v>
      </c>
      <c r="D182" s="2">
        <v>7.9910251657904494</v>
      </c>
      <c r="E182" s="1">
        <f t="shared" si="33"/>
        <v>504.87296997464057</v>
      </c>
      <c r="F182" s="1">
        <f t="shared" si="34"/>
        <v>2019.4918798985623</v>
      </c>
      <c r="G182" s="8">
        <f t="shared" si="37"/>
        <v>6291.8763752307705</v>
      </c>
      <c r="H182">
        <v>315</v>
      </c>
      <c r="I182">
        <v>295</v>
      </c>
      <c r="J182" s="1">
        <v>306.68866091360491</v>
      </c>
      <c r="K182" s="2">
        <f t="shared" si="39"/>
        <v>8.311339086395094</v>
      </c>
      <c r="L182" s="8">
        <v>2872.4141182916642</v>
      </c>
      <c r="M182" s="1">
        <f t="shared" si="35"/>
        <v>15.474096223950124</v>
      </c>
      <c r="N182" s="1">
        <f t="shared" si="40"/>
        <v>4178.8488360404153</v>
      </c>
      <c r="O182" s="1">
        <f t="shared" si="41"/>
        <v>993.01908759343723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 t="shared" si="36"/>
        <v>8.0000000000000002E-3</v>
      </c>
      <c r="B183" s="1">
        <f t="shared" si="38"/>
        <v>28.955311245791886</v>
      </c>
      <c r="C183">
        <f t="shared" si="28"/>
        <v>6000</v>
      </c>
      <c r="D183" s="2">
        <v>8.7091189642032933</v>
      </c>
      <c r="E183" s="1">
        <f t="shared" si="33"/>
        <v>550.24213615836402</v>
      </c>
      <c r="F183" s="1">
        <f t="shared" si="34"/>
        <v>2200.9685446334561</v>
      </c>
      <c r="G183" s="8">
        <f t="shared" si="37"/>
        <v>260.92024615384736</v>
      </c>
      <c r="H183">
        <v>315</v>
      </c>
      <c r="I183">
        <v>295</v>
      </c>
      <c r="J183" s="1">
        <v>295.13383315855026</v>
      </c>
      <c r="K183" s="2">
        <f t="shared" si="39"/>
        <v>19.86616684144974</v>
      </c>
      <c r="L183" s="8">
        <v>752.46370903706543</v>
      </c>
      <c r="M183" s="1">
        <f t="shared" si="35"/>
        <v>3.9677629232462137</v>
      </c>
      <c r="N183" s="1">
        <f t="shared" si="40"/>
        <v>4181.1956704909881</v>
      </c>
      <c r="O183" s="1">
        <f t="shared" si="41"/>
        <v>994.63617419016828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 t="shared" si="36"/>
        <v>1.4E-2</v>
      </c>
      <c r="B184" s="1">
        <f t="shared" si="38"/>
        <v>50.677560676965534</v>
      </c>
      <c r="C184">
        <f t="shared" si="28"/>
        <v>6000</v>
      </c>
      <c r="D184" s="2">
        <v>8.7091189642032933</v>
      </c>
      <c r="E184" s="1">
        <f t="shared" si="33"/>
        <v>550.24213615836402</v>
      </c>
      <c r="F184" s="1">
        <f t="shared" si="34"/>
        <v>2200.9685446334561</v>
      </c>
      <c r="G184" s="8">
        <f t="shared" si="37"/>
        <v>524.06156923076992</v>
      </c>
      <c r="H184">
        <v>315</v>
      </c>
      <c r="I184">
        <v>295</v>
      </c>
      <c r="J184" s="1">
        <v>296.12175348184729</v>
      </c>
      <c r="K184" s="2">
        <f t="shared" si="39"/>
        <v>18.878246518152707</v>
      </c>
      <c r="L184" s="8">
        <v>1250.190736114281</v>
      </c>
      <c r="M184" s="1">
        <f t="shared" si="35"/>
        <v>6.5530372169428004</v>
      </c>
      <c r="N184" s="1">
        <f t="shared" si="40"/>
        <v>4180.8658426290158</v>
      </c>
      <c r="O184" s="1">
        <f t="shared" si="41"/>
        <v>994.52300637091048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 t="shared" si="36"/>
        <v>0.02</v>
      </c>
      <c r="B185" s="1">
        <f t="shared" si="38"/>
        <v>72.409870195959428</v>
      </c>
      <c r="C185">
        <f t="shared" si="28"/>
        <v>6000</v>
      </c>
      <c r="D185" s="2">
        <v>8.7091189642032933</v>
      </c>
      <c r="E185" s="1">
        <f t="shared" si="33"/>
        <v>550.24213615836402</v>
      </c>
      <c r="F185" s="1">
        <f t="shared" si="34"/>
        <v>2200.9685446334561</v>
      </c>
      <c r="G185" s="8">
        <f t="shared" si="37"/>
        <v>845.01815384615406</v>
      </c>
      <c r="H185">
        <v>315</v>
      </c>
      <c r="I185">
        <v>295</v>
      </c>
      <c r="J185" s="1">
        <v>297.6388406111098</v>
      </c>
      <c r="K185" s="2">
        <f t="shared" si="39"/>
        <v>17.361159388890201</v>
      </c>
      <c r="L185" s="8">
        <v>1641.6575050275958</v>
      </c>
      <c r="M185" s="1">
        <f t="shared" si="35"/>
        <v>8.5717501177896445</v>
      </c>
      <c r="N185" s="1">
        <f t="shared" si="40"/>
        <v>4180.4134364898118</v>
      </c>
      <c r="O185" s="1">
        <f t="shared" si="41"/>
        <v>994.33958112547066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 t="shared" si="36"/>
        <v>2.5999999999999999E-2</v>
      </c>
      <c r="B186" s="1">
        <f t="shared" si="38"/>
        <v>94.15172283656095</v>
      </c>
      <c r="C186">
        <f t="shared" si="28"/>
        <v>6000</v>
      </c>
      <c r="D186" s="2">
        <v>8.7091189642032933</v>
      </c>
      <c r="E186" s="1">
        <f t="shared" si="33"/>
        <v>550.24213615836402</v>
      </c>
      <c r="F186" s="1">
        <f t="shared" si="34"/>
        <v>2200.9685446334561</v>
      </c>
      <c r="G186" s="8">
        <f t="shared" si="37"/>
        <v>1223.7899999999997</v>
      </c>
      <c r="H186">
        <v>315</v>
      </c>
      <c r="I186">
        <v>295</v>
      </c>
      <c r="J186" s="1">
        <v>299.19136679668463</v>
      </c>
      <c r="K186" s="2">
        <f t="shared" si="39"/>
        <v>15.808633203315367</v>
      </c>
      <c r="L186" s="8">
        <v>1942.678403506583</v>
      </c>
      <c r="M186" s="1">
        <f t="shared" si="35"/>
        <v>10.1161954909297</v>
      </c>
      <c r="N186" s="1">
        <f t="shared" si="40"/>
        <v>4180.0143198643382</v>
      </c>
      <c r="O186" s="1">
        <f t="shared" si="41"/>
        <v>994.14006648058148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 t="shared" si="36"/>
        <v>3.2000000000000001E-2</v>
      </c>
      <c r="B187" s="1">
        <f t="shared" si="38"/>
        <v>115.90136003161152</v>
      </c>
      <c r="C187">
        <f t="shared" si="28"/>
        <v>6000</v>
      </c>
      <c r="D187" s="2">
        <v>8.7091189642032933</v>
      </c>
      <c r="E187" s="1">
        <f t="shared" si="33"/>
        <v>550.24213615836402</v>
      </c>
      <c r="F187" s="1">
        <f t="shared" si="34"/>
        <v>2200.9685446334561</v>
      </c>
      <c r="G187" s="8">
        <f t="shared" si="37"/>
        <v>1660.3771076923072</v>
      </c>
      <c r="H187">
        <v>315</v>
      </c>
      <c r="I187">
        <v>295</v>
      </c>
      <c r="J187" s="1">
        <v>300.60244192486374</v>
      </c>
      <c r="K187" s="2">
        <f t="shared" si="39"/>
        <v>14.39755807513626</v>
      </c>
      <c r="L187" s="8">
        <v>2177.0583016877881</v>
      </c>
      <c r="M187" s="1">
        <f t="shared" si="35"/>
        <v>11.31412330084067</v>
      </c>
      <c r="N187" s="1">
        <f t="shared" si="40"/>
        <v>4179.7037533298862</v>
      </c>
      <c r="O187" s="1">
        <f t="shared" si="41"/>
        <v>993.94864709594242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 t="shared" si="36"/>
        <v>3.7999999999999999E-2</v>
      </c>
      <c r="B188" s="1">
        <f t="shared" si="38"/>
        <v>137.6571132351109</v>
      </c>
      <c r="C188">
        <f t="shared" ref="C188:C194" si="42">C176+500</f>
        <v>6000</v>
      </c>
      <c r="D188" s="2">
        <v>8.7091189642032933</v>
      </c>
      <c r="E188" s="1">
        <f t="shared" si="33"/>
        <v>550.24213615836402</v>
      </c>
      <c r="F188" s="1">
        <f t="shared" si="34"/>
        <v>2200.9685446334561</v>
      </c>
      <c r="G188" s="8">
        <f t="shared" si="37"/>
        <v>2154.7794769230763</v>
      </c>
      <c r="H188">
        <v>315</v>
      </c>
      <c r="I188">
        <v>295</v>
      </c>
      <c r="J188" s="1">
        <v>301.83656083103165</v>
      </c>
      <c r="K188" s="2">
        <f t="shared" si="39"/>
        <v>13.163439168968353</v>
      </c>
      <c r="L188" s="8">
        <v>2363.2310991058985</v>
      </c>
      <c r="M188" s="1">
        <f t="shared" si="35"/>
        <v>12.262769745567045</v>
      </c>
      <c r="N188" s="1">
        <f t="shared" si="40"/>
        <v>4179.4700570854575</v>
      </c>
      <c r="O188" s="1">
        <f t="shared" si="41"/>
        <v>993.77356378491675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 t="shared" si="36"/>
        <v>4.3999999999999997E-2</v>
      </c>
      <c r="B189" s="1">
        <f t="shared" si="38"/>
        <v>159.41764850079693</v>
      </c>
      <c r="C189">
        <f t="shared" si="42"/>
        <v>6000</v>
      </c>
      <c r="D189" s="2">
        <v>8.7091189642032933</v>
      </c>
      <c r="E189" s="1">
        <f t="shared" si="33"/>
        <v>550.24213615836402</v>
      </c>
      <c r="F189" s="1">
        <f t="shared" si="34"/>
        <v>2200.9685446334561</v>
      </c>
      <c r="G189" s="8">
        <f t="shared" si="37"/>
        <v>2706.9971076923066</v>
      </c>
      <c r="H189">
        <v>315</v>
      </c>
      <c r="I189">
        <v>295</v>
      </c>
      <c r="J189" s="1">
        <v>302.90418275092361</v>
      </c>
      <c r="K189" s="2">
        <f t="shared" si="39"/>
        <v>12.09581724907639</v>
      </c>
      <c r="L189" s="8">
        <v>2514.0809972685925</v>
      </c>
      <c r="M189" s="1">
        <f t="shared" si="35"/>
        <v>13.029509389557315</v>
      </c>
      <c r="N189" s="1">
        <f t="shared" si="40"/>
        <v>4179.294562730719</v>
      </c>
      <c r="O189" s="1">
        <f t="shared" si="41"/>
        <v>993.61646272939572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 t="shared" si="36"/>
        <v>0.05</v>
      </c>
      <c r="B190" s="1">
        <f t="shared" si="38"/>
        <v>181.18194767362954</v>
      </c>
      <c r="C190">
        <f t="shared" si="42"/>
        <v>6000</v>
      </c>
      <c r="D190" s="2">
        <v>8.7091189642032933</v>
      </c>
      <c r="E190" s="1">
        <f t="shared" si="33"/>
        <v>550.24213615836402</v>
      </c>
      <c r="F190" s="1">
        <f t="shared" si="34"/>
        <v>2200.9685446334561</v>
      </c>
      <c r="G190" s="8">
        <f t="shared" si="37"/>
        <v>3317.0299999999997</v>
      </c>
      <c r="H190">
        <v>315</v>
      </c>
      <c r="I190">
        <v>295</v>
      </c>
      <c r="J190" s="1">
        <v>303.82753579200596</v>
      </c>
      <c r="K190" s="2">
        <f t="shared" si="39"/>
        <v>11.172464207994039</v>
      </c>
      <c r="L190" s="8">
        <v>2638.5174954331192</v>
      </c>
      <c r="M190" s="1">
        <f t="shared" si="35"/>
        <v>13.660667833515463</v>
      </c>
      <c r="N190" s="1">
        <f t="shared" si="40"/>
        <v>4179.1615198070067</v>
      </c>
      <c r="O190" s="1">
        <f t="shared" si="41"/>
        <v>993.47646005131469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 t="shared" si="36"/>
        <v>5.6000000000000001E-2</v>
      </c>
      <c r="B191" s="1">
        <f t="shared" si="38"/>
        <v>202.94924122616871</v>
      </c>
      <c r="C191">
        <f t="shared" si="42"/>
        <v>6000</v>
      </c>
      <c r="D191" s="2">
        <v>8.7091189642032933</v>
      </c>
      <c r="E191" s="1">
        <f t="shared" si="33"/>
        <v>550.24213615836402</v>
      </c>
      <c r="F191" s="1">
        <f t="shared" si="34"/>
        <v>2200.9685446334561</v>
      </c>
      <c r="G191" s="8">
        <f t="shared" si="37"/>
        <v>3984.878153846154</v>
      </c>
      <c r="H191">
        <v>315</v>
      </c>
      <c r="I191">
        <v>295</v>
      </c>
      <c r="J191" s="1">
        <v>304.62938255531884</v>
      </c>
      <c r="K191" s="2">
        <f t="shared" si="39"/>
        <v>10.370617444681159</v>
      </c>
      <c r="L191" s="8">
        <v>2742.7849185905188</v>
      </c>
      <c r="M191" s="1">
        <f t="shared" si="35"/>
        <v>14.188576589857545</v>
      </c>
      <c r="N191" s="1">
        <f t="shared" si="40"/>
        <v>4179.0592898423802</v>
      </c>
      <c r="O191" s="1">
        <f t="shared" si="41"/>
        <v>993.35182916665815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si="36"/>
        <v>6.2E-2</v>
      </c>
      <c r="B192" s="1">
        <f t="shared" si="38"/>
        <v>224.7189454184275</v>
      </c>
      <c r="C192">
        <f t="shared" si="42"/>
        <v>6000</v>
      </c>
      <c r="D192" s="2">
        <v>8.7091189642032933</v>
      </c>
      <c r="E192" s="1">
        <f t="shared" si="33"/>
        <v>550.24213615836402</v>
      </c>
      <c r="F192" s="1">
        <f t="shared" si="34"/>
        <v>2200.9685446334561</v>
      </c>
      <c r="G192" s="8">
        <f t="shared" si="37"/>
        <v>4710.5415692307688</v>
      </c>
      <c r="H192">
        <v>315</v>
      </c>
      <c r="I192">
        <v>295</v>
      </c>
      <c r="J192" s="1">
        <v>305.32974849266043</v>
      </c>
      <c r="K192" s="2">
        <f t="shared" si="39"/>
        <v>9.6702515073395716</v>
      </c>
      <c r="L192" s="8">
        <v>2831.3473717054362</v>
      </c>
      <c r="M192" s="1">
        <f t="shared" si="35"/>
        <v>14.636276699375202</v>
      </c>
      <c r="N192" s="1">
        <f t="shared" si="40"/>
        <v>4178.9795932860334</v>
      </c>
      <c r="O192" s="1">
        <f t="shared" si="41"/>
        <v>993.24068820455159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36"/>
        <v>6.8000000000000005E-2</v>
      </c>
      <c r="B193" s="1">
        <f t="shared" si="38"/>
        <v>246.49061313646126</v>
      </c>
      <c r="C193">
        <f t="shared" si="42"/>
        <v>6000</v>
      </c>
      <c r="D193" s="2">
        <v>8.7091189642032933</v>
      </c>
      <c r="E193" s="1">
        <f t="shared" si="33"/>
        <v>550.24213615836402</v>
      </c>
      <c r="F193" s="1">
        <f t="shared" si="34"/>
        <v>2200.9685446334561</v>
      </c>
      <c r="G193" s="8">
        <f t="shared" si="37"/>
        <v>5494.0202461538465</v>
      </c>
      <c r="H193">
        <v>315</v>
      </c>
      <c r="I193">
        <v>295</v>
      </c>
      <c r="J193" s="1">
        <v>305.94533783767389</v>
      </c>
      <c r="K193" s="2">
        <f t="shared" si="39"/>
        <v>9.0546621623261103</v>
      </c>
      <c r="L193" s="8">
        <v>2907.4648869130679</v>
      </c>
      <c r="M193" s="1">
        <f t="shared" si="35"/>
        <v>15.020540205094317</v>
      </c>
      <c r="N193" s="1">
        <f t="shared" si="40"/>
        <v>4178.9165794335177</v>
      </c>
      <c r="O193" s="1">
        <f t="shared" si="41"/>
        <v>993.1412676736486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36"/>
        <v>7.3999999999999996E-2</v>
      </c>
      <c r="B194" s="1">
        <f t="shared" ref="B194" si="43">A194/O194*3600*1000</f>
        <v>268.26275168867068</v>
      </c>
      <c r="C194">
        <f t="shared" si="42"/>
        <v>6000</v>
      </c>
      <c r="D194" s="2">
        <v>8.7091189642032933</v>
      </c>
      <c r="E194" s="1">
        <f t="shared" si="33"/>
        <v>550.24213615836402</v>
      </c>
      <c r="F194" s="1">
        <f t="shared" si="34"/>
        <v>2200.9685446334561</v>
      </c>
      <c r="G194" s="8">
        <f t="shared" si="37"/>
        <v>6291.8763752307705</v>
      </c>
      <c r="H194">
        <v>315</v>
      </c>
      <c r="I194">
        <v>295</v>
      </c>
      <c r="J194" s="1">
        <v>306.46410371824129</v>
      </c>
      <c r="K194" s="2">
        <f t="shared" si="39"/>
        <v>8.5358962817587098</v>
      </c>
      <c r="L194" s="8">
        <v>2970.4674293232838</v>
      </c>
      <c r="M194" s="1">
        <f t="shared" si="35"/>
        <v>15.338219844724321</v>
      </c>
      <c r="N194" s="1">
        <f t="shared" si="40"/>
        <v>4178.8683659135577</v>
      </c>
      <c r="O194" s="1">
        <f t="shared" si="41"/>
        <v>993.0562417743613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120.02674086672724</v>
      </c>
      <c r="C203" s="7">
        <f>20/B203</f>
        <v>0.16662953484846496</v>
      </c>
      <c r="D203" s="8">
        <v>150.98786129581237</v>
      </c>
      <c r="E203" s="7">
        <f>20/D203</f>
        <v>0.13246097950097063</v>
      </c>
      <c r="F203" s="8">
        <v>166.66612320141815</v>
      </c>
      <c r="G203" s="7">
        <f>20/F203</f>
        <v>0.12000039129625487</v>
      </c>
      <c r="H203" s="8">
        <v>176.0754028648926</v>
      </c>
      <c r="I203" s="7">
        <f>20/H203</f>
        <v>0.1135876997842029</v>
      </c>
      <c r="J203" s="8">
        <v>182.33822822332277</v>
      </c>
      <c r="K203" s="7">
        <f>20/J203</f>
        <v>0.10968626927483664</v>
      </c>
      <c r="L203" s="8">
        <v>186.80385969781906</v>
      </c>
      <c r="M203" s="7">
        <f>20/L203</f>
        <v>0.10706416897569863</v>
      </c>
      <c r="N203" s="8">
        <v>190.14784509678844</v>
      </c>
      <c r="O203" s="7">
        <f>20/N203</f>
        <v>0.10518131294004233</v>
      </c>
      <c r="P203" s="8">
        <v>192.74524500837884</v>
      </c>
      <c r="Q203" s="7">
        <f>20/P203</f>
        <v>0.10376390867193937</v>
      </c>
      <c r="R203" s="8">
        <v>194.82081247834958</v>
      </c>
      <c r="S203" s="7">
        <f>20/R203</f>
        <v>0.10265843646567585</v>
      </c>
      <c r="AH203" s="6"/>
    </row>
    <row r="204" spans="1:56" x14ac:dyDescent="0.45">
      <c r="A204">
        <v>400</v>
      </c>
      <c r="B204" s="8">
        <v>317.2213452023725</v>
      </c>
      <c r="C204" s="7">
        <f t="shared" ref="C204:C218" si="44">20/B204</f>
        <v>6.3047459770530029E-2</v>
      </c>
      <c r="D204" s="8">
        <v>424.61986857533736</v>
      </c>
      <c r="E204" s="7">
        <f t="shared" ref="E204:E218" si="45">20/D204</f>
        <v>4.7100951886926458E-2</v>
      </c>
      <c r="F204" s="8">
        <v>483.24434010017092</v>
      </c>
      <c r="G204" s="7">
        <f t="shared" ref="G204:G218" si="46">20/F204</f>
        <v>4.1386930669181213E-2</v>
      </c>
      <c r="H204" s="8">
        <v>519.76133242865149</v>
      </c>
      <c r="I204" s="7">
        <f t="shared" ref="I204:I218" si="47">20/H204</f>
        <v>3.8479199494405314E-2</v>
      </c>
      <c r="J204" s="8">
        <v>544.61667596726977</v>
      </c>
      <c r="K204" s="7">
        <f t="shared" ref="K204:K218" si="48">20/J204</f>
        <v>3.6723076766753196E-2</v>
      </c>
      <c r="L204" s="8">
        <v>562.60729901098819</v>
      </c>
      <c r="M204" s="7">
        <f t="shared" ref="M204:M218" si="49">20/L204</f>
        <v>3.5548774491831442E-2</v>
      </c>
      <c r="N204" s="8">
        <v>576.22541395869894</v>
      </c>
      <c r="O204" s="7">
        <f t="shared" ref="O204:O218" si="50">20/N204</f>
        <v>3.4708639215682881E-2</v>
      </c>
      <c r="P204" s="8">
        <v>586.88984596754926</v>
      </c>
      <c r="Q204" s="7">
        <f t="shared" ref="Q204:Q218" si="51">20/P204</f>
        <v>3.4077945184122091E-2</v>
      </c>
      <c r="R204" s="8">
        <v>595.4664775470319</v>
      </c>
      <c r="S204" s="7">
        <f t="shared" ref="S204:S218" si="52">20/R204</f>
        <v>3.3587113219854317E-2</v>
      </c>
      <c r="AH204" s="6"/>
    </row>
    <row r="205" spans="1:56" x14ac:dyDescent="0.45">
      <c r="A205">
        <v>600</v>
      </c>
      <c r="B205" s="8">
        <v>419.09881423061097</v>
      </c>
      <c r="C205" s="7">
        <f t="shared" si="44"/>
        <v>4.7721442583215978E-2</v>
      </c>
      <c r="D205" s="8">
        <v>580.59372862840473</v>
      </c>
      <c r="E205" s="7">
        <f t="shared" si="45"/>
        <v>3.444749575102718E-2</v>
      </c>
      <c r="F205" s="8">
        <v>672.76670680614575</v>
      </c>
      <c r="G205" s="7">
        <f t="shared" si="46"/>
        <v>2.9727987127881012E-2</v>
      </c>
      <c r="H205" s="8">
        <v>731.50356885813062</v>
      </c>
      <c r="I205" s="7">
        <f t="shared" si="47"/>
        <v>2.7340946581053308E-2</v>
      </c>
      <c r="J205" s="8">
        <v>772.04028926304056</v>
      </c>
      <c r="K205" s="7">
        <f t="shared" si="48"/>
        <v>2.5905383796862747E-2</v>
      </c>
      <c r="L205" s="8">
        <v>801.6566483248082</v>
      </c>
      <c r="M205" s="7">
        <f t="shared" si="49"/>
        <v>2.4948336724697848E-2</v>
      </c>
      <c r="N205" s="8">
        <v>824.22668813487701</v>
      </c>
      <c r="O205" s="7">
        <f t="shared" si="50"/>
        <v>2.426516914328208E-2</v>
      </c>
      <c r="P205" s="8">
        <v>841.99201381604382</v>
      </c>
      <c r="Q205" s="7">
        <f t="shared" si="51"/>
        <v>2.3753194414940788E-2</v>
      </c>
      <c r="R205" s="8">
        <v>856.33684372699577</v>
      </c>
      <c r="S205" s="7">
        <f t="shared" si="52"/>
        <v>2.3355295461719144E-2</v>
      </c>
      <c r="AH205" s="6"/>
    </row>
    <row r="206" spans="1:56" x14ac:dyDescent="0.45">
      <c r="A206">
        <v>800</v>
      </c>
      <c r="B206" s="8">
        <v>483.46821265771695</v>
      </c>
      <c r="C206" s="7">
        <f t="shared" si="44"/>
        <v>4.1367766228220436E-2</v>
      </c>
      <c r="D206" s="8">
        <v>686.50626429350359</v>
      </c>
      <c r="E206" s="7">
        <f t="shared" si="45"/>
        <v>2.9133018939867028E-2</v>
      </c>
      <c r="F206" s="8">
        <v>806.36811012882515</v>
      </c>
      <c r="G206" s="7">
        <f t="shared" si="46"/>
        <v>2.4802568143232756E-2</v>
      </c>
      <c r="H206" s="8">
        <v>884.10553371629067</v>
      </c>
      <c r="I206" s="7">
        <f t="shared" si="47"/>
        <v>2.26217337605965E-2</v>
      </c>
      <c r="J206" s="8">
        <v>938.33634772550329</v>
      </c>
      <c r="K206" s="7">
        <f t="shared" si="48"/>
        <v>2.1314318739201938E-2</v>
      </c>
      <c r="L206" s="8">
        <v>978.2474795705333</v>
      </c>
      <c r="M206" s="7">
        <f t="shared" si="49"/>
        <v>2.0444724282632783E-2</v>
      </c>
      <c r="N206" s="8">
        <v>1008.8236437291116</v>
      </c>
      <c r="O206" s="7">
        <f t="shared" si="50"/>
        <v>1.9825070639770195E-2</v>
      </c>
      <c r="P206" s="8">
        <v>1032.9870563063405</v>
      </c>
      <c r="Q206" s="7">
        <f t="shared" si="51"/>
        <v>1.9361326821958593E-2</v>
      </c>
      <c r="R206" s="8">
        <v>1052.5593675046825</v>
      </c>
      <c r="S206" s="7">
        <f t="shared" si="52"/>
        <v>1.9001303505962124E-2</v>
      </c>
      <c r="AH206" s="6"/>
    </row>
    <row r="207" spans="1:56" x14ac:dyDescent="0.45">
      <c r="A207">
        <v>1000</v>
      </c>
      <c r="B207" s="8">
        <v>528.55293083765127</v>
      </c>
      <c r="C207" s="7">
        <f t="shared" si="44"/>
        <v>3.7839162046276006E-2</v>
      </c>
      <c r="D207" s="8">
        <v>765.12070337841521</v>
      </c>
      <c r="E207" s="7">
        <f t="shared" si="45"/>
        <v>2.6139666475746053E-2</v>
      </c>
      <c r="F207" s="8">
        <v>908.67825041469746</v>
      </c>
      <c r="G207" s="7">
        <f t="shared" si="46"/>
        <v>2.200999087506773E-2</v>
      </c>
      <c r="H207" s="8">
        <v>1003.1554216484394</v>
      </c>
      <c r="I207" s="7">
        <f t="shared" si="47"/>
        <v>1.993709007437244E-2</v>
      </c>
      <c r="J207" s="8">
        <v>1069.6607196885052</v>
      </c>
      <c r="K207" s="7">
        <f t="shared" si="48"/>
        <v>1.8697517476218235E-2</v>
      </c>
      <c r="L207" s="8">
        <v>1118.9054084940021</v>
      </c>
      <c r="M207" s="7">
        <f t="shared" si="49"/>
        <v>1.7874611962881766E-2</v>
      </c>
      <c r="N207" s="8">
        <v>1156.799448271636</v>
      </c>
      <c r="O207" s="7">
        <f t="shared" si="50"/>
        <v>1.7289081551587725E-2</v>
      </c>
      <c r="P207" s="8">
        <v>1186.8466733434359</v>
      </c>
      <c r="Q207" s="7">
        <f t="shared" si="51"/>
        <v>1.6851376381802126E-2</v>
      </c>
      <c r="R207" s="8">
        <v>1211.2491158302814</v>
      </c>
      <c r="S207" s="7">
        <f t="shared" si="52"/>
        <v>1.6511879958145927E-2</v>
      </c>
    </row>
    <row r="208" spans="1:56" x14ac:dyDescent="0.45">
      <c r="A208">
        <v>1200</v>
      </c>
      <c r="B208" s="8">
        <v>562.85712578140567</v>
      </c>
      <c r="C208" s="7">
        <f t="shared" si="44"/>
        <v>3.5532996001843835E-2</v>
      </c>
      <c r="D208" s="8">
        <v>827.93882222429579</v>
      </c>
      <c r="E208" s="7">
        <f t="shared" si="45"/>
        <v>2.4156374194737092E-2</v>
      </c>
      <c r="F208" s="8">
        <v>992.68810421700323</v>
      </c>
      <c r="G208" s="7">
        <f t="shared" si="46"/>
        <v>2.0147315068085037E-2</v>
      </c>
      <c r="H208" s="8">
        <v>1102.5183024928911</v>
      </c>
      <c r="I208" s="7">
        <f t="shared" si="47"/>
        <v>1.8140288424036352E-2</v>
      </c>
      <c r="J208" s="8">
        <v>1180.4512478577062</v>
      </c>
      <c r="K208" s="7">
        <f t="shared" si="48"/>
        <v>1.6942673436362733E-2</v>
      </c>
      <c r="L208" s="8">
        <v>1238.4722937157785</v>
      </c>
      <c r="M208" s="7">
        <f t="shared" si="49"/>
        <v>1.6148928079766856E-2</v>
      </c>
      <c r="N208" s="8">
        <v>1283.2961787266672</v>
      </c>
      <c r="O208" s="7">
        <f t="shared" si="50"/>
        <v>1.5584866791892672E-2</v>
      </c>
      <c r="P208" s="8">
        <v>1318.9448167800097</v>
      </c>
      <c r="Q208" s="7">
        <f t="shared" si="51"/>
        <v>1.5163636678012628E-2</v>
      </c>
      <c r="R208" s="8">
        <v>1347.9645378955347</v>
      </c>
      <c r="S208" s="7">
        <f t="shared" si="52"/>
        <v>1.4837185577021442E-2</v>
      </c>
    </row>
    <row r="209" spans="1:19" x14ac:dyDescent="0.45">
      <c r="A209">
        <v>1500</v>
      </c>
      <c r="B209" s="8">
        <v>600.73888008092854</v>
      </c>
      <c r="C209" s="7">
        <f t="shared" si="44"/>
        <v>3.3292334928123349E-2</v>
      </c>
      <c r="D209" s="8">
        <v>900.93393099335799</v>
      </c>
      <c r="E209" s="7">
        <f t="shared" si="45"/>
        <v>2.219918610230193E-2</v>
      </c>
      <c r="F209" s="8">
        <v>1093.2332814207532</v>
      </c>
      <c r="G209" s="7">
        <f t="shared" si="46"/>
        <v>1.8294357059829201E-2</v>
      </c>
      <c r="H209" s="8">
        <v>1223.5788321277171</v>
      </c>
      <c r="I209" s="7">
        <f t="shared" si="47"/>
        <v>1.6345493624813218E-2</v>
      </c>
      <c r="J209" s="8">
        <v>1317.0341460171217</v>
      </c>
      <c r="K209" s="7">
        <f t="shared" si="48"/>
        <v>1.5185635133669493E-2</v>
      </c>
      <c r="L209" s="8">
        <v>1387.1066229732226</v>
      </c>
      <c r="M209" s="7">
        <f t="shared" si="49"/>
        <v>1.4418502275715896E-2</v>
      </c>
      <c r="N209" s="8">
        <v>1441.520393714392</v>
      </c>
      <c r="O209" s="7">
        <f t="shared" si="50"/>
        <v>1.3874240064315452E-2</v>
      </c>
      <c r="P209" s="8">
        <v>1484.9656997002517</v>
      </c>
      <c r="Q209" s="7">
        <f t="shared" si="51"/>
        <v>1.3468324557285806E-2</v>
      </c>
      <c r="R209" s="8">
        <v>1520.4413444160612</v>
      </c>
      <c r="S209" s="7">
        <f t="shared" si="52"/>
        <v>1.3154075343617531E-2</v>
      </c>
    </row>
    <row r="210" spans="1:19" x14ac:dyDescent="0.45">
      <c r="A210">
        <v>2000</v>
      </c>
      <c r="B210" s="8">
        <v>643.20220688820098</v>
      </c>
      <c r="C210" s="7">
        <f t="shared" si="44"/>
        <v>3.1094420674891009E-2</v>
      </c>
      <c r="D210" s="8">
        <v>988.2568551196191</v>
      </c>
      <c r="E210" s="7">
        <f t="shared" si="45"/>
        <v>2.0237653699431399E-2</v>
      </c>
      <c r="F210" s="8">
        <v>1218.4054280525602</v>
      </c>
      <c r="G210" s="7">
        <f t="shared" si="46"/>
        <v>1.6414897323600259E-2</v>
      </c>
      <c r="H210" s="8">
        <v>1378.0081333557109</v>
      </c>
      <c r="I210" s="7">
        <f t="shared" si="47"/>
        <v>1.4513702434612058E-2</v>
      </c>
      <c r="J210" s="8">
        <v>1494.1007127746386</v>
      </c>
      <c r="K210" s="7">
        <f t="shared" si="48"/>
        <v>1.3385978487928532E-2</v>
      </c>
      <c r="L210" s="8">
        <v>1582.0118124830658</v>
      </c>
      <c r="M210" s="7">
        <f t="shared" si="49"/>
        <v>1.2642130635300857E-2</v>
      </c>
      <c r="N210" s="8">
        <v>1650.7719029518448</v>
      </c>
      <c r="O210" s="7">
        <f t="shared" si="50"/>
        <v>1.2115544227665127E-2</v>
      </c>
      <c r="P210" s="8">
        <v>1705.9739586797418</v>
      </c>
      <c r="Q210" s="7">
        <f t="shared" si="51"/>
        <v>1.1723508379622664E-2</v>
      </c>
      <c r="R210" s="8">
        <v>1751.2449779822773</v>
      </c>
      <c r="S210" s="7">
        <f t="shared" si="52"/>
        <v>1.1420446740148997E-2</v>
      </c>
    </row>
    <row r="211" spans="1:19" x14ac:dyDescent="0.45">
      <c r="A211">
        <v>2500</v>
      </c>
      <c r="B211" s="8">
        <v>671.88672995361253</v>
      </c>
      <c r="C211" s="7">
        <f t="shared" si="44"/>
        <v>2.9766922173594369E-2</v>
      </c>
      <c r="D211" s="8">
        <v>1051.1590328669502</v>
      </c>
      <c r="E211" s="7">
        <f t="shared" si="45"/>
        <v>1.9026616691340831E-2</v>
      </c>
      <c r="F211" s="8">
        <v>1312.4908272222424</v>
      </c>
      <c r="G211" s="7">
        <f t="shared" si="46"/>
        <v>1.5238201734581285E-2</v>
      </c>
      <c r="H211" s="8">
        <v>1497.1855090923118</v>
      </c>
      <c r="I211" s="7">
        <f t="shared" si="47"/>
        <v>1.3358398059920618E-2</v>
      </c>
      <c r="J211" s="8">
        <v>1633.1662048618009</v>
      </c>
      <c r="K211" s="7">
        <f t="shared" si="48"/>
        <v>1.2246151028879762E-2</v>
      </c>
      <c r="L211" s="8">
        <v>1737.0027439209998</v>
      </c>
      <c r="M211" s="7">
        <f t="shared" si="49"/>
        <v>1.1514086589669553E-2</v>
      </c>
      <c r="N211" s="8">
        <v>1818.7177226080405</v>
      </c>
      <c r="O211" s="7">
        <f t="shared" si="50"/>
        <v>1.0996758733576318E-2</v>
      </c>
      <c r="P211" s="8">
        <v>1884.6275633063829</v>
      </c>
      <c r="Q211" s="7">
        <f t="shared" si="51"/>
        <v>1.0612176320350575E-2</v>
      </c>
      <c r="R211" s="8">
        <v>1938.8796021865824</v>
      </c>
      <c r="S211" s="7">
        <f t="shared" si="52"/>
        <v>1.0315235653335508E-2</v>
      </c>
    </row>
    <row r="212" spans="1:19" x14ac:dyDescent="0.45">
      <c r="A212">
        <v>3000</v>
      </c>
      <c r="B212" s="8">
        <v>692.61657047933932</v>
      </c>
      <c r="C212" s="7">
        <f t="shared" si="44"/>
        <v>2.887600564646987E-2</v>
      </c>
      <c r="D212" s="8">
        <v>1099.0455601116462</v>
      </c>
      <c r="E212" s="7">
        <f t="shared" si="45"/>
        <v>1.8197607747915661E-2</v>
      </c>
      <c r="F212" s="8">
        <v>1386.8258258201861</v>
      </c>
      <c r="G212" s="7">
        <f t="shared" si="46"/>
        <v>1.4421421657742602E-2</v>
      </c>
      <c r="H212" s="8">
        <v>1593.5633122714576</v>
      </c>
      <c r="I212" s="7">
        <f t="shared" si="47"/>
        <v>1.2550489739558635E-2</v>
      </c>
      <c r="J212" s="8">
        <v>1747.3887163305708</v>
      </c>
      <c r="K212" s="7">
        <f t="shared" si="48"/>
        <v>1.1445650193964286E-2</v>
      </c>
      <c r="L212" s="8">
        <v>1865.7170078455665</v>
      </c>
      <c r="M212" s="7">
        <f t="shared" si="49"/>
        <v>1.0719739336618347E-2</v>
      </c>
      <c r="N212" s="8">
        <v>1959.3395906631313</v>
      </c>
      <c r="O212" s="7">
        <f t="shared" si="50"/>
        <v>1.0207520990902386E-2</v>
      </c>
      <c r="P212" s="8">
        <v>2035.1659498888127</v>
      </c>
      <c r="Q212" s="7">
        <f t="shared" si="51"/>
        <v>9.8272084402221162E-3</v>
      </c>
      <c r="R212" s="8">
        <v>2097.7841744113257</v>
      </c>
      <c r="S212" s="7">
        <f t="shared" si="52"/>
        <v>9.5338692340037057E-3</v>
      </c>
    </row>
    <row r="213" spans="1:19" x14ac:dyDescent="0.45">
      <c r="A213">
        <v>3500</v>
      </c>
      <c r="B213" s="8">
        <v>708.38267862371242</v>
      </c>
      <c r="C213" s="7">
        <f t="shared" si="44"/>
        <v>2.8233327272848028E-2</v>
      </c>
      <c r="D213" s="8">
        <v>1136.9720925601678</v>
      </c>
      <c r="E213" s="7">
        <f t="shared" si="45"/>
        <v>1.7590581273604668E-2</v>
      </c>
      <c r="F213" s="8">
        <v>1447.6195684544955</v>
      </c>
      <c r="G213" s="7">
        <f t="shared" si="46"/>
        <v>1.3815784502935642E-2</v>
      </c>
      <c r="H213" s="8">
        <v>1674.018204102134</v>
      </c>
      <c r="I213" s="7">
        <f t="shared" si="47"/>
        <v>1.194730137999131E-2</v>
      </c>
      <c r="J213" s="8">
        <v>1844.0631522711915</v>
      </c>
      <c r="K213" s="7">
        <f t="shared" si="48"/>
        <v>1.084561555029584E-2</v>
      </c>
      <c r="L213" s="8">
        <v>1975.730084300345</v>
      </c>
      <c r="M213" s="7">
        <f t="shared" si="49"/>
        <v>1.0122840239628429E-2</v>
      </c>
      <c r="N213" s="8">
        <v>2080.4116531699142</v>
      </c>
      <c r="O213" s="7">
        <f t="shared" si="50"/>
        <v>9.6134820094504313E-3</v>
      </c>
      <c r="P213" s="8">
        <v>2165.510056511358</v>
      </c>
      <c r="Q213" s="7">
        <f t="shared" si="51"/>
        <v>9.2356994325023117E-3</v>
      </c>
      <c r="R213" s="8">
        <v>2235.991853672389</v>
      </c>
      <c r="S213" s="7">
        <f t="shared" si="52"/>
        <v>8.9445764156752348E-3</v>
      </c>
    </row>
    <row r="214" spans="1:19" x14ac:dyDescent="0.45">
      <c r="A214">
        <v>4000</v>
      </c>
      <c r="B214" s="8">
        <v>720.83065976426849</v>
      </c>
      <c r="C214" s="7">
        <f t="shared" si="44"/>
        <v>2.7745767648868533E-2</v>
      </c>
      <c r="D214" s="8">
        <v>1167.8380124647308</v>
      </c>
      <c r="E214" s="7">
        <f t="shared" si="45"/>
        <v>1.7125662794440003E-2</v>
      </c>
      <c r="F214" s="8">
        <v>1498.4771911225587</v>
      </c>
      <c r="G214" s="7">
        <f t="shared" si="46"/>
        <v>1.3346883168116386E-2</v>
      </c>
      <c r="H214" s="8">
        <v>1742.5505487296016</v>
      </c>
      <c r="I214" s="7">
        <f t="shared" si="47"/>
        <v>1.1477428884103769E-2</v>
      </c>
      <c r="J214" s="8">
        <v>1927.4259249786962</v>
      </c>
      <c r="K214" s="7">
        <f t="shared" si="48"/>
        <v>1.0376533666382566E-2</v>
      </c>
      <c r="L214" s="8">
        <v>2071.4283600161216</v>
      </c>
      <c r="M214" s="7">
        <f t="shared" si="49"/>
        <v>9.6551733992115193E-3</v>
      </c>
      <c r="N214" s="8">
        <v>2186.4205922924693</v>
      </c>
      <c r="O214" s="7">
        <f t="shared" si="50"/>
        <v>9.1473708537614593E-3</v>
      </c>
      <c r="P214" s="8">
        <v>2280.2164839533934</v>
      </c>
      <c r="Q214" s="7">
        <f t="shared" si="51"/>
        <v>8.7710970167728993E-3</v>
      </c>
      <c r="R214" s="8">
        <v>2358.109663278266</v>
      </c>
      <c r="S214" s="7">
        <f t="shared" si="52"/>
        <v>8.4813697647105248E-3</v>
      </c>
    </row>
    <row r="215" spans="1:19" x14ac:dyDescent="0.45">
      <c r="A215">
        <v>4500</v>
      </c>
      <c r="B215" s="8">
        <v>730.92121270925395</v>
      </c>
      <c r="C215" s="7">
        <f t="shared" si="44"/>
        <v>2.7362730280966144E-2</v>
      </c>
      <c r="D215" s="8">
        <v>1193.5375407218835</v>
      </c>
      <c r="E215" s="7">
        <f t="shared" si="45"/>
        <v>1.675690903522269E-2</v>
      </c>
      <c r="F215" s="8">
        <v>1541.9283583562292</v>
      </c>
      <c r="G215" s="7">
        <f t="shared" si="46"/>
        <v>1.2970771236947076E-2</v>
      </c>
      <c r="H215" s="8">
        <v>1802.1079804200194</v>
      </c>
      <c r="I215" s="7">
        <f t="shared" si="47"/>
        <v>1.1098114107090617E-2</v>
      </c>
      <c r="J215" s="8">
        <v>2000.7129006149935</v>
      </c>
      <c r="K215" s="7">
        <f t="shared" si="48"/>
        <v>9.9964367670405171E-3</v>
      </c>
      <c r="L215" s="8">
        <v>2156.256469017218</v>
      </c>
      <c r="M215" s="7">
        <f t="shared" si="49"/>
        <v>9.2753344916876382E-3</v>
      </c>
      <c r="N215" s="8">
        <v>2280.9685642513191</v>
      </c>
      <c r="O215" s="7">
        <f t="shared" si="50"/>
        <v>8.7682050131912218E-3</v>
      </c>
      <c r="P215" s="8">
        <v>2383.0102219980022</v>
      </c>
      <c r="Q215" s="7">
        <f t="shared" si="51"/>
        <v>8.3927462061959921E-3</v>
      </c>
      <c r="R215" s="8">
        <v>2467.9609569386816</v>
      </c>
      <c r="S215" s="7">
        <f t="shared" si="52"/>
        <v>8.1038559154551961E-3</v>
      </c>
    </row>
    <row r="216" spans="1:19" x14ac:dyDescent="0.45">
      <c r="A216">
        <v>5000</v>
      </c>
      <c r="B216" s="8">
        <v>739.30752587393806</v>
      </c>
      <c r="C216" s="7">
        <f t="shared" si="44"/>
        <v>2.7052341955207244E-2</v>
      </c>
      <c r="D216" s="8">
        <v>1215.2846984874395</v>
      </c>
      <c r="E216" s="7">
        <f t="shared" si="45"/>
        <v>1.6457049138273758E-2</v>
      </c>
      <c r="F216" s="8">
        <v>1579.5071860499093</v>
      </c>
      <c r="G216" s="7">
        <f t="shared" si="46"/>
        <v>1.2662177276962411E-2</v>
      </c>
      <c r="H216" s="8">
        <v>1854.3924088757578</v>
      </c>
      <c r="I216" s="7">
        <f t="shared" si="47"/>
        <v>1.0785203770395706E-2</v>
      </c>
      <c r="J216" s="8">
        <v>2065.7151605788204</v>
      </c>
      <c r="K216" s="7">
        <f t="shared" si="48"/>
        <v>9.6818769507389067E-3</v>
      </c>
      <c r="L216" s="8">
        <v>2232.053524707776</v>
      </c>
      <c r="M216" s="7">
        <f t="shared" si="49"/>
        <v>8.9603586018925929E-3</v>
      </c>
      <c r="N216" s="8">
        <v>2365.9202828242537</v>
      </c>
      <c r="O216" s="7">
        <f t="shared" si="50"/>
        <v>8.4533701939126776E-3</v>
      </c>
      <c r="P216" s="8">
        <v>2475.7688726583201</v>
      </c>
      <c r="Q216" s="7">
        <f t="shared" si="51"/>
        <v>8.0782985119791477E-3</v>
      </c>
      <c r="R216" s="8">
        <v>2567.428801609396</v>
      </c>
      <c r="S216" s="7">
        <f t="shared" si="52"/>
        <v>7.7898946944363074E-3</v>
      </c>
    </row>
    <row r="217" spans="1:19" x14ac:dyDescent="0.45">
      <c r="A217">
        <v>5500</v>
      </c>
      <c r="B217" s="8">
        <v>746.38163507083209</v>
      </c>
      <c r="C217" s="7">
        <f t="shared" si="44"/>
        <v>2.6795943335478755E-2</v>
      </c>
      <c r="D217" s="8">
        <v>1233.9690247631725</v>
      </c>
      <c r="E217" s="7">
        <f t="shared" si="45"/>
        <v>1.6207862270966218E-2</v>
      </c>
      <c r="F217" s="8">
        <v>1612.5015053281209</v>
      </c>
      <c r="G217" s="7">
        <f t="shared" si="46"/>
        <v>1.2403089196453363E-2</v>
      </c>
      <c r="H217" s="8">
        <v>1900.9812527882025</v>
      </c>
      <c r="I217" s="7">
        <f t="shared" si="47"/>
        <v>1.052088229206135E-2</v>
      </c>
      <c r="J217" s="8">
        <v>2124.2242856147745</v>
      </c>
      <c r="K217" s="7">
        <f t="shared" si="48"/>
        <v>9.4152016505224048E-3</v>
      </c>
      <c r="L217" s="8">
        <v>2300.7745255320083</v>
      </c>
      <c r="M217" s="7">
        <f t="shared" si="49"/>
        <v>8.692724896793352E-3</v>
      </c>
      <c r="N217" s="8">
        <v>2443.3591433037245</v>
      </c>
      <c r="O217" s="7">
        <f t="shared" si="50"/>
        <v>8.1854524148903957E-3</v>
      </c>
      <c r="P217" s="8">
        <v>2560.6792458781119</v>
      </c>
      <c r="Q217" s="7">
        <f t="shared" si="51"/>
        <v>7.8104276559407852E-3</v>
      </c>
      <c r="R217" s="8">
        <v>2658.7850407078308</v>
      </c>
      <c r="S217" s="7">
        <f t="shared" si="52"/>
        <v>7.5222327844433534E-3</v>
      </c>
    </row>
    <row r="218" spans="1:19" x14ac:dyDescent="0.45">
      <c r="A218">
        <v>6000</v>
      </c>
      <c r="B218" s="8">
        <v>752.46370903706543</v>
      </c>
      <c r="C218" s="7">
        <f t="shared" si="44"/>
        <v>2.6579354937388514E-2</v>
      </c>
      <c r="D218" s="8">
        <v>1250.190736114281</v>
      </c>
      <c r="E218" s="7">
        <f t="shared" si="45"/>
        <v>1.5997558950214284E-2</v>
      </c>
      <c r="F218" s="8">
        <v>1641.6575050275958</v>
      </c>
      <c r="G218" s="7">
        <f t="shared" si="46"/>
        <v>1.2182809105279122E-2</v>
      </c>
      <c r="H218" s="8">
        <v>1942.678403506583</v>
      </c>
      <c r="I218" s="7">
        <f t="shared" si="47"/>
        <v>1.0295064774436933E-2</v>
      </c>
      <c r="J218" s="8">
        <v>2177.0583016877881</v>
      </c>
      <c r="K218" s="7">
        <f t="shared" si="48"/>
        <v>9.1867084976524436E-3</v>
      </c>
      <c r="L218" s="8">
        <v>2363.2310991058985</v>
      </c>
      <c r="M218" s="7">
        <f t="shared" si="49"/>
        <v>8.4629895093910924E-3</v>
      </c>
      <c r="N218" s="8">
        <v>2514.0809972685925</v>
      </c>
      <c r="O218" s="7">
        <f t="shared" si="50"/>
        <v>7.9551931786322212E-3</v>
      </c>
      <c r="P218" s="8">
        <v>2638.5174954331192</v>
      </c>
      <c r="Q218" s="7">
        <f t="shared" si="51"/>
        <v>7.5800141687963115E-3</v>
      </c>
      <c r="R218" s="8">
        <v>2742.7849185905188</v>
      </c>
      <c r="S218" s="7">
        <f t="shared" si="52"/>
        <v>7.2918586741674727E-3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91" zoomScale="103" zoomScaleNormal="103" workbookViewId="0">
      <selection activeCell="R101" sqref="R101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85" workbookViewId="0">
      <selection activeCell="S106" sqref="S106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0" sqref="L30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56" workbookViewId="0">
      <selection activeCell="S270" sqref="S270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1,5 mm Noctua F12</vt:lpstr>
      <vt:lpstr>1,5 mm 2x F12</vt:lpstr>
      <vt:lpstr>Diagramm 1,5mm F12</vt:lpstr>
      <vt:lpstr>Diagramm 1,5mm 2x F12</vt:lpstr>
      <vt:lpstr>Leistung Passiv</vt:lpstr>
      <vt:lpstr>Vergleich KW pushpull 1,5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2021-01-16T14:45:17Z</dcterms:modified>
</cp:coreProperties>
</file>