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\Desktop\Rechnungstool DonBo Original\"/>
    </mc:Choice>
  </mc:AlternateContent>
  <bookViews>
    <workbookView xWindow="0" yWindow="0" windowWidth="23040" windowHeight="9984"/>
  </bookViews>
  <sheets>
    <sheet name="Tabelle1" sheetId="1" r:id="rId1"/>
  </sheets>
  <externalReferences>
    <externalReference r:id="rId2"/>
  </externalReferences>
  <definedNames>
    <definedName name="_xlnm.Print_Area" localSheetId="0">Tabelle1!$A$1:$I$38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D22" i="1"/>
  <c r="D21" i="1"/>
  <c r="D20" i="1"/>
  <c r="D19" i="1"/>
  <c r="D18" i="1"/>
  <c r="D17" i="1"/>
  <c r="D16" i="1"/>
  <c r="D15" i="1"/>
  <c r="D14" i="1"/>
  <c r="C10" i="1"/>
  <c r="C22" i="1" s="1"/>
  <c r="H22" i="1" s="1"/>
  <c r="H2" i="1"/>
  <c r="A2" i="1"/>
  <c r="C13" i="1" l="1"/>
  <c r="H13" i="1" s="1"/>
  <c r="C16" i="1"/>
  <c r="H16" i="1" s="1"/>
  <c r="C20" i="1"/>
  <c r="H20" i="1" s="1"/>
  <c r="C15" i="1"/>
  <c r="H15" i="1" s="1"/>
  <c r="C19" i="1"/>
  <c r="H19" i="1" s="1"/>
  <c r="C23" i="1"/>
  <c r="H23" i="1" s="1"/>
  <c r="C17" i="1"/>
  <c r="H17" i="1" s="1"/>
  <c r="C21" i="1"/>
  <c r="H21" i="1" s="1"/>
  <c r="B10" i="1"/>
  <c r="C14" i="1"/>
  <c r="H14" i="1" s="1"/>
  <c r="C18" i="1"/>
  <c r="H18" i="1" s="1"/>
  <c r="H26" i="1" l="1"/>
  <c r="H27" i="1" s="1"/>
  <c r="F30" i="1" s="1"/>
</calcChain>
</file>

<file path=xl/sharedStrings.xml><?xml version="1.0" encoding="utf-8"?>
<sst xmlns="http://schemas.openxmlformats.org/spreadsheetml/2006/main" count="43" uniqueCount="33">
  <si>
    <t>Rechnungsdatum:</t>
  </si>
  <si>
    <t>Ansprechpartner:</t>
  </si>
  <si>
    <t>Frau Ledermüller</t>
  </si>
  <si>
    <t>Rechnung Nr.</t>
  </si>
  <si>
    <t>87616 Marktoberdorf</t>
  </si>
  <si>
    <t>Rechnung</t>
  </si>
  <si>
    <t>Essen Ganztagesschule 2016/2017</t>
  </si>
  <si>
    <t>Wochentage</t>
  </si>
  <si>
    <t>Monat</t>
  </si>
  <si>
    <t>Bezeichnung</t>
  </si>
  <si>
    <t>Tage</t>
  </si>
  <si>
    <t>Preis</t>
  </si>
  <si>
    <t>Gesamt</t>
  </si>
  <si>
    <t>Essen GTK</t>
  </si>
  <si>
    <t xml:space="preserve"> </t>
  </si>
  <si>
    <t>Gesamtbetrag:</t>
  </si>
  <si>
    <t>Monatliche Vorauszahlung</t>
  </si>
  <si>
    <r>
      <t xml:space="preserve">Bitte überweisen Sie die monatliche </t>
    </r>
    <r>
      <rPr>
        <b/>
        <u/>
        <sz val="10"/>
        <rFont val="Arial"/>
        <family val="2"/>
      </rPr>
      <t>Vorauszahlung</t>
    </r>
    <r>
      <rPr>
        <sz val="11"/>
        <color theme="1"/>
        <rFont val="Arial"/>
        <family val="2"/>
      </rPr>
      <t xml:space="preserve"> von</t>
    </r>
  </si>
  <si>
    <r>
      <t xml:space="preserve">für jeden Monat </t>
    </r>
    <r>
      <rPr>
        <b/>
        <u/>
        <sz val="10"/>
        <rFont val="Arial"/>
        <family val="2"/>
      </rPr>
      <t>im Voraus</t>
    </r>
    <r>
      <rPr>
        <sz val="11"/>
        <color theme="1"/>
        <rFont val="Arial"/>
        <family val="2"/>
      </rPr>
      <t xml:space="preserve"> auf das</t>
    </r>
  </si>
  <si>
    <t>Konto der Don-Bosco-Schule Marktoberdorf.</t>
  </si>
  <si>
    <t>Anschrift:</t>
  </si>
  <si>
    <t>Bankverbindung:</t>
  </si>
  <si>
    <t>Don Bosco Schule</t>
  </si>
  <si>
    <t>VR-Bank Kaufbeuren-Ostallgäu</t>
  </si>
  <si>
    <t>Ganztag</t>
  </si>
  <si>
    <t>Kto. Nr. 208953538</t>
  </si>
  <si>
    <r>
      <rPr>
        <b/>
        <sz val="9"/>
        <rFont val="Calibri"/>
        <family val="2"/>
        <scheme val="minor"/>
      </rPr>
      <t>IBAN</t>
    </r>
    <r>
      <rPr>
        <sz val="9"/>
        <rFont val="Calibri"/>
        <family val="2"/>
        <scheme val="minor"/>
      </rPr>
      <t xml:space="preserve">: DE51 7346 0046 0208953538 </t>
    </r>
  </si>
  <si>
    <t>Peter-Dörfler-Str. 14</t>
  </si>
  <si>
    <t xml:space="preserve">BLZ      734 600 46    </t>
  </si>
  <si>
    <r>
      <rPr>
        <b/>
        <sz val="9"/>
        <rFont val="Calibri"/>
        <family val="2"/>
        <scheme val="minor"/>
      </rPr>
      <t>BIC</t>
    </r>
    <r>
      <rPr>
        <sz val="9"/>
        <rFont val="Calibri"/>
        <family val="2"/>
        <scheme val="minor"/>
      </rPr>
      <t xml:space="preserve">:   GENODEF1KFB </t>
    </r>
  </si>
  <si>
    <t>Mustergasse 12</t>
  </si>
  <si>
    <t>99999 Musterhausen</t>
  </si>
  <si>
    <t>Willi + Maria Lüdenscheidt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</si>
</sst>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&quot;#,##0.00_);[Red]\(&quot;€&quot;#,##0.00\)"/>
    <numFmt numFmtId="165" formatCode="0000"/>
    <numFmt numFmtId="166" formatCode="0.00_ ;[Red]\-0.00\ "/>
  </numFmts>
  <fonts count="21" x14ac:knownFonts="1">
    <font>
      <sz val="11"/>
      <color theme="1"/>
      <name val="Arial"/>
      <family val="2"/>
    </font>
    <font>
      <b/>
      <sz val="11"/>
      <color theme="3"/>
      <name val="Arial"/>
      <family val="2"/>
    </font>
    <font>
      <sz val="10"/>
      <color theme="3"/>
      <name val="Arial"/>
      <family val="2"/>
    </font>
    <font>
      <sz val="10"/>
      <name val="Arial"/>
      <family val="2"/>
    </font>
    <font>
      <sz val="8"/>
      <color theme="0"/>
      <name val="Arial"/>
      <family val="2"/>
    </font>
    <font>
      <b/>
      <sz val="10"/>
      <color theme="4" tint="-0.249977111117893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3"/>
      <name val="Arial"/>
      <family val="2"/>
    </font>
    <font>
      <b/>
      <sz val="14"/>
      <color theme="3"/>
      <name val="Arial"/>
      <family val="2"/>
    </font>
    <font>
      <b/>
      <sz val="12"/>
      <color theme="3"/>
      <name val="Arial"/>
      <family val="2"/>
    </font>
    <font>
      <b/>
      <sz val="10"/>
      <color theme="0" tint="-0.14999847407452621"/>
      <name val="Arial"/>
      <family val="2"/>
    </font>
    <font>
      <u/>
      <sz val="10"/>
      <color theme="10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u/>
      <sz val="9"/>
      <name val="Arial"/>
      <family val="2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10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3743705557422"/>
      </right>
      <top/>
      <bottom/>
      <diagonal/>
    </border>
    <border>
      <left/>
      <right/>
      <top/>
      <bottom style="medium">
        <color theme="6" tint="0.39994506668294322"/>
      </bottom>
      <diagonal/>
    </border>
    <border>
      <left/>
      <right/>
      <top style="medium">
        <color theme="6" tint="0.39994506668294322"/>
      </top>
      <bottom style="medium">
        <color theme="6" tint="0.39994506668294322"/>
      </bottom>
      <diagonal/>
    </border>
    <border>
      <left/>
      <right/>
      <top style="medium">
        <color theme="6" tint="0.39994506668294322"/>
      </top>
      <bottom style="medium">
        <color theme="6" tint="0.39991454817346722"/>
      </bottom>
      <diagonal/>
    </border>
    <border>
      <left/>
      <right/>
      <top style="medium">
        <color theme="6" tint="0.39994506668294322"/>
      </top>
      <bottom/>
      <diagonal/>
    </border>
    <border>
      <left/>
      <right/>
      <top style="medium">
        <color theme="6" tint="0.399945066682943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/>
      <diagonal/>
    </border>
    <border>
      <left/>
      <right style="medium">
        <color theme="6" tint="0.39991454817346722"/>
      </right>
      <top/>
      <bottom/>
      <diagonal/>
    </border>
    <border>
      <left style="medium">
        <color theme="6" tint="0.39991454817346722"/>
      </left>
      <right style="medium">
        <color theme="6" tint="0.39988402966399123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theme="6" tint="0.39991454817346722"/>
      </right>
      <top/>
      <bottom style="medium">
        <color theme="6" tint="0.39994506668294322"/>
      </bottom>
      <diagonal/>
    </border>
    <border>
      <left style="medium">
        <color theme="6" tint="0.39991454817346722"/>
      </left>
      <right style="medium">
        <color theme="6" tint="0.39988402966399123"/>
      </right>
      <top/>
      <bottom style="medium">
        <color theme="6" tint="0.39994506668294322"/>
      </bottom>
      <diagonal/>
    </border>
    <border>
      <left/>
      <right style="medium">
        <color theme="6" tint="0.39991454817346722"/>
      </right>
      <top style="medium">
        <color theme="6" tint="0.39994506668294322"/>
      </top>
      <bottom style="medium">
        <color theme="6" tint="0.39994506668294322"/>
      </bottom>
      <diagonal/>
    </border>
    <border>
      <left style="thin">
        <color indexed="64"/>
      </left>
      <right style="thin">
        <color theme="0" tint="-0.34998626667073579"/>
      </right>
      <top/>
      <bottom style="thin">
        <color indexed="64"/>
      </bottom>
      <diagonal/>
    </border>
    <border>
      <left/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/>
      <top/>
      <bottom style="thin">
        <color indexed="64"/>
      </bottom>
      <diagonal/>
    </border>
    <border>
      <left/>
      <right style="medium">
        <color theme="6" tint="0.39991454817346722"/>
      </right>
      <top style="medium">
        <color theme="6" tint="0.39994506668294322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12" fillId="0" borderId="0" applyNumberFormat="0" applyFill="0" applyBorder="0" applyAlignment="0" applyProtection="0"/>
  </cellStyleXfs>
  <cellXfs count="102">
    <xf numFmtId="0" fontId="0" fillId="0" borderId="0" xfId="0"/>
    <xf numFmtId="0" fontId="2" fillId="0" borderId="0" xfId="1" applyNumberFormat="1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center" wrapText="1"/>
    </xf>
    <xf numFmtId="17" fontId="6" fillId="0" borderId="2" xfId="1" applyNumberFormat="1" applyFont="1" applyBorder="1" applyAlignment="1" applyProtection="1">
      <alignment horizontal="left" indent="1"/>
      <protection locked="0"/>
    </xf>
    <xf numFmtId="17" fontId="6" fillId="0" borderId="3" xfId="1" applyNumberFormat="1" applyFont="1" applyBorder="1" applyAlignment="1" applyProtection="1">
      <alignment horizontal="left" indent="1"/>
      <protection locked="0"/>
    </xf>
    <xf numFmtId="17" fontId="6" fillId="0" borderId="0" xfId="1" applyNumberFormat="1" applyFont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0" fontId="3" fillId="0" borderId="0" xfId="0" applyFont="1" applyBorder="1" applyProtection="1">
      <protection locked="0"/>
    </xf>
    <xf numFmtId="17" fontId="6" fillId="0" borderId="0" xfId="1" applyNumberFormat="1" applyFont="1" applyBorder="1" applyAlignment="1" applyProtection="1">
      <alignment horizontal="left" indent="4"/>
    </xf>
    <xf numFmtId="0" fontId="6" fillId="0" borderId="2" xfId="0" applyFont="1" applyBorder="1" applyAlignment="1" applyProtection="1">
      <alignment horizontal="left"/>
      <protection locked="0"/>
    </xf>
    <xf numFmtId="0" fontId="6" fillId="0" borderId="3" xfId="0" applyFont="1" applyBorder="1" applyAlignment="1" applyProtection="1">
      <alignment horizontal="left"/>
      <protection locked="0"/>
    </xf>
    <xf numFmtId="0" fontId="6" fillId="0" borderId="0" xfId="0" applyFont="1" applyBorder="1" applyProtection="1">
      <protection locked="0"/>
    </xf>
    <xf numFmtId="17" fontId="6" fillId="0" borderId="0" xfId="1" applyNumberFormat="1" applyFont="1" applyBorder="1" applyAlignment="1" applyProtection="1">
      <alignment horizontal="left" indent="1"/>
      <protection locked="0"/>
    </xf>
    <xf numFmtId="1" fontId="0" fillId="0" borderId="0" xfId="0" applyNumberFormat="1" applyBorder="1" applyProtection="1">
      <protection locked="0"/>
    </xf>
    <xf numFmtId="0" fontId="7" fillId="0" borderId="0" xfId="1" applyFont="1" applyBorder="1" applyProtection="1">
      <protection locked="0"/>
    </xf>
    <xf numFmtId="0" fontId="8" fillId="0" borderId="0" xfId="1" applyFont="1" applyBorder="1" applyProtection="1">
      <protection locked="0"/>
    </xf>
    <xf numFmtId="0" fontId="8" fillId="0" borderId="4" xfId="1" applyFont="1" applyBorder="1" applyProtection="1">
      <protection locked="0"/>
    </xf>
    <xf numFmtId="0" fontId="8" fillId="0" borderId="4" xfId="1" applyFont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9" fillId="0" borderId="5" xfId="1" applyFont="1" applyBorder="1" applyAlignment="1" applyProtection="1">
      <alignment horizontal="left" vertical="center"/>
    </xf>
    <xf numFmtId="0" fontId="9" fillId="0" borderId="5" xfId="1" applyFont="1" applyBorder="1" applyAlignment="1" applyProtection="1">
      <alignment horizontal="left" vertical="center"/>
      <protection locked="0"/>
    </xf>
    <xf numFmtId="0" fontId="8" fillId="0" borderId="5" xfId="1" applyFont="1" applyBorder="1" applyAlignment="1" applyProtection="1">
      <alignment vertical="center"/>
      <protection locked="0"/>
    </xf>
    <xf numFmtId="0" fontId="0" fillId="0" borderId="0" xfId="0" applyFont="1" applyProtection="1"/>
    <xf numFmtId="0" fontId="0" fillId="0" borderId="6" xfId="0" applyBorder="1" applyAlignment="1" applyProtection="1">
      <alignment horizontal="center"/>
    </xf>
    <xf numFmtId="1" fontId="4" fillId="0" borderId="7" xfId="0" applyNumberFormat="1" applyFont="1" applyBorder="1" applyAlignment="1" applyProtection="1"/>
    <xf numFmtId="0" fontId="11" fillId="0" borderId="7" xfId="1" applyFont="1" applyBorder="1" applyProtection="1">
      <protection locked="0"/>
    </xf>
    <xf numFmtId="0" fontId="8" fillId="0" borderId="7" xfId="1" applyFont="1" applyBorder="1" applyAlignment="1" applyProtection="1">
      <alignment wrapText="1"/>
      <protection locked="0"/>
    </xf>
    <xf numFmtId="0" fontId="8" fillId="0" borderId="8" xfId="1" applyFont="1" applyBorder="1" applyAlignment="1" applyProtection="1">
      <alignment horizontal="left"/>
      <protection locked="0"/>
    </xf>
    <xf numFmtId="0" fontId="8" fillId="0" borderId="9" xfId="1" applyFont="1" applyBorder="1" applyProtection="1">
      <protection locked="0"/>
    </xf>
    <xf numFmtId="0" fontId="8" fillId="0" borderId="9" xfId="1" applyFont="1" applyBorder="1" applyAlignment="1" applyProtection="1">
      <alignment horizontal="right"/>
      <protection locked="0"/>
    </xf>
    <xf numFmtId="0" fontId="6" fillId="2" borderId="10" xfId="1" applyFont="1" applyFill="1" applyBorder="1" applyAlignment="1" applyProtection="1">
      <alignment horizontal="center"/>
      <protection locked="0"/>
    </xf>
    <xf numFmtId="0" fontId="6" fillId="2" borderId="11" xfId="1" applyFont="1" applyFill="1" applyBorder="1" applyProtection="1">
      <protection locked="0"/>
    </xf>
    <xf numFmtId="0" fontId="6" fillId="2" borderId="11" xfId="1" applyFont="1" applyFill="1" applyBorder="1" applyAlignment="1" applyProtection="1">
      <alignment horizontal="right"/>
      <protection locked="0"/>
    </xf>
    <xf numFmtId="0" fontId="6" fillId="2" borderId="12" xfId="1" applyFont="1" applyFill="1" applyBorder="1" applyProtection="1">
      <protection locked="0"/>
    </xf>
    <xf numFmtId="0" fontId="6" fillId="2" borderId="13" xfId="1" applyFont="1" applyFill="1" applyBorder="1" applyProtection="1">
      <protection locked="0"/>
    </xf>
    <xf numFmtId="164" fontId="6" fillId="2" borderId="11" xfId="1" applyNumberFormat="1" applyFont="1" applyFill="1" applyBorder="1" applyAlignment="1" applyProtection="1">
      <alignment horizontal="right"/>
      <protection locked="0"/>
    </xf>
    <xf numFmtId="166" fontId="6" fillId="2" borderId="14" xfId="1" applyNumberFormat="1" applyFont="1" applyFill="1" applyBorder="1" applyProtection="1">
      <protection locked="0"/>
    </xf>
    <xf numFmtId="17" fontId="2" fillId="0" borderId="15" xfId="1" applyNumberFormat="1" applyFont="1" applyBorder="1" applyAlignment="1" applyProtection="1">
      <alignment horizontal="center"/>
    </xf>
    <xf numFmtId="0" fontId="2" fillId="0" borderId="16" xfId="1" applyFont="1" applyBorder="1" applyAlignment="1" applyProtection="1">
      <alignment horizontal="left" indent="1"/>
    </xf>
    <xf numFmtId="1" fontId="3" fillId="0" borderId="17" xfId="1" applyNumberFormat="1" applyFont="1" applyBorder="1" applyProtection="1"/>
    <xf numFmtId="164" fontId="2" fillId="0" borderId="17" xfId="1" applyNumberFormat="1" applyFont="1" applyBorder="1" applyProtection="1">
      <protection locked="0"/>
    </xf>
    <xf numFmtId="166" fontId="2" fillId="0" borderId="0" xfId="1" applyNumberFormat="1" applyFont="1" applyBorder="1" applyProtection="1"/>
    <xf numFmtId="166" fontId="2" fillId="0" borderId="18" xfId="1" applyNumberFormat="1" applyFont="1" applyBorder="1" applyProtection="1">
      <protection locked="0"/>
    </xf>
    <xf numFmtId="164" fontId="2" fillId="0" borderId="19" xfId="1" applyNumberFormat="1" applyFont="1" applyBorder="1" applyProtection="1"/>
    <xf numFmtId="166" fontId="6" fillId="0" borderId="20" xfId="1" applyNumberFormat="1" applyFont="1" applyBorder="1" applyProtection="1">
      <protection locked="0"/>
    </xf>
    <xf numFmtId="1" fontId="3" fillId="0" borderId="17" xfId="2" applyNumberFormat="1" applyFont="1" applyBorder="1" applyAlignment="1" applyProtection="1">
      <alignment readingOrder="1"/>
    </xf>
    <xf numFmtId="164" fontId="2" fillId="0" borderId="17" xfId="1" applyNumberFormat="1" applyFont="1" applyBorder="1" applyProtection="1"/>
    <xf numFmtId="17" fontId="6" fillId="0" borderId="15" xfId="1" applyNumberFormat="1" applyFont="1" applyBorder="1" applyAlignment="1" applyProtection="1">
      <alignment horizontal="center"/>
    </xf>
    <xf numFmtId="0" fontId="6" fillId="0" borderId="17" xfId="1" applyFont="1" applyBorder="1" applyProtection="1"/>
    <xf numFmtId="1" fontId="6" fillId="0" borderId="17" xfId="2" applyNumberFormat="1" applyFont="1" applyBorder="1" applyAlignment="1" applyProtection="1">
      <alignment readingOrder="1"/>
    </xf>
    <xf numFmtId="164" fontId="6" fillId="0" borderId="17" xfId="1" applyNumberFormat="1" applyFont="1" applyBorder="1" applyProtection="1"/>
    <xf numFmtId="166" fontId="6" fillId="0" borderId="0" xfId="1" applyNumberFormat="1" applyFont="1" applyBorder="1" applyProtection="1">
      <protection locked="0"/>
    </xf>
    <xf numFmtId="166" fontId="6" fillId="0" borderId="18" xfId="1" applyNumberFormat="1" applyFont="1" applyBorder="1" applyProtection="1">
      <protection locked="0"/>
    </xf>
    <xf numFmtId="164" fontId="6" fillId="0" borderId="19" xfId="1" applyNumberFormat="1" applyFont="1" applyBorder="1" applyProtection="1"/>
    <xf numFmtId="166" fontId="6" fillId="0" borderId="20" xfId="1" applyNumberFormat="1" applyFont="1" applyBorder="1" applyProtection="1"/>
    <xf numFmtId="0" fontId="6" fillId="0" borderId="15" xfId="1" applyFont="1" applyBorder="1" applyProtection="1"/>
    <xf numFmtId="166" fontId="6" fillId="0" borderId="17" xfId="1" applyNumberFormat="1" applyFont="1" applyBorder="1" applyProtection="1"/>
    <xf numFmtId="166" fontId="6" fillId="0" borderId="4" xfId="1" applyNumberFormat="1" applyFont="1" applyBorder="1" applyProtection="1">
      <protection locked="0"/>
    </xf>
    <xf numFmtId="166" fontId="6" fillId="0" borderId="21" xfId="1" applyNumberFormat="1" applyFont="1" applyBorder="1" applyProtection="1">
      <protection locked="0"/>
    </xf>
    <xf numFmtId="164" fontId="6" fillId="0" borderId="22" xfId="1" applyNumberFormat="1" applyFont="1" applyBorder="1" applyProtection="1"/>
    <xf numFmtId="0" fontId="2" fillId="0" borderId="15" xfId="1" applyFont="1" applyBorder="1" applyProtection="1"/>
    <xf numFmtId="0" fontId="2" fillId="0" borderId="17" xfId="1" applyFont="1" applyBorder="1" applyProtection="1"/>
    <xf numFmtId="166" fontId="2" fillId="0" borderId="17" xfId="1" applyNumberFormat="1" applyFont="1" applyBorder="1" applyProtection="1"/>
    <xf numFmtId="166" fontId="6" fillId="0" borderId="4" xfId="1" applyNumberFormat="1" applyFont="1" applyBorder="1" applyProtection="1"/>
    <xf numFmtId="166" fontId="6" fillId="0" borderId="5" xfId="1" applyNumberFormat="1" applyFont="1" applyBorder="1" applyProtection="1"/>
    <xf numFmtId="164" fontId="6" fillId="3" borderId="23" xfId="1" applyNumberFormat="1" applyFont="1" applyFill="1" applyBorder="1" applyProtection="1"/>
    <xf numFmtId="0" fontId="0" fillId="0" borderId="20" xfId="0" applyBorder="1" applyProtection="1"/>
    <xf numFmtId="0" fontId="2" fillId="0" borderId="24" xfId="1" applyFont="1" applyBorder="1" applyProtection="1"/>
    <xf numFmtId="0" fontId="2" fillId="0" borderId="25" xfId="1" applyFont="1" applyBorder="1" applyProtection="1"/>
    <xf numFmtId="166" fontId="2" fillId="0" borderId="25" xfId="1" applyNumberFormat="1" applyFont="1" applyBorder="1" applyProtection="1"/>
    <xf numFmtId="0" fontId="7" fillId="3" borderId="26" xfId="1" applyFont="1" applyFill="1" applyBorder="1" applyAlignment="1" applyProtection="1">
      <alignment horizontal="left"/>
    </xf>
    <xf numFmtId="0" fontId="7" fillId="3" borderId="9" xfId="1" applyFont="1" applyFill="1" applyBorder="1" applyAlignment="1" applyProtection="1">
      <alignment horizontal="left"/>
    </xf>
    <xf numFmtId="164" fontId="7" fillId="3" borderId="27" xfId="1" applyNumberFormat="1" applyFont="1" applyFill="1" applyBorder="1" applyProtection="1"/>
    <xf numFmtId="0" fontId="0" fillId="0" borderId="28" xfId="0" applyBorder="1" applyProtection="1"/>
    <xf numFmtId="0" fontId="0" fillId="0" borderId="0" xfId="0" applyAlignment="1" applyProtection="1"/>
    <xf numFmtId="164" fontId="7" fillId="3" borderId="29" xfId="1" applyNumberFormat="1" applyFont="1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14" fillId="0" borderId="0" xfId="0" applyFont="1" applyBorder="1" applyAlignment="1" applyProtection="1">
      <protection locked="0"/>
    </xf>
    <xf numFmtId="0" fontId="0" fillId="0" borderId="9" xfId="0" applyBorder="1" applyProtection="1">
      <protection locked="0"/>
    </xf>
    <xf numFmtId="0" fontId="15" fillId="0" borderId="0" xfId="0" applyFont="1" applyProtection="1"/>
    <xf numFmtId="0" fontId="0" fillId="0" borderId="0" xfId="0" applyProtection="1"/>
    <xf numFmtId="17" fontId="2" fillId="0" borderId="0" xfId="1" applyNumberFormat="1" applyFont="1" applyBorder="1" applyProtection="1"/>
    <xf numFmtId="17" fontId="2" fillId="0" borderId="0" xfId="1" applyNumberFormat="1" applyFont="1" applyBorder="1" applyAlignment="1" applyProtection="1">
      <alignment horizontal="left"/>
    </xf>
    <xf numFmtId="0" fontId="16" fillId="0" borderId="0" xfId="0" applyFont="1" applyProtection="1"/>
    <xf numFmtId="0" fontId="17" fillId="0" borderId="0" xfId="0" applyFont="1" applyProtection="1"/>
    <xf numFmtId="0" fontId="16" fillId="0" borderId="0" xfId="0" applyFont="1" applyAlignment="1" applyProtection="1">
      <alignment horizontal="left"/>
    </xf>
    <xf numFmtId="0" fontId="17" fillId="0" borderId="0" xfId="0" applyFont="1" applyAlignment="1" applyProtection="1">
      <alignment horizontal="left"/>
    </xf>
    <xf numFmtId="17" fontId="18" fillId="0" borderId="0" xfId="1" applyNumberFormat="1" applyFont="1" applyBorder="1" applyProtection="1"/>
    <xf numFmtId="17" fontId="18" fillId="0" borderId="0" xfId="1" applyNumberFormat="1" applyFont="1" applyBorder="1" applyAlignment="1" applyProtection="1">
      <alignment horizontal="left"/>
    </xf>
    <xf numFmtId="17" fontId="16" fillId="0" borderId="0" xfId="1" applyNumberFormat="1" applyFont="1" applyBorder="1" applyProtection="1"/>
    <xf numFmtId="17" fontId="19" fillId="0" borderId="0" xfId="1" applyNumberFormat="1" applyFont="1" applyBorder="1" applyProtection="1"/>
    <xf numFmtId="17" fontId="16" fillId="0" borderId="0" xfId="1" applyNumberFormat="1" applyFont="1" applyBorder="1" applyAlignment="1" applyProtection="1">
      <alignment horizontal="left" indent="1"/>
    </xf>
    <xf numFmtId="17" fontId="16" fillId="0" borderId="0" xfId="1" applyNumberFormat="1" applyFont="1" applyBorder="1" applyAlignment="1" applyProtection="1">
      <alignment horizontal="left"/>
    </xf>
    <xf numFmtId="0" fontId="10" fillId="0" borderId="5" xfId="1" applyFont="1" applyBorder="1" applyAlignment="1" applyProtection="1">
      <alignment horizontal="right" vertical="center"/>
    </xf>
    <xf numFmtId="14" fontId="6" fillId="0" borderId="0" xfId="0" applyNumberFormat="1" applyFont="1" applyBorder="1" applyAlignment="1" applyProtection="1">
      <alignment horizontal="left"/>
    </xf>
    <xf numFmtId="17" fontId="6" fillId="0" borderId="2" xfId="1" applyNumberFormat="1" applyFont="1" applyBorder="1" applyAlignment="1" applyProtection="1">
      <alignment horizontal="left" indent="1"/>
      <protection locked="0"/>
    </xf>
    <xf numFmtId="17" fontId="6" fillId="0" borderId="3" xfId="1" applyNumberFormat="1" applyFont="1" applyBorder="1" applyAlignment="1" applyProtection="1">
      <alignment horizontal="left" indent="1"/>
      <protection locked="0"/>
    </xf>
    <xf numFmtId="17" fontId="6" fillId="0" borderId="0" xfId="1" applyNumberFormat="1" applyFont="1" applyBorder="1" applyAlignment="1" applyProtection="1">
      <alignment horizontal="left"/>
    </xf>
    <xf numFmtId="165" fontId="0" fillId="0" borderId="0" xfId="0" applyNumberFormat="1" applyBorder="1" applyAlignment="1" applyProtection="1">
      <alignment horizontal="left" wrapText="1"/>
      <protection locked="0"/>
    </xf>
  </cellXfs>
  <cellStyles count="3">
    <cellStyle name="Link" xfId="2" builtinId="8"/>
    <cellStyle name="Standard" xfId="0" builtinId="0"/>
    <cellStyle name="Überschrift 3" xfId="1" builtin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en%20Ganztagesklassen%2016_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rlage oBP"/>
      <sheetName val="Rechnung"/>
      <sheetName val="Adressen"/>
      <sheetName val="Wochentage"/>
      <sheetName val="Sept.16"/>
      <sheetName val="Okt.16"/>
      <sheetName val="Nov.16"/>
      <sheetName val="Dez.16"/>
      <sheetName val="Jan.17"/>
      <sheetName val="Febr.17"/>
      <sheetName val="März 17"/>
      <sheetName val="Apr.17"/>
      <sheetName val="Mai 17"/>
      <sheetName val="Juni 17"/>
      <sheetName val="Juli 17"/>
    </sheetNames>
    <sheetDataSet>
      <sheetData sheetId="0">
        <row r="10">
          <cell r="C10">
            <v>15</v>
          </cell>
        </row>
      </sheetData>
      <sheetData sheetId="1"/>
      <sheetData sheetId="2"/>
      <sheetData sheetId="3">
        <row r="3">
          <cell r="B3">
            <v>11</v>
          </cell>
          <cell r="C3">
            <v>5</v>
          </cell>
          <cell r="D3">
            <v>5</v>
          </cell>
          <cell r="E3">
            <v>5</v>
          </cell>
          <cell r="F3">
            <v>8</v>
          </cell>
          <cell r="G3">
            <v>8</v>
          </cell>
          <cell r="H3">
            <v>8</v>
          </cell>
          <cell r="I3">
            <v>9</v>
          </cell>
          <cell r="J3">
            <v>6</v>
          </cell>
          <cell r="K3">
            <v>6</v>
          </cell>
          <cell r="L3">
            <v>6</v>
          </cell>
          <cell r="M3">
            <v>3</v>
          </cell>
          <cell r="N3">
            <v>3</v>
          </cell>
          <cell r="O3">
            <v>3</v>
          </cell>
          <cell r="P3">
            <v>2</v>
          </cell>
          <cell r="S3" t="str">
            <v>Mo Di Mi Do.</v>
          </cell>
          <cell r="V3" t="str">
            <v>Herr</v>
          </cell>
        </row>
        <row r="4">
          <cell r="B4">
            <v>15</v>
          </cell>
          <cell r="C4">
            <v>7</v>
          </cell>
          <cell r="D4">
            <v>7</v>
          </cell>
          <cell r="E4">
            <v>7</v>
          </cell>
          <cell r="F4">
            <v>11</v>
          </cell>
          <cell r="G4">
            <v>11</v>
          </cell>
          <cell r="H4">
            <v>11</v>
          </cell>
          <cell r="I4">
            <v>12</v>
          </cell>
          <cell r="J4">
            <v>8</v>
          </cell>
          <cell r="K4">
            <v>8</v>
          </cell>
          <cell r="L4">
            <v>8</v>
          </cell>
          <cell r="M4">
            <v>4</v>
          </cell>
          <cell r="N4">
            <v>4</v>
          </cell>
          <cell r="O4">
            <v>4</v>
          </cell>
          <cell r="P4">
            <v>5</v>
          </cell>
          <cell r="S4" t="str">
            <v>Mo + Di</v>
          </cell>
          <cell r="V4" t="str">
            <v>Frau</v>
          </cell>
        </row>
        <row r="5">
          <cell r="B5">
            <v>14</v>
          </cell>
          <cell r="C5">
            <v>8</v>
          </cell>
          <cell r="D5">
            <v>7</v>
          </cell>
          <cell r="E5">
            <v>7</v>
          </cell>
          <cell r="F5">
            <v>11</v>
          </cell>
          <cell r="G5">
            <v>11</v>
          </cell>
          <cell r="H5">
            <v>10</v>
          </cell>
          <cell r="I5">
            <v>10</v>
          </cell>
          <cell r="J5">
            <v>7</v>
          </cell>
          <cell r="K5">
            <v>8</v>
          </cell>
          <cell r="L5">
            <v>6</v>
          </cell>
          <cell r="M5">
            <v>3</v>
          </cell>
          <cell r="N5">
            <v>3</v>
          </cell>
          <cell r="O5">
            <v>4</v>
          </cell>
          <cell r="P5">
            <v>4</v>
          </cell>
          <cell r="S5" t="str">
            <v>Mo + Mi</v>
          </cell>
          <cell r="V5" t="str">
            <v>Familie</v>
          </cell>
        </row>
        <row r="6">
          <cell r="B6">
            <v>13</v>
          </cell>
          <cell r="C6">
            <v>6</v>
          </cell>
          <cell r="D6">
            <v>6</v>
          </cell>
          <cell r="E6">
            <v>7</v>
          </cell>
          <cell r="F6">
            <v>9</v>
          </cell>
          <cell r="G6">
            <v>10</v>
          </cell>
          <cell r="H6">
            <v>10</v>
          </cell>
          <cell r="I6">
            <v>10</v>
          </cell>
          <cell r="J6">
            <v>6</v>
          </cell>
          <cell r="K6">
            <v>7</v>
          </cell>
          <cell r="L6">
            <v>7</v>
          </cell>
          <cell r="M6">
            <v>4</v>
          </cell>
          <cell r="N6">
            <v>4</v>
          </cell>
          <cell r="O6">
            <v>3</v>
          </cell>
          <cell r="P6">
            <v>3</v>
          </cell>
          <cell r="S6" t="str">
            <v>Mo + Do</v>
          </cell>
        </row>
        <row r="7">
          <cell r="B7">
            <v>14</v>
          </cell>
          <cell r="C7">
            <v>8</v>
          </cell>
          <cell r="D7">
            <v>7</v>
          </cell>
          <cell r="E7">
            <v>9</v>
          </cell>
          <cell r="F7">
            <v>11</v>
          </cell>
          <cell r="G7">
            <v>11</v>
          </cell>
          <cell r="H7">
            <v>10</v>
          </cell>
          <cell r="I7">
            <v>10</v>
          </cell>
          <cell r="J7">
            <v>7</v>
          </cell>
          <cell r="K7">
            <v>7</v>
          </cell>
          <cell r="L7">
            <v>6</v>
          </cell>
          <cell r="M7">
            <v>3</v>
          </cell>
          <cell r="N7">
            <v>3</v>
          </cell>
          <cell r="O7">
            <v>4</v>
          </cell>
          <cell r="P7">
            <v>4</v>
          </cell>
          <cell r="S7" t="str">
            <v>Mo + Di + Mi</v>
          </cell>
        </row>
        <row r="8">
          <cell r="B8">
            <v>14</v>
          </cell>
          <cell r="C8">
            <v>6</v>
          </cell>
          <cell r="D8">
            <v>7</v>
          </cell>
          <cell r="E8">
            <v>7</v>
          </cell>
          <cell r="F8">
            <v>10</v>
          </cell>
          <cell r="G8">
            <v>10</v>
          </cell>
          <cell r="H8">
            <v>11</v>
          </cell>
          <cell r="I8">
            <v>11</v>
          </cell>
          <cell r="J8">
            <v>7</v>
          </cell>
          <cell r="K8">
            <v>7</v>
          </cell>
          <cell r="L8">
            <v>8</v>
          </cell>
          <cell r="M8">
            <v>4</v>
          </cell>
          <cell r="N8">
            <v>4</v>
          </cell>
          <cell r="O8">
            <v>3</v>
          </cell>
          <cell r="P8">
            <v>3</v>
          </cell>
          <cell r="S8" t="str">
            <v>Mo + Di + Do</v>
          </cell>
        </row>
        <row r="9">
          <cell r="B9">
            <v>16</v>
          </cell>
          <cell r="C9">
            <v>8</v>
          </cell>
          <cell r="D9">
            <v>8</v>
          </cell>
          <cell r="E9">
            <v>8</v>
          </cell>
          <cell r="F9">
            <v>12</v>
          </cell>
          <cell r="G9">
            <v>12</v>
          </cell>
          <cell r="H9">
            <v>12</v>
          </cell>
          <cell r="I9">
            <v>12</v>
          </cell>
          <cell r="J9">
            <v>8</v>
          </cell>
          <cell r="K9">
            <v>8</v>
          </cell>
          <cell r="L9">
            <v>8</v>
          </cell>
          <cell r="M9">
            <v>4</v>
          </cell>
          <cell r="N9">
            <v>4</v>
          </cell>
          <cell r="O9">
            <v>4</v>
          </cell>
          <cell r="P9">
            <v>4</v>
          </cell>
          <cell r="S9" t="str">
            <v>Mo + Mi + Do</v>
          </cell>
        </row>
        <row r="10">
          <cell r="B10">
            <v>8</v>
          </cell>
          <cell r="C10">
            <v>4</v>
          </cell>
          <cell r="D10">
            <v>4</v>
          </cell>
          <cell r="E10">
            <v>4</v>
          </cell>
          <cell r="F10">
            <v>6</v>
          </cell>
          <cell r="G10">
            <v>6</v>
          </cell>
          <cell r="H10">
            <v>6</v>
          </cell>
          <cell r="I10">
            <v>6</v>
          </cell>
          <cell r="J10">
            <v>4</v>
          </cell>
          <cell r="K10">
            <v>4</v>
          </cell>
          <cell r="L10">
            <v>4</v>
          </cell>
          <cell r="M10">
            <v>2</v>
          </cell>
          <cell r="N10">
            <v>2</v>
          </cell>
          <cell r="O10">
            <v>2</v>
          </cell>
          <cell r="P10">
            <v>2</v>
          </cell>
          <cell r="S10" t="str">
            <v>Di + Mi + Do</v>
          </cell>
        </row>
        <row r="11">
          <cell r="B11">
            <v>17</v>
          </cell>
          <cell r="C11">
            <v>9</v>
          </cell>
          <cell r="D11">
            <v>9</v>
          </cell>
          <cell r="E11">
            <v>7</v>
          </cell>
          <cell r="F11">
            <v>14</v>
          </cell>
          <cell r="G11">
            <v>12</v>
          </cell>
          <cell r="H11">
            <v>12</v>
          </cell>
          <cell r="I11">
            <v>13</v>
          </cell>
          <cell r="J11">
            <v>10</v>
          </cell>
          <cell r="K11">
            <v>8</v>
          </cell>
          <cell r="L11">
            <v>8</v>
          </cell>
          <cell r="M11">
            <v>3</v>
          </cell>
          <cell r="N11">
            <v>5</v>
          </cell>
          <cell r="O11">
            <v>5</v>
          </cell>
          <cell r="P11">
            <v>4</v>
          </cell>
          <cell r="S11" t="str">
            <v>Di + Mi</v>
          </cell>
        </row>
        <row r="12">
          <cell r="B12">
            <v>9</v>
          </cell>
          <cell r="C12">
            <v>4</v>
          </cell>
          <cell r="D12">
            <v>4</v>
          </cell>
          <cell r="E12">
            <v>5</v>
          </cell>
          <cell r="F12">
            <v>6</v>
          </cell>
          <cell r="G12">
            <v>7</v>
          </cell>
          <cell r="H12">
            <v>7</v>
          </cell>
          <cell r="I12">
            <v>7</v>
          </cell>
          <cell r="J12">
            <v>4</v>
          </cell>
          <cell r="K12">
            <v>5</v>
          </cell>
          <cell r="L12">
            <v>5</v>
          </cell>
          <cell r="M12">
            <v>3</v>
          </cell>
          <cell r="N12">
            <v>2</v>
          </cell>
          <cell r="O12">
            <v>2</v>
          </cell>
          <cell r="P12">
            <v>2</v>
          </cell>
          <cell r="S12" t="str">
            <v>Di + Do</v>
          </cell>
        </row>
        <row r="13">
          <cell r="B13">
            <v>16</v>
          </cell>
          <cell r="C13">
            <v>8</v>
          </cell>
          <cell r="D13">
            <v>8</v>
          </cell>
          <cell r="E13">
            <v>8</v>
          </cell>
          <cell r="F13">
            <v>12</v>
          </cell>
          <cell r="G13">
            <v>12</v>
          </cell>
          <cell r="H13">
            <v>12</v>
          </cell>
          <cell r="I13">
            <v>12</v>
          </cell>
          <cell r="J13">
            <v>8</v>
          </cell>
          <cell r="K13">
            <v>8</v>
          </cell>
          <cell r="L13">
            <v>8</v>
          </cell>
          <cell r="M13">
            <v>4</v>
          </cell>
          <cell r="N13">
            <v>4</v>
          </cell>
          <cell r="O13">
            <v>4</v>
          </cell>
          <cell r="P13">
            <v>4</v>
          </cell>
          <cell r="S13" t="str">
            <v>Mi + Do</v>
          </cell>
        </row>
        <row r="14">
          <cell r="S14" t="str">
            <v>Donnerstag</v>
          </cell>
        </row>
        <row r="15">
          <cell r="S15" t="str">
            <v>Mittwoch</v>
          </cell>
        </row>
        <row r="16">
          <cell r="S16" t="str">
            <v>Dienstag</v>
          </cell>
        </row>
        <row r="17">
          <cell r="S17" t="str">
            <v>Montag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D5" sqref="D5"/>
    </sheetView>
  </sheetViews>
  <sheetFormatPr baseColWidth="10" defaultRowHeight="13.8" x14ac:dyDescent="0.25"/>
  <cols>
    <col min="2" max="2" width="13.19921875" customWidth="1"/>
    <col min="3" max="3" width="5.5" customWidth="1"/>
    <col min="4" max="4" width="11.3984375"/>
    <col min="5" max="5" width="2.296875" customWidth="1"/>
    <col min="6" max="7" width="11.3984375"/>
    <col min="8" max="8" width="9.5" customWidth="1"/>
  </cols>
  <sheetData>
    <row r="1" spans="1:9" x14ac:dyDescent="0.25">
      <c r="A1" s="1"/>
      <c r="B1" s="1"/>
      <c r="C1" s="2"/>
      <c r="D1" s="2"/>
      <c r="E1" s="3">
        <v>3</v>
      </c>
      <c r="F1" s="4"/>
      <c r="G1" s="5"/>
      <c r="H1" s="5"/>
      <c r="I1" s="5"/>
    </row>
    <row r="2" spans="1:9" x14ac:dyDescent="0.25">
      <c r="A2" s="6" t="str">
        <f>INDEX([1]Wochentage!V3:V5,E1)</f>
        <v>Familie</v>
      </c>
      <c r="B2" s="7"/>
      <c r="C2" s="8"/>
      <c r="D2" s="9"/>
      <c r="E2" s="10"/>
      <c r="F2" s="11" t="s">
        <v>0</v>
      </c>
      <c r="G2" s="11"/>
      <c r="H2" s="97">
        <f ca="1">TODAY()</f>
        <v>42707</v>
      </c>
      <c r="I2" s="97"/>
    </row>
    <row r="3" spans="1:9" x14ac:dyDescent="0.25">
      <c r="A3" s="98" t="s">
        <v>32</v>
      </c>
      <c r="B3" s="99"/>
      <c r="C3" s="8"/>
      <c r="D3" s="9"/>
      <c r="E3" s="10"/>
      <c r="F3" s="11" t="s">
        <v>1</v>
      </c>
      <c r="G3" s="11"/>
      <c r="H3" s="100" t="s">
        <v>2</v>
      </c>
      <c r="I3" s="100"/>
    </row>
    <row r="4" spans="1:9" x14ac:dyDescent="0.25">
      <c r="A4" s="98" t="s">
        <v>30</v>
      </c>
      <c r="B4" s="99"/>
      <c r="C4" s="8"/>
      <c r="D4" s="9"/>
      <c r="E4" s="10"/>
      <c r="F4" s="11" t="s">
        <v>3</v>
      </c>
      <c r="G4" s="11"/>
      <c r="H4" s="101">
        <v>10</v>
      </c>
      <c r="I4" s="101"/>
    </row>
    <row r="5" spans="1:9" x14ac:dyDescent="0.25">
      <c r="A5" s="12"/>
      <c r="B5" s="13"/>
      <c r="C5" s="14"/>
      <c r="D5" s="10"/>
      <c r="E5" s="10"/>
      <c r="F5" s="10"/>
      <c r="G5" s="10"/>
      <c r="H5" s="10"/>
      <c r="I5" s="9"/>
    </row>
    <row r="6" spans="1:9" x14ac:dyDescent="0.25">
      <c r="A6" s="98" t="s">
        <v>31</v>
      </c>
      <c r="B6" s="99"/>
      <c r="C6" s="15"/>
      <c r="D6" s="9"/>
      <c r="E6" s="10"/>
      <c r="F6" s="9"/>
      <c r="G6" s="10"/>
      <c r="H6" s="10"/>
      <c r="I6" s="16"/>
    </row>
    <row r="7" spans="1:9" x14ac:dyDescent="0.25">
      <c r="A7" s="17"/>
      <c r="B7" s="17"/>
      <c r="C7" s="17"/>
      <c r="D7" s="18"/>
      <c r="E7" s="18"/>
      <c r="F7" s="18"/>
      <c r="G7" s="18"/>
      <c r="H7" s="18"/>
      <c r="I7" s="9"/>
    </row>
    <row r="8" spans="1:9" ht="14.4" thickBot="1" x14ac:dyDescent="0.3">
      <c r="A8" s="19"/>
      <c r="B8" s="19"/>
      <c r="C8" s="19"/>
      <c r="D8" s="19"/>
      <c r="E8" s="19"/>
      <c r="F8" s="19"/>
      <c r="G8" s="19"/>
      <c r="H8" s="20"/>
      <c r="I8" s="21"/>
    </row>
    <row r="9" spans="1:9" ht="18" thickBot="1" x14ac:dyDescent="0.3">
      <c r="A9" s="22" t="s">
        <v>5</v>
      </c>
      <c r="B9" s="23"/>
      <c r="C9" s="24"/>
      <c r="D9" s="96" t="s">
        <v>6</v>
      </c>
      <c r="E9" s="96"/>
      <c r="F9" s="96"/>
      <c r="G9" s="96"/>
      <c r="H9" s="96"/>
      <c r="I9" s="96"/>
    </row>
    <row r="10" spans="1:9" ht="14.4" thickBot="1" x14ac:dyDescent="0.3">
      <c r="A10" s="25" t="s">
        <v>7</v>
      </c>
      <c r="B10" s="26" t="str">
        <f>INDEX([1]Wochentage!S3:S17,C10)</f>
        <v>Montag</v>
      </c>
      <c r="C10" s="27">
        <f>SUM('[1]Vorlage oBP'!C10)</f>
        <v>15</v>
      </c>
      <c r="D10" s="28"/>
      <c r="E10" s="29"/>
      <c r="F10" s="29"/>
      <c r="G10" s="29"/>
      <c r="H10" s="29"/>
      <c r="I10" s="21"/>
    </row>
    <row r="11" spans="1:9" x14ac:dyDescent="0.25">
      <c r="A11" s="30"/>
      <c r="B11" s="31"/>
      <c r="C11" s="31"/>
      <c r="D11" s="32"/>
      <c r="E11" s="31"/>
      <c r="F11" s="21"/>
      <c r="G11" s="31"/>
      <c r="H11" s="32"/>
      <c r="I11" s="31"/>
    </row>
    <row r="12" spans="1:9" x14ac:dyDescent="0.25">
      <c r="A12" s="33" t="s">
        <v>8</v>
      </c>
      <c r="B12" s="34" t="s">
        <v>9</v>
      </c>
      <c r="C12" s="35" t="s">
        <v>10</v>
      </c>
      <c r="D12" s="35" t="s">
        <v>11</v>
      </c>
      <c r="E12" s="36"/>
      <c r="F12" s="36"/>
      <c r="G12" s="37"/>
      <c r="H12" s="38" t="s">
        <v>12</v>
      </c>
      <c r="I12" s="39"/>
    </row>
    <row r="13" spans="1:9" x14ac:dyDescent="0.25">
      <c r="A13" s="40">
        <v>42614</v>
      </c>
      <c r="B13" s="41" t="s">
        <v>13</v>
      </c>
      <c r="C13" s="42">
        <f>IF(C10=1,[1]Wochentage!B3,IF(C10=2,[1]Wochentage!C3,IF(C10=3,[1]Wochentage!D3,IF(C10=4,[1]Wochentage!E3,IF(C10=5,[1]Wochentage!F3,IF(C10=6,[1]Wochentage!G3,IF(C10=7,[1]Wochentage!H3,IF(C10=8,[1]Wochentage!I3,IF(C10=9,[1]Wochentage!J3,IF(C10=10,[1]Wochentage!K3,IF(C10=11,[1]Wochentage!L3,IF(C10=12,[1]Wochentage!M3,IF(C10=13,[1]Wochentage!N3,IF(C10=14,[1]Wochentage!O3,IF(C10=15,[1]Wochentage!P3)))))))))))))))</f>
        <v>2</v>
      </c>
      <c r="D13" s="43">
        <v>3.8</v>
      </c>
      <c r="E13" s="44"/>
      <c r="F13" s="44"/>
      <c r="G13" s="45" t="s">
        <v>14</v>
      </c>
      <c r="H13" s="46">
        <f>SUM(C13*D13)</f>
        <v>7.6</v>
      </c>
      <c r="I13" s="47"/>
    </row>
    <row r="14" spans="1:9" x14ac:dyDescent="0.25">
      <c r="A14" s="40">
        <v>42644</v>
      </c>
      <c r="B14" s="41" t="s">
        <v>13</v>
      </c>
      <c r="C14" s="48">
        <f>IF(C10=1+OKT16,[1]Wochentage!B4,IF(C10=2,[1]Wochentage!C4,IF(C10=3,[1]Wochentage!D4,IF(C10=4,[1]Wochentage!E4,IF(C10=5,[1]Wochentage!F4,IF(C10=6,[1]Wochentage!G4,IF(C10=7,[1]Wochentage!H4,IF(C10=8,[1]Wochentage!I4,IF(C10=9,[1]Wochentage!J4,IF(C10=10,[1]Wochentage!K4,IF(C10=11,[1]Wochentage!L4,IF(C10=12,[1]Wochentage!M4,IF(C10=13,[1]Wochentage!N4,IF(C10=14,[1]Wochentage!O4,IF(C10=15,[1]Wochentage!P4)))))))))))))))</f>
        <v>5</v>
      </c>
      <c r="D14" s="49">
        <f>SUM(D13)</f>
        <v>3.8</v>
      </c>
      <c r="E14" s="44"/>
      <c r="F14" s="44"/>
      <c r="G14" s="45"/>
      <c r="H14" s="46">
        <f>SUM(C14*D14)</f>
        <v>19</v>
      </c>
      <c r="I14" s="47"/>
    </row>
    <row r="15" spans="1:9" x14ac:dyDescent="0.25">
      <c r="A15" s="40">
        <v>42675</v>
      </c>
      <c r="B15" s="41" t="s">
        <v>13</v>
      </c>
      <c r="C15" s="48">
        <f>IF(C10=1+NOV16,[1]Wochentage!B5,IF(C10=2,[1]Wochentage!C5,IF(C10=3,[1]Wochentage!D5,IF(C10=4,[1]Wochentage!E5,IF(C10=5,[1]Wochentage!F5,IF(C10=6,[1]Wochentage!G5,IF(C10=7,[1]Wochentage!H5,IF(C10=8,[1]Wochentage!I5,IF(C10=9,[1]Wochentage!J5,IF(C10=10,[1]Wochentage!K5,IF(C10=11,[1]Wochentage!L5,IF(C10=12,[1]Wochentage!M5,IF(C10=13,[1]Wochentage!N5,IF(C10=14,[1]Wochentage!O5,IF(C10=15,[1]Wochentage!P5)))))))))))))))</f>
        <v>4</v>
      </c>
      <c r="D15" s="49">
        <f>SUM(D13)</f>
        <v>3.8</v>
      </c>
      <c r="E15" s="44"/>
      <c r="F15" s="44"/>
      <c r="G15" s="45"/>
      <c r="H15" s="46">
        <f t="shared" ref="H15:H23" si="0">SUM(C15*D15)</f>
        <v>15.2</v>
      </c>
      <c r="I15" s="47"/>
    </row>
    <row r="16" spans="1:9" x14ac:dyDescent="0.25">
      <c r="A16" s="40">
        <v>42705</v>
      </c>
      <c r="B16" s="41" t="s">
        <v>13</v>
      </c>
      <c r="C16" s="48">
        <f>IF(C10=1,[1]Wochentage!B6,IF(C10=2,[1]Wochentage!C6,IF(C10=3,[1]Wochentage!D6,IF(C10=4,[1]Wochentage!E6,IF(C10=5,[1]Wochentage!F6,IF(C10=6,[1]Wochentage!G6,IF(C10=7,[1]Wochentage!H6,IF(C10=8,[1]Wochentage!I6,IF(C10=9,[1]Wochentage!J6,IF(C10=10,[1]Wochentage!K6,IF(C10=11,[1]Wochentage!L6,IF(C10=12,[1]Wochentage!M6,IF(C10=13,[1]Wochentage!N6,IF(C10=14,[1]Wochentage!O6,IF(C10=15,[1]Wochentage!P6)))))))))))))))</f>
        <v>3</v>
      </c>
      <c r="D16" s="49">
        <f>SUM(D13)</f>
        <v>3.8</v>
      </c>
      <c r="E16" s="44"/>
      <c r="F16" s="44"/>
      <c r="G16" s="45"/>
      <c r="H16" s="46">
        <f t="shared" si="0"/>
        <v>11.399999999999999</v>
      </c>
      <c r="I16" s="47"/>
    </row>
    <row r="17" spans="1:9" x14ac:dyDescent="0.25">
      <c r="A17" s="40">
        <v>42736</v>
      </c>
      <c r="B17" s="41" t="s">
        <v>13</v>
      </c>
      <c r="C17" s="48">
        <f>IF(C10=1,[1]Wochentage!B7,IF(C10=2,[1]Wochentage!C7,IF(C10=3,[1]Wochentage!D7,IF(C10=4,[1]Wochentage!E7,IF(C10=5,[1]Wochentage!F7,IF(C10=6,[1]Wochentage!G7,IF(C10=7,[1]Wochentage!H7,IF(C10=8,[1]Wochentage!I7,IF(C10=9,[1]Wochentage!J7,IF(C10=10,[1]Wochentage!K7,IF(C10=11,[1]Wochentage!L7,IF(C10=12,[1]Wochentage!M7,IF(C10=13,[1]Wochentage!N7,IF(C10=14,[1]Wochentage!O7,IF(C10=15,[1]Wochentage!P7)))))))))))))))</f>
        <v>4</v>
      </c>
      <c r="D17" s="49">
        <f>SUM(D13)</f>
        <v>3.8</v>
      </c>
      <c r="E17" s="44"/>
      <c r="F17" s="44"/>
      <c r="G17" s="45"/>
      <c r="H17" s="46">
        <f t="shared" si="0"/>
        <v>15.2</v>
      </c>
      <c r="I17" s="47"/>
    </row>
    <row r="18" spans="1:9" x14ac:dyDescent="0.25">
      <c r="A18" s="40">
        <v>42767</v>
      </c>
      <c r="B18" s="41" t="s">
        <v>13</v>
      </c>
      <c r="C18" s="48">
        <f>IF(C10=1,[1]Wochentage!B8,IF(C10=2,[1]Wochentage!C8,IF(C10=3,[1]Wochentage!D8,IF(C10=4,[1]Wochentage!E8,IF(C10=5,[1]Wochentage!F8,IF(C10=6,[1]Wochentage!G8,IF(C10=7,[1]Wochentage!H8,IF(C10=8,[1]Wochentage!I8,IF(C10=9,[1]Wochentage!J8,IF(C10=10,[1]Wochentage!K8,IF(C10=11,[1]Wochentage!L8,IF(C10=12,[1]Wochentage!M8,IF(C10=13,[1]Wochentage!N8,IF(C10=14,[1]Wochentage!O8,IF(C10=15,[1]Wochentage!P8)))))))))))))))</f>
        <v>3</v>
      </c>
      <c r="D18" s="49">
        <f>SUM(D13)</f>
        <v>3.8</v>
      </c>
      <c r="E18" s="44"/>
      <c r="F18" s="44"/>
      <c r="G18" s="45"/>
      <c r="H18" s="46">
        <f t="shared" si="0"/>
        <v>11.399999999999999</v>
      </c>
      <c r="I18" s="47"/>
    </row>
    <row r="19" spans="1:9" x14ac:dyDescent="0.25">
      <c r="A19" s="40">
        <v>42795</v>
      </c>
      <c r="B19" s="41" t="s">
        <v>13</v>
      </c>
      <c r="C19" s="48">
        <f>IF(C10=1,[1]Wochentage!B9,IF(C10=2,[1]Wochentage!C9,IF(C10=3,[1]Wochentage!D9,IF(C10=4,[1]Wochentage!E9,IF(C10=5,[1]Wochentage!F9,IF(C10=6,[1]Wochentage!G9,IF(C10=7,[1]Wochentage!H9,IF(C10=8,[1]Wochentage!I9,IF(C10=9,[1]Wochentage!J9,IF(C10=10,[1]Wochentage!K9,IF(C10=11,[1]Wochentage!L9,IF(C10=12,[1]Wochentage!M9,IF(C10=13,[1]Wochentage!N9,IF(C10=14,[1]Wochentage!O9,IF(C10=15,[1]Wochentage!P9)))))))))))))))</f>
        <v>4</v>
      </c>
      <c r="D19" s="49">
        <f>SUM(D13)</f>
        <v>3.8</v>
      </c>
      <c r="E19" s="44"/>
      <c r="F19" s="44"/>
      <c r="G19" s="45"/>
      <c r="H19" s="46">
        <f t="shared" si="0"/>
        <v>15.2</v>
      </c>
      <c r="I19" s="47"/>
    </row>
    <row r="20" spans="1:9" x14ac:dyDescent="0.25">
      <c r="A20" s="40">
        <v>42826</v>
      </c>
      <c r="B20" s="41" t="s">
        <v>13</v>
      </c>
      <c r="C20" s="48">
        <f>IF(C10=1,[1]Wochentage!B10,IF(C10=2,[1]Wochentage!C10,IF(C10=3,[1]Wochentage!D10,IF(C10=4,[1]Wochentage!E10,IF(C10=5,[1]Wochentage!F10,IF(C10=6,[1]Wochentage!G10,IF(C10=7,[1]Wochentage!H10,IF(C10=8,[1]Wochentage!I10,IF(C10=9,[1]Wochentage!J10,IF(C10=10,[1]Wochentage!K10,IF(C10=11,[1]Wochentage!L10,IF(C10=12,[1]Wochentage!M10,IF(C10=13,[1]Wochentage!N10,IF(C10=14,[1]Wochentage!O10,IF(C10=15,[1]Wochentage!P10)))))))))))))))</f>
        <v>2</v>
      </c>
      <c r="D20" s="49">
        <f>SUM(D13)</f>
        <v>3.8</v>
      </c>
      <c r="E20" s="44"/>
      <c r="F20" s="44"/>
      <c r="G20" s="45"/>
      <c r="H20" s="46">
        <f t="shared" si="0"/>
        <v>7.6</v>
      </c>
      <c r="I20" s="47"/>
    </row>
    <row r="21" spans="1:9" x14ac:dyDescent="0.25">
      <c r="A21" s="40">
        <v>42856</v>
      </c>
      <c r="B21" s="41" t="s">
        <v>13</v>
      </c>
      <c r="C21" s="48">
        <f>IF(C10=1,[1]Wochentage!B11,IF(C10=2,[1]Wochentage!C11,IF(C10=3,[1]Wochentage!D11,IF(C10=4,[1]Wochentage!E11,IF(C10=5,[1]Wochentage!F11,IF(C10=6,[1]Wochentage!G11,IF(C10=7,[1]Wochentage!H11,IF(C10=8,[1]Wochentage!I11,IF(C10=9,[1]Wochentage!J11,IF(C10=10,[1]Wochentage!K11,IF(C10=11,[1]Wochentage!L11,IF(C10=12,[1]Wochentage!M11,IF(C10=13,[1]Wochentage!N11,IF(C10=14,[1]Wochentage!O11,IF(C10=15,[1]Wochentage!P11)))))))))))))))</f>
        <v>4</v>
      </c>
      <c r="D21" s="49">
        <f>SUM(D13)</f>
        <v>3.8</v>
      </c>
      <c r="E21" s="44"/>
      <c r="F21" s="44"/>
      <c r="G21" s="45"/>
      <c r="H21" s="46">
        <f t="shared" si="0"/>
        <v>15.2</v>
      </c>
      <c r="I21" s="47"/>
    </row>
    <row r="22" spans="1:9" x14ac:dyDescent="0.25">
      <c r="A22" s="40">
        <v>42887</v>
      </c>
      <c r="B22" s="41" t="s">
        <v>13</v>
      </c>
      <c r="C22" s="48">
        <f>IF(C10=1,[1]Wochentage!B12,IF(C10=2,[1]Wochentage!C12,IF(C10=3,[1]Wochentage!D12,IF(C10=4,[1]Wochentage!E12,IF(C10=5,[1]Wochentage!F12,IF(C10=6,[1]Wochentage!G12,IF(C10=7,[1]Wochentage!H12,IF(C10=8,[1]Wochentage!I12,IF(C10=9,[1]Wochentage!J12,IF(C10=10,[1]Wochentage!K12,IF(C10=11,[1]Wochentage!L12,IF(C10=12,[1]Wochentage!M12,IF(C10=13,[1]Wochentage!N12,IF(C10=14,[1]Wochentage!O12,IF(C10=15,[1]Wochentage!P12)))))))))))))))</f>
        <v>2</v>
      </c>
      <c r="D22" s="49">
        <f>SUM(D13)</f>
        <v>3.8</v>
      </c>
      <c r="E22" s="44"/>
      <c r="F22" s="44"/>
      <c r="G22" s="45"/>
      <c r="H22" s="46">
        <f t="shared" si="0"/>
        <v>7.6</v>
      </c>
      <c r="I22" s="47"/>
    </row>
    <row r="23" spans="1:9" x14ac:dyDescent="0.25">
      <c r="A23" s="40">
        <v>42917</v>
      </c>
      <c r="B23" s="41" t="s">
        <v>13</v>
      </c>
      <c r="C23" s="48">
        <f>IF(C10=1,[1]Wochentage!B13,IF(C10=2,[1]Wochentage!C13,IF(C10=3,[1]Wochentage!D13,IF(C10=4,[1]Wochentage!E13,IF(C10=5,[1]Wochentage!F13,IF(C10=6,[1]Wochentage!G13,IF(C10=7,[1]Wochentage!H13,IF(C10=8,[1]Wochentage!I13,IF(C10=9,[1]Wochentage!J13,IF(C10=10,[1]Wochentage!K13,IF(C10=11,[1]Wochentage!L13,IF(C10=12,[1]Wochentage!M13,IF(C10=13,[1]Wochentage!N13,IF(C10=14,[1]Wochentage!O13,IF(C10=15,[1]Wochentage!P13)))))))))))))))</f>
        <v>4</v>
      </c>
      <c r="D23" s="49">
        <f>SUM(D13)</f>
        <v>3.8</v>
      </c>
      <c r="E23" s="44"/>
      <c r="F23" s="44"/>
      <c r="G23" s="45"/>
      <c r="H23" s="46">
        <f t="shared" si="0"/>
        <v>15.2</v>
      </c>
      <c r="I23" s="47"/>
    </row>
    <row r="24" spans="1:9" x14ac:dyDescent="0.25">
      <c r="A24" s="50"/>
      <c r="B24" s="51"/>
      <c r="C24" s="52"/>
      <c r="D24" s="53"/>
      <c r="E24" s="54"/>
      <c r="F24" s="54"/>
      <c r="G24" s="55"/>
      <c r="H24" s="56"/>
      <c r="I24" s="57"/>
    </row>
    <row r="25" spans="1:9" ht="14.4" thickBot="1" x14ac:dyDescent="0.3">
      <c r="A25" s="58"/>
      <c r="B25" s="51"/>
      <c r="C25" s="59"/>
      <c r="D25" s="59"/>
      <c r="E25" s="60"/>
      <c r="F25" s="60"/>
      <c r="G25" s="61"/>
      <c r="H25" s="62"/>
      <c r="I25" s="57"/>
    </row>
    <row r="26" spans="1:9" ht="14.4" thickBot="1" x14ac:dyDescent="0.3">
      <c r="A26" s="63"/>
      <c r="B26" s="64"/>
      <c r="C26" s="65"/>
      <c r="D26" s="65"/>
      <c r="E26" s="66" t="s">
        <v>15</v>
      </c>
      <c r="F26" s="67"/>
      <c r="G26" s="66"/>
      <c r="H26" s="68">
        <f>SUM(H13:H25)-(I26)</f>
        <v>140.59999999999997</v>
      </c>
      <c r="I26" s="69"/>
    </row>
    <row r="27" spans="1:9" x14ac:dyDescent="0.25">
      <c r="A27" s="70"/>
      <c r="B27" s="71"/>
      <c r="C27" s="72"/>
      <c r="D27" s="72"/>
      <c r="E27" s="73" t="s">
        <v>16</v>
      </c>
      <c r="F27" s="74"/>
      <c r="G27" s="74"/>
      <c r="H27" s="75">
        <f>ROUNDUP(H26/11,)</f>
        <v>13</v>
      </c>
      <c r="I27" s="76"/>
    </row>
    <row r="28" spans="1:9" x14ac:dyDescent="0.25">
      <c r="A28" s="21"/>
      <c r="B28" s="21"/>
      <c r="C28" s="21"/>
      <c r="D28" s="21"/>
      <c r="E28" s="21"/>
      <c r="F28" s="21"/>
      <c r="G28" s="21"/>
      <c r="H28" s="21"/>
      <c r="I28" s="21"/>
    </row>
    <row r="29" spans="1:9" x14ac:dyDescent="0.25">
      <c r="A29" s="21"/>
      <c r="B29" s="21"/>
      <c r="C29" s="21"/>
      <c r="D29" s="21"/>
      <c r="E29" s="21"/>
      <c r="F29" s="21"/>
      <c r="G29" s="21"/>
      <c r="H29" s="21"/>
      <c r="I29" s="21"/>
    </row>
    <row r="30" spans="1:9" x14ac:dyDescent="0.25">
      <c r="A30" s="77" t="s">
        <v>17</v>
      </c>
      <c r="B30" s="77"/>
      <c r="C30" s="77"/>
      <c r="D30" s="77"/>
      <c r="E30" s="77"/>
      <c r="F30" s="78">
        <f>SUM(H27)</f>
        <v>13</v>
      </c>
      <c r="G30" s="79" t="s">
        <v>18</v>
      </c>
      <c r="H30" s="79"/>
      <c r="I30" s="79"/>
    </row>
    <row r="31" spans="1:9" x14ac:dyDescent="0.25">
      <c r="A31" s="79" t="s">
        <v>19</v>
      </c>
      <c r="B31" s="79"/>
      <c r="C31" s="79"/>
      <c r="D31" s="79"/>
      <c r="E31" s="79"/>
      <c r="F31" s="79"/>
      <c r="G31" s="79"/>
      <c r="H31" s="79"/>
      <c r="I31" s="79"/>
    </row>
    <row r="32" spans="1:9" x14ac:dyDescent="0.25">
      <c r="A32" s="80"/>
      <c r="B32" s="80"/>
      <c r="C32" s="80"/>
      <c r="D32" s="80"/>
      <c r="E32" s="80"/>
      <c r="F32" s="80"/>
      <c r="G32" s="80"/>
      <c r="H32" s="80"/>
      <c r="I32" s="80"/>
    </row>
    <row r="33" spans="1:9" x14ac:dyDescent="0.25">
      <c r="A33" s="81"/>
      <c r="B33" s="81"/>
      <c r="C33" s="81"/>
      <c r="D33" s="81"/>
      <c r="E33" s="81"/>
      <c r="F33" s="81"/>
      <c r="G33" s="81"/>
      <c r="H33" s="81"/>
      <c r="I33" s="81"/>
    </row>
    <row r="34" spans="1:9" x14ac:dyDescent="0.25">
      <c r="A34" s="82" t="s">
        <v>20</v>
      </c>
      <c r="B34" s="83"/>
      <c r="C34" s="82" t="s">
        <v>21</v>
      </c>
      <c r="D34" s="82"/>
      <c r="E34" s="83"/>
      <c r="F34" s="83"/>
      <c r="G34" s="84"/>
      <c r="H34" s="85"/>
      <c r="I34" s="85"/>
    </row>
    <row r="35" spans="1:9" ht="14.4" x14ac:dyDescent="0.3">
      <c r="A35" s="86" t="s">
        <v>22</v>
      </c>
      <c r="B35" s="87"/>
      <c r="C35" s="88" t="s">
        <v>23</v>
      </c>
      <c r="D35" s="88"/>
      <c r="E35" s="89"/>
      <c r="F35" s="89"/>
      <c r="G35" s="90"/>
      <c r="H35" s="91"/>
      <c r="I35" s="91"/>
    </row>
    <row r="36" spans="1:9" ht="15.6" x14ac:dyDescent="0.3">
      <c r="A36" s="92" t="s">
        <v>24</v>
      </c>
      <c r="B36" s="93"/>
      <c r="C36" s="88" t="s">
        <v>25</v>
      </c>
      <c r="D36" s="88"/>
      <c r="E36" s="87"/>
      <c r="F36" s="87"/>
      <c r="G36" s="94" t="s">
        <v>26</v>
      </c>
      <c r="H36" s="94"/>
      <c r="I36" s="94"/>
    </row>
    <row r="37" spans="1:9" ht="14.4" x14ac:dyDescent="0.3">
      <c r="A37" s="95" t="s">
        <v>27</v>
      </c>
      <c r="B37" s="95"/>
      <c r="C37" s="88" t="s">
        <v>28</v>
      </c>
      <c r="D37" s="88"/>
      <c r="E37" s="87"/>
      <c r="F37" s="87"/>
      <c r="G37" s="94" t="s">
        <v>29</v>
      </c>
      <c r="H37" s="94"/>
      <c r="I37" s="94"/>
    </row>
    <row r="38" spans="1:9" ht="14.4" x14ac:dyDescent="0.3">
      <c r="A38" s="86" t="s">
        <v>4</v>
      </c>
      <c r="B38" s="87"/>
      <c r="C38" s="87"/>
      <c r="D38" s="87"/>
      <c r="E38" s="87"/>
      <c r="F38" s="87"/>
      <c r="G38" s="87"/>
      <c r="H38" s="87"/>
      <c r="I38" s="87"/>
    </row>
  </sheetData>
  <mergeCells count="7">
    <mergeCell ref="D9:I9"/>
    <mergeCell ref="H2:I2"/>
    <mergeCell ref="A3:B3"/>
    <mergeCell ref="H3:I3"/>
    <mergeCell ref="A4:B4"/>
    <mergeCell ref="H4:I4"/>
    <mergeCell ref="A6:B6"/>
  </mergeCells>
  <conditionalFormatting sqref="F15">
    <cfRule type="colorScale" priority="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18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13">
    <cfRule type="colorScale" priority="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19"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20:F21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22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16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17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23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dataValidations count="1">
    <dataValidation type="custom" allowBlank="1" showInputMessage="1" errorTitle="Gesperrte Zelle" error="Die Zelle, die sie ändern möchten ist schreibgeschützt." promptTitle="Gesperrte Zelle" prompt="Die Zelle, die sie ändern möchten ist schreibgeschützt." sqref="A12:I12 E26:H27">
      <formula1>NOT(CELL("Schutz",A12:I50))</formula1>
    </dataValidation>
  </dataValidations>
  <pageMargins left="0.7" right="0.7" top="0.78740157499999996" bottom="0.78740157499999996" header="0.3" footer="0.3"/>
  <pageSetup paperSize="9" scale="85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[1]Wochentage!#REF!</xm:f>
          </x14:formula1>
          <xm:sqref>D13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H</dc:creator>
  <cp:lastModifiedBy>H H</cp:lastModifiedBy>
  <cp:lastPrinted>2016-12-03T11:26:40Z</cp:lastPrinted>
  <dcterms:created xsi:type="dcterms:W3CDTF">2016-12-03T11:19:40Z</dcterms:created>
  <dcterms:modified xsi:type="dcterms:W3CDTF">2016-12-03T11:29:39Z</dcterms:modified>
</cp:coreProperties>
</file>